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defaultThemeVersion="124226"/>
  <xr:revisionPtr revIDLastSave="0" documentId="13_ncr:1_{C1805AD0-23FA-4C97-9EB6-95ABD84B2A8E}" xr6:coauthVersionLast="47" xr6:coauthVersionMax="47" xr10:uidLastSave="{00000000-0000-0000-0000-000000000000}"/>
  <bookViews>
    <workbookView xWindow="-110" yWindow="-110" windowWidth="19420" windowHeight="10300" tabRatio="904" xr2:uid="{00000000-000D-0000-FFFF-FFFF00000000}"/>
  </bookViews>
  <sheets>
    <sheet name="Índice" sheetId="14" r:id="rId1"/>
    <sheet name="QuadroResumo_Dados Gerais" sheetId="7" r:id="rId2"/>
    <sheet name="QuadroResumo_continuação1" sheetId="11" r:id="rId3"/>
    <sheet name="QuadroResumo_continuação2" sheetId="10" r:id="rId4"/>
    <sheet name="QuadroResumo_continuação3" sheetId="13" r:id="rId5"/>
    <sheet name="QuadroResumo_continuação4" sheetId="12" r:id="rId6"/>
    <sheet name="Q.2.1" sheetId="15" r:id="rId7"/>
    <sheet name="Q.2.2" sheetId="16" r:id="rId8"/>
    <sheet name="Q.3.1" sheetId="17" r:id="rId9"/>
    <sheet name="Q.3.2" sheetId="18" r:id="rId10"/>
    <sheet name="Q.4.1_IPC" sheetId="49" r:id="rId11"/>
    <sheet name="Q.4.2.1.AtivCulturaisC(NPS)" sheetId="50" r:id="rId12"/>
    <sheet name="Q.4.2.2AtivCulturaisC(NUTS)" sheetId="80" r:id="rId13"/>
    <sheet name="Q.4.2.3- Nº empresas" sheetId="51" r:id="rId14"/>
    <sheet name="Q.4.2.4 Remunerações" sheetId="52" r:id="rId15"/>
    <sheet name="Q.4.2.5 Volume de negocios" sheetId="53" r:id="rId16"/>
    <sheet name="Q.4.2.6 Produtividade Aparente" sheetId="54" r:id="rId17"/>
    <sheet name="Q4.2.7.1 Impressão e reprod_nps" sheetId="55" r:id="rId18"/>
    <sheet name="Q.4.2.7.2 Impress_reprod_Nuts" sheetId="56" r:id="rId19"/>
    <sheet name="Q4.2.8.1 FabJoalh instrum (nps)" sheetId="57" r:id="rId20"/>
    <sheet name="Q.4.2.8.2 Fabjoalh instr (NUTS)" sheetId="58" r:id="rId21"/>
    <sheet name="Q.4.2.9.1Comercio_npes" sheetId="59" r:id="rId22"/>
    <sheet name="Q.4.2.9.2 Comercio_Nuts" sheetId="60" r:id="rId23"/>
    <sheet name="Q.4.2.10.1Edição_npes" sheetId="61" r:id="rId24"/>
    <sheet name="Q.4.2.10.2Edição_Nuts " sheetId="62" r:id="rId25"/>
    <sheet name="Q.4.2.11.1_ActCinema_npes" sheetId="63" r:id="rId26"/>
    <sheet name="Q.4.2.11.2ActCinema_Nuts" sheetId="64" r:id="rId27"/>
    <sheet name="Q.4.2.12.1_RadioTelevisão_npes" sheetId="65" r:id="rId28"/>
    <sheet name="Q.4.2.12.2_RadioTelevisão_Nuts" sheetId="66" r:id="rId29"/>
    <sheet name="Q.4.2.13.1_ArqDesignFoto_npes" sheetId="67" r:id="rId30"/>
    <sheet name="Q.4.2.13.2_ArqDesignFoto_Nuts" sheetId="68" r:id="rId31"/>
    <sheet name="Q.4.2.14.1_EnsNps" sheetId="69" r:id="rId32"/>
    <sheet name="Q.4.2.14.2Nut" sheetId="81" r:id="rId33"/>
    <sheet name="Q.4.2.15.1_ActTeatroDança_npes" sheetId="70" r:id="rId34"/>
    <sheet name="Q.4.2.15.2ActTeatroDança_Nuts" sheetId="71" r:id="rId35"/>
    <sheet name="Q.4.2.16.1_BibliotMuseus_npes" sheetId="72" r:id="rId36"/>
    <sheet name="Q.4.2.16.2_BibliotMuseus_Nuts" sheetId="73" r:id="rId37"/>
    <sheet name="Q.4.2.17_Royalties" sheetId="74" r:id="rId38"/>
    <sheet name="Q.4.3.1_DMR´s" sheetId="75" r:id="rId39"/>
    <sheet name="Q.4.3.2_DMR´s" sheetId="76" r:id="rId40"/>
    <sheet name="Q.4.3.3_DMR´s" sheetId="77" r:id="rId41"/>
    <sheet name="Q.4.3.4_DMR´s" sheetId="78" r:id="rId42"/>
    <sheet name="Q.5.1" sheetId="82" r:id="rId43"/>
    <sheet name="Q.5.2" sheetId="83" r:id="rId44"/>
    <sheet name="Q.5.3" sheetId="84" r:id="rId45"/>
    <sheet name="Q.5.4" sheetId="85" r:id="rId46"/>
    <sheet name="Q.5.5" sheetId="86" r:id="rId47"/>
    <sheet name="Q.5.6" sheetId="87" r:id="rId48"/>
    <sheet name="Q.5.7" sheetId="88" r:id="rId49"/>
    <sheet name="Q.5.8" sheetId="89" r:id="rId50"/>
    <sheet name="6.1" sheetId="90" r:id="rId51"/>
    <sheet name="6.2" sheetId="91" r:id="rId52"/>
    <sheet name="6.3" sheetId="92" r:id="rId53"/>
    <sheet name="6.4" sheetId="93" r:id="rId54"/>
    <sheet name="6.5_2022 (Rc)" sheetId="94" r:id="rId55"/>
    <sheet name="6.6_2022 (Rc)" sheetId="95" r:id="rId56"/>
    <sheet name="Q.7.1.1" sheetId="96" r:id="rId57"/>
    <sheet name="Q.7.1.2" sheetId="97" r:id="rId58"/>
    <sheet name="Q.7.1.3" sheetId="98" r:id="rId59"/>
    <sheet name="Q.7.1.4" sheetId="99" r:id="rId60"/>
    <sheet name="Q.7.1.5" sheetId="100" r:id="rId61"/>
    <sheet name="Q.7.1.6" sheetId="101" r:id="rId62"/>
    <sheet name="Q.7.1.7" sheetId="102" r:id="rId63"/>
    <sheet name="Q.7.1.8" sheetId="103" r:id="rId64"/>
    <sheet name="Q.7.1.9" sheetId="104" r:id="rId65"/>
    <sheet name="Q.7.1.10" sheetId="105" r:id="rId66"/>
    <sheet name="Q.7.1.11" sheetId="106" r:id="rId67"/>
    <sheet name="Q.7.1.12" sheetId="107" r:id="rId68"/>
    <sheet name="Q.7.1.13" sheetId="108" r:id="rId69"/>
    <sheet name="Q.7.1.14" sheetId="109" r:id="rId70"/>
    <sheet name="Q.7.1.15" sheetId="110" r:id="rId71"/>
    <sheet name="Q.7.1.16" sheetId="111" r:id="rId72"/>
    <sheet name="Q.7.2.1" sheetId="112" r:id="rId73"/>
    <sheet name="Q.7.2.2" sheetId="113" r:id="rId74"/>
    <sheet name="Q.7.2.3" sheetId="114" r:id="rId75"/>
    <sheet name="Q.7.2.4" sheetId="115" r:id="rId76"/>
    <sheet name="Q.7.2.5" sheetId="116" r:id="rId77"/>
    <sheet name="Q.7.2.6" sheetId="117" r:id="rId78"/>
    <sheet name="Q.8.1.1" sheetId="118" r:id="rId79"/>
    <sheet name="Q.8.1.2" sheetId="119" r:id="rId80"/>
    <sheet name="Q.8.1.3" sheetId="120" r:id="rId81"/>
    <sheet name="Q.8.1.4" sheetId="121" r:id="rId82"/>
    <sheet name="Q.8.1.5" sheetId="122" r:id="rId83"/>
    <sheet name="Q.8.1.6" sheetId="123" r:id="rId84"/>
    <sheet name="Q.9.1.1" sheetId="124" r:id="rId85"/>
    <sheet name="Q.9.1.2" sheetId="148" r:id="rId86"/>
    <sheet name="Q.9.1.3" sheetId="149" r:id="rId87"/>
    <sheet name="Q.9.1.4" sheetId="125" r:id="rId88"/>
    <sheet name="Q.9.1.5" sheetId="126" r:id="rId89"/>
    <sheet name="Q.9.1.6" sheetId="127" r:id="rId90"/>
    <sheet name="Q.9.1.7" sheetId="128" r:id="rId91"/>
    <sheet name="Q.9.2.1" sheetId="129" r:id="rId92"/>
    <sheet name="Q.9.2.2" sheetId="150" r:id="rId93"/>
    <sheet name="Q.9.2.3" sheetId="130" r:id="rId94"/>
    <sheet name="Q.9.2.4" sheetId="151" r:id="rId95"/>
    <sheet name="Q.9.2.5" sheetId="131" r:id="rId96"/>
    <sheet name="Q.9.2.6" sheetId="152" r:id="rId97"/>
    <sheet name="Q.9.2.7" sheetId="132" r:id="rId98"/>
    <sheet name="Q.9.2.8" sheetId="153" r:id="rId99"/>
    <sheet name="Q.9.2.9 " sheetId="133" r:id="rId100"/>
    <sheet name="Q.9.2.10" sheetId="154" r:id="rId101"/>
    <sheet name="Q.9.2.11" sheetId="134" r:id="rId102"/>
    <sheet name="Q.9.2.12" sheetId="135" r:id="rId103"/>
    <sheet name="Q.9.2.13" sheetId="155" r:id="rId104"/>
    <sheet name="Q.9.2.14" sheetId="156" r:id="rId105"/>
    <sheet name="Q.9.2.15" sheetId="136" r:id="rId106"/>
    <sheet name="Q.9.2.16" sheetId="157" r:id="rId107"/>
    <sheet name="Q.9.2.17" sheetId="137" r:id="rId108"/>
    <sheet name="Q.9.2.18" sheetId="158" r:id="rId109"/>
    <sheet name="Q.9.2.19" sheetId="138" r:id="rId110"/>
    <sheet name="Q.9.2.20" sheetId="159" r:id="rId111"/>
    <sheet name="Q.9.2.21" sheetId="139" r:id="rId112"/>
    <sheet name="Q.9.2.22" sheetId="160" r:id="rId113"/>
    <sheet name="Q.9.2.23" sheetId="140" r:id="rId114"/>
    <sheet name="Q.9.2.24" sheetId="141" r:id="rId115"/>
    <sheet name="Q.9.2.25" sheetId="142" r:id="rId116"/>
    <sheet name="Q.9.2.26" sheetId="161" r:id="rId117"/>
    <sheet name="Q.9.2.27" sheetId="162" r:id="rId118"/>
    <sheet name="Q.9.2.28" sheetId="143" r:id="rId119"/>
    <sheet name="Q.9.2.29" sheetId="163" r:id="rId120"/>
    <sheet name="Q.9.2.30" sheetId="144" r:id="rId121"/>
    <sheet name="Q.9.2.31" sheetId="164" r:id="rId122"/>
    <sheet name="Q.9.2.32" sheetId="165" r:id="rId123"/>
    <sheet name="Q.9.2.33" sheetId="145" r:id="rId124"/>
    <sheet name="Q.9.2.34" sheetId="166" r:id="rId125"/>
    <sheet name="Q.9.2.35" sheetId="167" r:id="rId126"/>
    <sheet name="Q.9.2.36" sheetId="168" r:id="rId127"/>
    <sheet name="10.1 " sheetId="169" r:id="rId128"/>
    <sheet name="10.2.1" sheetId="170" r:id="rId129"/>
    <sheet name="10.2.2" sheetId="171" r:id="rId130"/>
    <sheet name="10.2.3 " sheetId="172" r:id="rId131"/>
    <sheet name="10.3.1 " sheetId="173" r:id="rId132"/>
    <sheet name="10.3.2" sheetId="174" r:id="rId133"/>
    <sheet name="10.3.3" sheetId="175" r:id="rId134"/>
    <sheet name="10.3.4" sheetId="176" r:id="rId135"/>
    <sheet name="10.3.5" sheetId="177" r:id="rId136"/>
    <sheet name="11.1.1" sheetId="178" r:id="rId137"/>
    <sheet name="11.1.2" sheetId="179" r:id="rId138"/>
    <sheet name="11.1.3" sheetId="180" r:id="rId139"/>
    <sheet name="11.1.4" sheetId="181" r:id="rId140"/>
    <sheet name="11.1.4 (Continuação 1)" sheetId="182" r:id="rId141"/>
    <sheet name="11.1.4 (Continuação 2)" sheetId="183" r:id="rId142"/>
    <sheet name="11.1.4 (Continuação 3)" sheetId="184" r:id="rId143"/>
    <sheet name="11.1.5" sheetId="185" r:id="rId144"/>
    <sheet name="11.1.6" sheetId="186" r:id="rId145"/>
    <sheet name="11.2.1" sheetId="187" r:id="rId146"/>
    <sheet name="11.2.2" sheetId="188" r:id="rId147"/>
    <sheet name="11.2.3" sheetId="189" r:id="rId148"/>
    <sheet name="11.2.4" sheetId="190" r:id="rId149"/>
    <sheet name="11.2.5" sheetId="191" r:id="rId150"/>
    <sheet name="Q12.1" sheetId="192" r:id="rId151"/>
    <sheet name="Q.12.2" sheetId="193" r:id="rId152"/>
    <sheet name="Q.12.3" sheetId="194" r:id="rId153"/>
    <sheet name="Q.12.4" sheetId="195" r:id="rId154"/>
    <sheet name="Q.12.5" sheetId="196" r:id="rId155"/>
    <sheet name="Q.12.6" sheetId="197" r:id="rId156"/>
    <sheet name="Q13.1" sheetId="212" r:id="rId157"/>
    <sheet name="Q13.2.1" sheetId="213" r:id="rId158"/>
    <sheet name="Q13.2.2" sheetId="214" r:id="rId159"/>
    <sheet name="Q13.2.3" sheetId="215" r:id="rId160"/>
    <sheet name="Q13.2.4" sheetId="202" r:id="rId161"/>
    <sheet name="Q13.2.5" sheetId="203" r:id="rId162"/>
    <sheet name="Q13.2.6" sheetId="204" r:id="rId163"/>
    <sheet name="Q13.2.7" sheetId="205" r:id="rId164"/>
    <sheet name="Q13.2.8" sheetId="206" r:id="rId165"/>
    <sheet name="Q13.2.9" sheetId="207" r:id="rId166"/>
    <sheet name="Q13.2.10" sheetId="208" r:id="rId167"/>
    <sheet name="Q13.2.11" sheetId="209" r:id="rId168"/>
    <sheet name="Q13.2.12" sheetId="210" r:id="rId169"/>
    <sheet name="Q13.2.13" sheetId="211" r:id="rId170"/>
    <sheet name="Q.14.1" sheetId="216" r:id="rId171"/>
    <sheet name="Q.14.2.1" sheetId="217" r:id="rId172"/>
    <sheet name="Q.14.2.2" sheetId="218" r:id="rId173"/>
    <sheet name="Q.14.3.1" sheetId="219" r:id="rId174"/>
    <sheet name="Q.14.3.2" sheetId="220" r:id="rId175"/>
    <sheet name="Q.14.4.1" sheetId="221" r:id="rId176"/>
    <sheet name="Q.14.4.2" sheetId="222" r:id="rId177"/>
    <sheet name="Q.14.5.1" sheetId="223" r:id="rId178"/>
    <sheet name="Q.14.5.2" sheetId="224" r:id="rId179"/>
    <sheet name="Q.14.6.1" sheetId="225" r:id="rId180"/>
    <sheet name="Q.14.6.2" sheetId="226" r:id="rId181"/>
    <sheet name="Q.14.7.1" sheetId="227" r:id="rId182"/>
    <sheet name="Q.14.7.2" sheetId="232" r:id="rId183"/>
    <sheet name="Q.14.8.1" sheetId="228" r:id="rId184"/>
    <sheet name="Q.14.8.2" sheetId="229" r:id="rId185"/>
    <sheet name="Q.14.9.1" sheetId="230" r:id="rId186"/>
    <sheet name="Q.14.9.2" sheetId="231" r:id="rId187"/>
  </sheets>
  <definedNames>
    <definedName name="_xlnm._FilterDatabase" localSheetId="171" hidden="1">'Q.14.2.1'!$A$10:$AF$27</definedName>
    <definedName name="_xlnm._FilterDatabase" localSheetId="172" hidden="1">'Q.14.2.2'!$A$10:$AF$27</definedName>
    <definedName name="_xlnm._FilterDatabase" localSheetId="173" hidden="1">'Q.14.3.1'!$A$9:$N$26</definedName>
    <definedName name="_xlnm._FilterDatabase" localSheetId="174" hidden="1">'Q.14.3.2'!$A$9:$N$26</definedName>
    <definedName name="_xlnm._FilterDatabase" localSheetId="175" hidden="1">'Q.14.4.1'!$A$9:$L$26</definedName>
    <definedName name="_xlnm._FilterDatabase" localSheetId="176" hidden="1">'Q.14.4.2'!$A$9:$L$26</definedName>
    <definedName name="_xlnm._FilterDatabase" localSheetId="177" hidden="1">'Q.14.5.1'!$A$9:$P$26</definedName>
    <definedName name="_xlnm._FilterDatabase" localSheetId="178" hidden="1">'Q.14.5.2'!$A$9:$P$26</definedName>
    <definedName name="_xlnm._FilterDatabase" localSheetId="179" hidden="1">'Q.14.6.1'!$A$9:$P$26</definedName>
    <definedName name="_xlnm._FilterDatabase" localSheetId="180" hidden="1">'Q.14.6.2'!$A$9:$P$26</definedName>
    <definedName name="_xlnm._FilterDatabase" localSheetId="181" hidden="1">'Q.14.7.1'!$A$9:$X$10</definedName>
    <definedName name="_xlnm._FilterDatabase" localSheetId="182" hidden="1">'Q.14.7.2'!#REF!</definedName>
    <definedName name="_xlnm._FilterDatabase" localSheetId="183" hidden="1">'Q.14.8.1'!$A$9:$J$26</definedName>
    <definedName name="_xlnm._FilterDatabase" localSheetId="184" hidden="1">'Q.14.8.2'!$A$9:$K$26</definedName>
    <definedName name="_xlnm._FilterDatabase" localSheetId="185" hidden="1">'Q.14.9.1'!$A$10:$L$27</definedName>
    <definedName name="_xlnm._FilterDatabase" localSheetId="186" hidden="1">'Q.14.9.2'!$A$10:$L$27</definedName>
    <definedName name="_Hlk529442577" localSheetId="144">'11.1.6'!$A$54</definedName>
    <definedName name="_Hlk529442588" localSheetId="144">'11.1.6'!$A$55</definedName>
    <definedName name="_Hlk529442600" localSheetId="144">'11.1.6'!$A$56</definedName>
    <definedName name="_Hlk529442609" localSheetId="144">'11.1.6'!$A$57</definedName>
    <definedName name="_Hlk529442621" localSheetId="144">'11.1.6'!$A$58</definedName>
    <definedName name="_Hlk529442633" localSheetId="144">'11.1.6'!$A$61</definedName>
    <definedName name="_Hlk529442642" localSheetId="144">'11.1.6'!$A$62</definedName>
    <definedName name="_Hlk529442651" localSheetId="144">'11.1.6'!$A$63</definedName>
    <definedName name="_Hlk529442660" localSheetId="144">'11.1.6'!$A$64</definedName>
    <definedName name="_Hlk529442805" localSheetId="143">'11.1.5'!$A$56</definedName>
    <definedName name="_Hlk529442814" localSheetId="143">'11.1.5'!$A$57</definedName>
    <definedName name="_Hlk529442827" localSheetId="143">'11.1.5'!$A$58</definedName>
    <definedName name="_Hlk529442839" localSheetId="143">'11.1.5'!$A$59</definedName>
    <definedName name="_Hlk529442849" localSheetId="143">'11.1.5'!$A$60</definedName>
    <definedName name="_Hlk529443034" localSheetId="142">'11.1.4 (Continuação 3)'!$A$56</definedName>
    <definedName name="_Hlk529443042" localSheetId="142">'11.1.4 (Continuação 3)'!$A$57</definedName>
    <definedName name="_Hlk529443050" localSheetId="142">'11.1.4 (Continuação 3)'!$A$58</definedName>
    <definedName name="_Hlk529443059" localSheetId="142">'11.1.4 (Continuação 3)'!$A$59</definedName>
    <definedName name="_Hlk529443068" localSheetId="142">'11.1.4 (Continuação 3)'!$A$60</definedName>
    <definedName name="_Hlk529443364" localSheetId="136">'11.1.1'!$A$34</definedName>
    <definedName name="_Hlk529443373" localSheetId="136">'11.1.1'!$A$35</definedName>
    <definedName name="_Hlk529443381" localSheetId="136">'11.1.1'!$A$36</definedName>
    <definedName name="_Hlk529443391" localSheetId="136">'11.1.1'!$A$37</definedName>
    <definedName name="_Hlk529443400" localSheetId="136">'11.1.1'!$A$38</definedName>
    <definedName name="_Hlk529519259" localSheetId="142">'11.1.4 (Continuação 3)'!$A$67</definedName>
    <definedName name="_Hlk529519271" localSheetId="142">'11.1.4 (Continuação 3)'!$A$68</definedName>
    <definedName name="_Hlk529519282" localSheetId="142">'11.1.4 (Continuação 3)'!$A$69</definedName>
    <definedName name="_Hlk529519296" localSheetId="142">'11.1.4 (Continuação 3)'!$A$70</definedName>
    <definedName name="_Hlk529519306" localSheetId="142">'11.1.4 (Continuação 3)'!$A$72</definedName>
    <definedName name="_Hlk529519314" localSheetId="142">'11.1.4 (Continuação 3)'!$A$73</definedName>
    <definedName name="_Hlk529519324" localSheetId="142">'11.1.4 (Continuação 3)'!$A$74</definedName>
    <definedName name="_Hlk529519673" localSheetId="142">'11.1.4 (Continuação 3)'!$A$75</definedName>
    <definedName name="_Hlk529535340" localSheetId="144">'11.1.6'!$A$66</definedName>
    <definedName name="_Hlk529535349" localSheetId="144">'11.1.6'!$A$67</definedName>
    <definedName name="_Hlk529535359" localSheetId="144">'11.1.6'!$A$68</definedName>
    <definedName name="_Hlk529535367" localSheetId="144">'11.1.6'!$A$69</definedName>
    <definedName name="_Hlk529535379" localSheetId="144">'11.1.6'!$A$71</definedName>
    <definedName name="_Hlk529535388" localSheetId="144">'11.1.6'!$A$72</definedName>
    <definedName name="_Hlk529535396" localSheetId="144">'11.1.6'!$A$73</definedName>
    <definedName name="_Hlk529535406" localSheetId="144">'11.1.6'!$A$74</definedName>
    <definedName name="_Regression_Int" localSheetId="72" hidden="1">1</definedName>
    <definedName name="_Regression_Int" localSheetId="73" hidden="1">1</definedName>
    <definedName name="_Regression_Int" localSheetId="74" hidden="1">1</definedName>
    <definedName name="_Regression_Int" localSheetId="75" hidden="1">1</definedName>
    <definedName name="_Regression_Int" localSheetId="76" hidden="1">1</definedName>
    <definedName name="_Regression_Int" localSheetId="77" hidden="1">1</definedName>
    <definedName name="_Regression_Int" localSheetId="78" hidden="1">1</definedName>
    <definedName name="_Regression_Int" localSheetId="79" hidden="1">1</definedName>
    <definedName name="_Regression_Int" localSheetId="82" hidden="1">1</definedName>
    <definedName name="_Regression_Int" localSheetId="83" hidden="1">1</definedName>
    <definedName name="a">#REF!</definedName>
    <definedName name="Cruza2000_2005">#REF!</definedName>
    <definedName name="cruza5">#REF!</definedName>
    <definedName name="DD">#REF!</definedName>
    <definedName name="h">#REF!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I.7.11___Agregados_equipados_com_bens_de_conforto__bens_de_equipamento_de_apoio_ao_trabalho_doméstico_e_de_comunicação_e_lazer">#REF!</definedName>
    <definedName name="OLE_LINK4" localSheetId="142">'11.1.4 (Continuação 3)'!$A$66</definedName>
    <definedName name="_xlnm.Print_Area" localSheetId="127">'10.1 '!$A$3:$F$63</definedName>
    <definedName name="_xlnm.Print_Area" localSheetId="128">'10.2.1'!$A$3:$F$43</definedName>
    <definedName name="_xlnm.Print_Area" localSheetId="129">'10.2.2'!$A$3:$F$36</definedName>
    <definedName name="_xlnm.Print_Area" localSheetId="130">'10.2.3 '!$A$3:$I$37</definedName>
    <definedName name="_xlnm.Print_Area" localSheetId="131">'10.3.1 '!$A$2:$F$11</definedName>
    <definedName name="_xlnm.Print_Area" localSheetId="132">'10.3.2'!$A$2:$F$13</definedName>
    <definedName name="_xlnm.Print_Area" localSheetId="133">'10.3.3'!$A$2:$F$21</definedName>
    <definedName name="_xlnm.Print_Area" localSheetId="134">'10.3.4'!$A$3:$F$19</definedName>
    <definedName name="_xlnm.Print_Area" localSheetId="135">'10.3.5'!$A$3:$F$22</definedName>
    <definedName name="_xlnm.Print_Area" localSheetId="136">'11.1.1'!$A$3:$G$39</definedName>
    <definedName name="_xlnm.Print_Area" localSheetId="137">'11.1.2'!$A$3:$G$32</definedName>
    <definedName name="_xlnm.Print_Area" localSheetId="138">'11.1.3'!$A$3:$G$32</definedName>
    <definedName name="_xlnm.Print_Area" localSheetId="139">'11.1.4'!$A$3:$G$70</definedName>
    <definedName name="_xlnm.Print_Area" localSheetId="140">'11.1.4 (Continuação 1)'!$A$3:$G$72</definedName>
    <definedName name="_xlnm.Print_Area" localSheetId="141">'11.1.4 (Continuação 2)'!$A$3:$G$71</definedName>
    <definedName name="_xlnm.Print_Area" localSheetId="142">'11.1.4 (Continuação 3)'!$A$3:$G$75</definedName>
    <definedName name="_xlnm.Print_Area" localSheetId="143">'11.1.5'!$A$3:$G$76</definedName>
    <definedName name="_xlnm.Print_Area" localSheetId="144">'11.1.6'!$A$3:$G$75</definedName>
    <definedName name="_xlnm.Print_Area" localSheetId="145">'11.2.1'!$A$3:$E$40</definedName>
    <definedName name="_xlnm.Print_Area" localSheetId="146">'11.2.2'!$A$3:$E$28</definedName>
    <definedName name="_xlnm.Print_Area" localSheetId="147">'11.2.3'!$A$3:$E$26</definedName>
    <definedName name="_xlnm.Print_Area" localSheetId="148">'11.2.4'!$A$3:$J$28</definedName>
    <definedName name="_xlnm.Print_Area" localSheetId="149">'11.2.5'!$A$3:$E$29</definedName>
    <definedName name="_xlnm.Print_Area" localSheetId="50">'6.1'!$A$3:$F$21</definedName>
    <definedName name="_xlnm.Print_Area" localSheetId="51">'6.2'!$A$3:$F$56</definedName>
    <definedName name="_xlnm.Print_Area" localSheetId="52">'6.3'!$A$3:$D$24</definedName>
    <definedName name="_xlnm.Print_Area" localSheetId="53">'6.4'!$A$3:$E$57</definedName>
    <definedName name="_xlnm.Print_Area" localSheetId="54">'6.5_2022 (Rc)'!$A$3:$F$56</definedName>
    <definedName name="_xlnm.Print_Area" localSheetId="55">'6.6_2022 (Rc)'!$A$3:$E$57</definedName>
    <definedName name="_xlnm.Print_Area" localSheetId="151">'Q.12.2'!$A$3:$I$27</definedName>
    <definedName name="_xlnm.Print_Area" localSheetId="152">'Q.12.3'!$A$3:$F$27</definedName>
    <definedName name="_xlnm.Print_Area" localSheetId="153">'Q.12.4'!$A$3:$F$56</definedName>
    <definedName name="_xlnm.Print_Area" localSheetId="154">'Q.12.5'!$A$3:$I$18</definedName>
    <definedName name="_xlnm.Print_Area" localSheetId="170">'Q.14.1'!$A$3:$H$62</definedName>
    <definedName name="_xlnm.Print_Area" localSheetId="171">'Q.14.2.1'!$A$3:$AF$34</definedName>
    <definedName name="_xlnm.Print_Area" localSheetId="172">'Q.14.2.2'!$A$3:$AF$29</definedName>
    <definedName name="_xlnm.Print_Area" localSheetId="173">'Q.14.3.1'!$A$3:$N$31</definedName>
    <definedName name="_xlnm.Print_Area" localSheetId="174">'Q.14.3.2'!$A$3:$N$28</definedName>
    <definedName name="_xlnm.Print_Area" localSheetId="175">'Q.14.4.1'!$A$3:$L$29</definedName>
    <definedName name="_xlnm.Print_Area" localSheetId="176">'Q.14.4.2'!$A$3:$L$28</definedName>
    <definedName name="_xlnm.Print_Area" localSheetId="177">'Q.14.5.1'!$A$3:$P$32</definedName>
    <definedName name="_xlnm.Print_Area" localSheetId="179">'Q.14.6.1'!$A$3:$P$31</definedName>
    <definedName name="_xlnm.Print_Area" localSheetId="180">'Q.14.6.2'!$A$3:$P$28</definedName>
    <definedName name="_xlnm.Print_Area" localSheetId="181">'Q.14.7.1'!$A$3:$X$23</definedName>
    <definedName name="_xlnm.Print_Area" localSheetId="182">'Q.14.7.2'!$A$3:$X$23</definedName>
    <definedName name="_xlnm.Print_Area" localSheetId="183">'Q.14.8.1'!$A$3:$J$31</definedName>
    <definedName name="_xlnm.Print_Area" localSheetId="184">'Q.14.8.2'!$A$3:$J$28</definedName>
    <definedName name="_xlnm.Print_Area" localSheetId="185">'Q.14.9.1'!$A$3:$L$33</definedName>
    <definedName name="_xlnm.Print_Area" localSheetId="186">'Q.14.9.2'!$A$3:$L$29</definedName>
    <definedName name="_xlnm.Print_Area" localSheetId="6">'Q.2.1'!$A$3:$F$34</definedName>
    <definedName name="_xlnm.Print_Area" localSheetId="7">'Q.2.2'!$A$3:$F$34</definedName>
    <definedName name="_xlnm.Print_Area" localSheetId="8">'Q.3.1'!$A$3:$N$45</definedName>
    <definedName name="_xlnm.Print_Area" localSheetId="9">'Q.3.2'!$A$3:$M$32</definedName>
    <definedName name="_xlnm.Print_Area" localSheetId="10">'Q.4.1_IPC'!$A$3:$I$52</definedName>
    <definedName name="_xlnm.Print_Area" localSheetId="11">'Q.4.2.1.AtivCulturaisC(NPS)'!$A$3:$L$22</definedName>
    <definedName name="_xlnm.Print_Area" localSheetId="23">'Q.4.2.10.1Edição_npes'!$A$3:$J$57</definedName>
    <definedName name="_xlnm.Print_Area" localSheetId="24">'Q.4.2.10.2Edição_Nuts '!$A$3:$J$56</definedName>
    <definedName name="_xlnm.Print_Area" localSheetId="25">'Q.4.2.11.1_ActCinema_npes'!$A$3:$J$57</definedName>
    <definedName name="_xlnm.Print_Area" localSheetId="26">'Q.4.2.11.2ActCinema_Nuts'!$A$3:$J$55</definedName>
    <definedName name="_xlnm.Print_Area" localSheetId="27">'Q.4.2.12.1_RadioTelevisão_npes'!$A$3:$J$40</definedName>
    <definedName name="_xlnm.Print_Area" localSheetId="28">'Q.4.2.12.2_RadioTelevisão_Nuts'!$A$3:$J$39</definedName>
    <definedName name="_xlnm.Print_Area" localSheetId="29">'Q.4.2.13.1_ArqDesignFoto_npes'!$A$3:$J$52</definedName>
    <definedName name="_xlnm.Print_Area" localSheetId="30">'Q.4.2.13.2_ArqDesignFoto_Nuts'!$A$3:$J$51</definedName>
    <definedName name="_xlnm.Print_Area" localSheetId="31">'Q.4.2.14.1_EnsNps'!$A$2:$J$23</definedName>
    <definedName name="_xlnm.Print_Area" localSheetId="32">'Q.4.2.14.2Nut'!$A$1:$J$22</definedName>
    <definedName name="_xlnm.Print_Area" localSheetId="33">'Q.4.2.15.1_ActTeatroDança_npes'!$A$3:$J$45</definedName>
    <definedName name="_xlnm.Print_Area" localSheetId="34">'Q.4.2.15.2ActTeatroDança_Nuts'!$A$3:$J$45</definedName>
    <definedName name="_xlnm.Print_Area" localSheetId="35">'Q.4.2.16.1_BibliotMuseus_npes'!$A$3:$J$39</definedName>
    <definedName name="_xlnm.Print_Area" localSheetId="36">'Q.4.2.16.2_BibliotMuseus_Nuts'!$A$3:$J$40</definedName>
    <definedName name="_xlnm.Print_Area" localSheetId="37">'Q.4.2.17_Royalties'!$A$3:$G$53</definedName>
    <definedName name="_xlnm.Print_Area" localSheetId="12">'Q.4.2.2AtivCulturaisC(NUTS)'!$A$3:$L$22</definedName>
    <definedName name="_xlnm.Print_Area" localSheetId="13">'Q.4.2.3- Nº empresas'!$A$4:$G$48</definedName>
    <definedName name="_xlnm.Print_Area" localSheetId="14">'Q.4.2.4 Remunerações'!$A$3:$G$47</definedName>
    <definedName name="_xlnm.Print_Area" localSheetId="15">'Q.4.2.5 Volume de negocios'!$A$3:$F$47</definedName>
    <definedName name="_xlnm.Print_Area" localSheetId="16">'Q.4.2.6 Produtividade Aparente'!$A$3:$F$47</definedName>
    <definedName name="_xlnm.Print_Area" localSheetId="18">'Q.4.2.7.2 Impress_reprod_Nuts'!$A$3:$J$56</definedName>
    <definedName name="_xlnm.Print_Area" localSheetId="20">'Q.4.2.8.2 Fabjoalh instr (NUTS)'!$A$3:$J$42</definedName>
    <definedName name="_xlnm.Print_Area" localSheetId="21">'Q.4.2.9.1Comercio_npes'!$A$3:$J$35</definedName>
    <definedName name="_xlnm.Print_Area" localSheetId="22">'Q.4.2.9.2 Comercio_Nuts'!$A$3:$J$34</definedName>
    <definedName name="_xlnm.Print_Area" localSheetId="38">'Q.4.3.1_DMR´s'!$A$3:$I$23</definedName>
    <definedName name="_xlnm.Print_Area" localSheetId="39">'Q.4.3.2_DMR´s'!$A$3:$I$22</definedName>
    <definedName name="_xlnm.Print_Area" localSheetId="40">'Q.4.3.3_DMR´s'!$A$3:$I$22</definedName>
    <definedName name="_xlnm.Print_Area" localSheetId="41">'Q.4.3.4_DMR´s'!$A$3:$I$50</definedName>
    <definedName name="_xlnm.Print_Area" localSheetId="42">'Q.5.1'!$A$3:$F$31</definedName>
    <definedName name="_xlnm.Print_Area" localSheetId="43">'Q.5.2'!$A$3:$F$31</definedName>
    <definedName name="_xlnm.Print_Area" localSheetId="44">'Q.5.3'!$A$3:$G$33</definedName>
    <definedName name="_xlnm.Print_Area" localSheetId="45">'Q.5.4'!$A$3:$G$32</definedName>
    <definedName name="_xlnm.Print_Area" localSheetId="46">'Q.5.5'!$A$3:$G$32</definedName>
    <definedName name="_xlnm.Print_Area" localSheetId="47">'Q.5.6'!$A$3:$G$32</definedName>
    <definedName name="_xlnm.Print_Area" localSheetId="48">'Q.5.7'!$A$3:$G$33</definedName>
    <definedName name="_xlnm.Print_Area" localSheetId="49">'Q.5.8'!$A$3:$G$32</definedName>
    <definedName name="_xlnm.Print_Area" localSheetId="56">'Q.7.1.1'!$A$3:$B$30</definedName>
    <definedName name="_xlnm.Print_Area" localSheetId="65">'Q.7.1.10'!$A$3:$L$24</definedName>
    <definedName name="_xlnm.Print_Area" localSheetId="67">'Q.7.1.12'!$A$3:$G$22</definedName>
    <definedName name="_xlnm.Print_Area" localSheetId="68">'Q.7.1.13'!$A$3:$H$22</definedName>
    <definedName name="_xlnm.Print_Area" localSheetId="69">'Q.7.1.14'!$A$3:$F$25</definedName>
    <definedName name="_xlnm.Print_Area" localSheetId="70">'Q.7.1.15'!$A$3:$E$25</definedName>
    <definedName name="_xlnm.Print_Area" localSheetId="71">'Q.7.1.16'!$A$3:$L$26</definedName>
    <definedName name="_xlnm.Print_Area" localSheetId="57">'Q.7.1.2'!$A$3:$H$30</definedName>
    <definedName name="_xlnm.Print_Area" localSheetId="58">'Q.7.1.3'!$A$3:$G$34</definedName>
    <definedName name="_xlnm.Print_Area" localSheetId="60">'Q.7.1.5'!$A$3:$K$27</definedName>
    <definedName name="_xlnm.Print_Area" localSheetId="61">'Q.7.1.6'!$A$3:$J$28</definedName>
    <definedName name="_xlnm.Print_Area" localSheetId="62">'Q.7.1.7'!$A$3:$D$25</definedName>
    <definedName name="_xlnm.Print_Area" localSheetId="63">'Q.7.1.8'!$A$3:$D$28</definedName>
    <definedName name="_xlnm.Print_Area" localSheetId="64">'Q.7.1.9'!$A$3:$G$26</definedName>
    <definedName name="_xlnm.Print_Area" localSheetId="72">'Q.7.2.1'!$A$3:$E$49</definedName>
    <definedName name="_xlnm.Print_Area" localSheetId="73">'Q.7.2.2'!$A$3:$E$52</definedName>
    <definedName name="_xlnm.Print_Area" localSheetId="74">'Q.7.2.3'!$A$3:$F$47</definedName>
    <definedName name="_xlnm.Print_Area" localSheetId="75">'Q.7.2.4'!$A$3:$C$26</definedName>
    <definedName name="_xlnm.Print_Area" localSheetId="76">'Q.7.2.5'!$A$3:$B$18</definedName>
    <definedName name="_xlnm.Print_Area" localSheetId="77">'Q.7.2.6'!$A$3:$F$44</definedName>
    <definedName name="_xlnm.Print_Area" localSheetId="78">'Q.8.1.1'!$A$3:$G$40</definedName>
    <definedName name="_xlnm.Print_Area" localSheetId="79">'Q.8.1.2'!$A$3:$E$30</definedName>
    <definedName name="_xlnm.Print_Area" localSheetId="80">'Q.8.1.3'!$A$3:$H$21</definedName>
    <definedName name="_xlnm.Print_Area" localSheetId="81">'Q.8.1.4'!$A$3:$E$39</definedName>
    <definedName name="_xlnm.Print_Area" localSheetId="82">'Q.8.1.5'!$A$3:$E$28</definedName>
    <definedName name="_xlnm.Print_Area" localSheetId="83">'Q.8.1.6'!$A$3:$F$25</definedName>
    <definedName name="_xlnm.Print_Area" localSheetId="84">'Q.9.1.1'!$A$3:$F$20</definedName>
    <definedName name="_xlnm.Print_Area" localSheetId="85">'Q.9.1.2'!$A$3:$F$18</definedName>
    <definedName name="_xlnm.Print_Area" localSheetId="86">'Q.9.1.3'!$A$2:$F$18</definedName>
    <definedName name="_xlnm.Print_Area" localSheetId="88">'Q.9.1.5'!$A$3:$F$34</definedName>
    <definedName name="_xlnm.Print_Area" localSheetId="90">'Q.9.1.7'!$A$3:$M$25</definedName>
    <definedName name="_xlnm.Print_Area" localSheetId="91">'Q.9.2.1'!$A$3:$F$22</definedName>
    <definedName name="_xlnm.Print_Area" localSheetId="100">'Q.9.2.10'!$A$2:$E$18</definedName>
    <definedName name="_xlnm.Print_Area" localSheetId="101">'Q.9.2.11'!$A$2:$E$19</definedName>
    <definedName name="_xlnm.Print_Area" localSheetId="102">'Q.9.2.12'!$A$3:$G$24</definedName>
    <definedName name="_xlnm.Print_Area" localSheetId="103">'Q.9.2.13'!$A$2:$G$15</definedName>
    <definedName name="_xlnm.Print_Area" localSheetId="104">'Q.9.2.14'!$A$2:$G$15</definedName>
    <definedName name="_xlnm.Print_Area" localSheetId="105">'Q.9.2.15'!$A$3:$D$24</definedName>
    <definedName name="_xlnm.Print_Area" localSheetId="106">'Q.9.2.16'!$A$2:$D$24</definedName>
    <definedName name="_xlnm.Print_Area" localSheetId="107">'Q.9.2.17'!$A$3:$F$24</definedName>
    <definedName name="_xlnm.Print_Area" localSheetId="108">'Q.9.2.18'!$A$2:$F$16</definedName>
    <definedName name="_xlnm.Print_Area" localSheetId="109">'Q.9.2.19'!$A$3:$F$24</definedName>
    <definedName name="_xlnm.Print_Area" localSheetId="92">'Q.9.2.2'!$A$2:$F$25</definedName>
    <definedName name="_xlnm.Print_Area" localSheetId="110">'Q.9.2.20'!$A$2:$F$17</definedName>
    <definedName name="_xlnm.Print_Area" localSheetId="111">'Q.9.2.21'!$A$3:$F$24</definedName>
    <definedName name="_xlnm.Print_Area" localSheetId="112">'Q.9.2.22'!$A$2:$F$16</definedName>
    <definedName name="_xlnm.Print_Area" localSheetId="113">'Q.9.2.23'!$A$3:$F$43</definedName>
    <definedName name="_xlnm.Print_Area" localSheetId="114">'Q.9.2.24'!$A$3:$E$43</definedName>
    <definedName name="_xlnm.Print_Area" localSheetId="115">'Q.9.2.25'!$A$3:$K$17</definedName>
    <definedName name="_xlnm.Print_Area" localSheetId="116">'Q.9.2.26'!$A$2:$K$23</definedName>
    <definedName name="_xlnm.Print_Area" localSheetId="117">'Q.9.2.27'!$A$2:$K$23</definedName>
    <definedName name="_xlnm.Print_Area" localSheetId="118">'Q.9.2.28'!$A$3:$H$25</definedName>
    <definedName name="_xlnm.Print_Area" localSheetId="119">'Q.9.2.29'!$A$2:$H$16</definedName>
    <definedName name="_xlnm.Print_Area" localSheetId="93">'Q.9.2.3'!$A$3:$E$23</definedName>
    <definedName name="_xlnm.Print_Area" localSheetId="120">'Q.9.2.30'!$A$3:$J$15</definedName>
    <definedName name="_xlnm.Print_Area" localSheetId="121">'Q.9.2.31'!$A$2:$J$25</definedName>
    <definedName name="_xlnm.Print_Area" localSheetId="122">'Q.9.2.32'!$A$2:$J$17</definedName>
    <definedName name="_xlnm.Print_Area" localSheetId="123">'Q.9.2.33'!$A$3:$G$16</definedName>
    <definedName name="_xlnm.Print_Area" localSheetId="124">'Q.9.2.34'!$A$2:$G$16</definedName>
    <definedName name="_xlnm.Print_Area" localSheetId="125">'Q.9.2.35'!$A$2:$G$16</definedName>
    <definedName name="_xlnm.Print_Area" localSheetId="126">'Q.9.2.36'!$A$2:$G$16</definedName>
    <definedName name="_xlnm.Print_Area" localSheetId="94">'Q.9.2.4'!$A$2:$E$15</definedName>
    <definedName name="_xlnm.Print_Area" localSheetId="95">'Q.9.2.5'!$A$3:$E$24</definedName>
    <definedName name="_xlnm.Print_Area" localSheetId="96">'Q.9.2.6'!$A$3:$E$15</definedName>
    <definedName name="_xlnm.Print_Area" localSheetId="97">'Q.9.2.7'!$A$3:$G$29</definedName>
    <definedName name="_xlnm.Print_Area" localSheetId="98">'Q.9.2.8'!$A$2:$G$21</definedName>
    <definedName name="_xlnm.Print_Area" localSheetId="99">'Q.9.2.9 '!$A$3:$E$25</definedName>
    <definedName name="_xlnm.Print_Area" localSheetId="150">'Q12.1'!$A$3:$G$27</definedName>
    <definedName name="_xlnm.Print_Area" localSheetId="156">'Q13.1'!$A$3:$F$30</definedName>
    <definedName name="_xlnm.Print_Area" localSheetId="157">'Q13.2.1'!$A$3:$G$33</definedName>
    <definedName name="_xlnm.Print_Area" localSheetId="166">'Q13.2.10'!$A$3:$F$48</definedName>
    <definedName name="_xlnm.Print_Area" localSheetId="167">'Q13.2.11'!$A$3:$F$48</definedName>
    <definedName name="_xlnm.Print_Area" localSheetId="168">'Q13.2.12'!$A$3:$F$48</definedName>
    <definedName name="_xlnm.Print_Area" localSheetId="169">'Q13.2.13'!$A$3:$F$58</definedName>
    <definedName name="_xlnm.Print_Area" localSheetId="158">'Q13.2.2'!$A$3:$F$49</definedName>
    <definedName name="_xlnm.Print_Area" localSheetId="159">'Q13.2.3'!$A$3:$G$37</definedName>
    <definedName name="_xlnm.Print_Area" localSheetId="160">'Q13.2.4'!$A$3:$F$81</definedName>
    <definedName name="_xlnm.Print_Area" localSheetId="161">'Q13.2.5'!$A$3:$F$58</definedName>
    <definedName name="_xlnm.Print_Area" localSheetId="162">'Q13.2.6'!$A$3:$F$57</definedName>
    <definedName name="_xlnm.Print_Area" localSheetId="163">'Q13.2.7'!$A$3:$F$69</definedName>
    <definedName name="_xlnm.Print_Area" localSheetId="164">'Q13.2.8'!$A$3:$F$102</definedName>
    <definedName name="_xlnm.Print_Area" localSheetId="165">'Q13.2.9'!$A$3:$F$70</definedName>
    <definedName name="_xlnm.Print_Area" localSheetId="17">'Q4.2.7.1 Impressão e reprod_nps'!$A$3:$J$57</definedName>
    <definedName name="_xlnm.Print_Area" localSheetId="19">'Q4.2.8.1 FabJoalh instrum (nps)'!$A$3:$J$36</definedName>
    <definedName name="_xlnm.Print_Area" localSheetId="2">QuadroResumo_continuação1!$A$3:$G$66</definedName>
    <definedName name="_xlnm.Print_Area" localSheetId="3">QuadroResumo_continuação2!$A$2:$I$71</definedName>
    <definedName name="_xlnm.Print_Area" localSheetId="4">QuadroResumo_continuação3!$A$3:$I$56</definedName>
    <definedName name="_xlnm.Print_Area" localSheetId="1">'QuadroResumo_Dados Gerais'!$A$3:$G$42</definedName>
    <definedName name="Print_Area_MI" localSheetId="52">#REF!</definedName>
    <definedName name="Print_Area_MI" localSheetId="10">#REF!</definedName>
    <definedName name="Print_Area_MI" localSheetId="42">#REF!</definedName>
    <definedName name="Print_Area_MI" localSheetId="43">#REF!</definedName>
    <definedName name="Print_Area_MI" localSheetId="49">#REF!</definedName>
    <definedName name="Print_Area_MI" localSheetId="73">'Q.7.2.2'!$A$3:$B$14</definedName>
    <definedName name="Print_Area_MI" localSheetId="74">'Q.7.2.3'!$A$3:$B$15</definedName>
    <definedName name="Print_Area_MI" localSheetId="75">'Q.7.2.4'!$B$3:$C$24</definedName>
    <definedName name="Print_Area_MI" localSheetId="76">'Q.7.2.5'!#REF!</definedName>
    <definedName name="Print_Area_MI" localSheetId="77">'Q.7.2.6'!$B$3:$C$38</definedName>
    <definedName name="Print_Area_MI" localSheetId="79">'Q.8.1.2'!$A$3:$E$26</definedName>
    <definedName name="Print_Area_MI" localSheetId="80">#REF!</definedName>
    <definedName name="Print_Area_MI" localSheetId="81">#REF!</definedName>
    <definedName name="Print_Area_MI" localSheetId="82">'Q.8.1.5'!$A$3:$E$25</definedName>
    <definedName name="Print_Area_MI" localSheetId="83">'Q.8.1.6'!$A$3:$F$26</definedName>
    <definedName name="Print_Area_MI">#REF!</definedName>
    <definedName name="_xlnm.Print_Titles" localSheetId="13">'Q.4.2.3- Nº empresas'!$4:$5</definedName>
    <definedName name="_xlnm.Print_Titles" localSheetId="14">'Q.4.2.4 Remunerações'!$4:$5</definedName>
    <definedName name="_xlnm.Print_Titles" localSheetId="42">'Q.5.1'!$4:$5</definedName>
    <definedName name="_xlnm.Print_Titles" localSheetId="43">'Q.5.2'!$4:$5</definedName>
    <definedName name="_xlnm.Print_Titles" localSheetId="66">'Q.7.1.11'!$A:$B</definedName>
    <definedName name="_xlnm.Print_Titles" localSheetId="160">'Q13.2.4'!$3:$9</definedName>
    <definedName name="_xlnm.Print_Titles" localSheetId="163">'Q13.2.7'!$3:$9</definedName>
    <definedName name="_xlnm.Print_Titles" localSheetId="164">'Q13.2.8'!$3:$9</definedName>
    <definedName name="_xlnm.Print_Titles" localSheetId="2">QuadroResumo_continuação1!$3:$4</definedName>
    <definedName name="_xlnm.Print_Titles" localSheetId="3">QuadroResumo_continuação2!$3:$5</definedName>
    <definedName name="_xlnm.Print_Titles" localSheetId="1">'QuadroResumo_Dados Gerais'!$3:$5</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9" i="182" l="1"/>
  <c r="F8" i="176"/>
  <c r="E8" i="176"/>
  <c r="D8" i="176"/>
  <c r="C8" i="176"/>
  <c r="B8" i="176"/>
  <c r="F18" i="169"/>
  <c r="B10" i="164" l="1"/>
  <c r="B10" i="163"/>
  <c r="B9" i="163"/>
  <c r="B8" i="163"/>
  <c r="D10" i="144"/>
  <c r="D9" i="144"/>
  <c r="D8" i="144"/>
  <c r="G10" i="142"/>
  <c r="G9" i="142"/>
  <c r="G8" i="142"/>
  <c r="B17" i="96" l="1"/>
  <c r="B15" i="96"/>
  <c r="G14" i="74" l="1"/>
  <c r="F14" i="74"/>
  <c r="E14" i="74"/>
  <c r="C8" i="53"/>
  <c r="B8" i="53"/>
  <c r="D8" i="51"/>
  <c r="B8" i="51"/>
  <c r="I52" i="10"/>
  <c r="G52" i="10"/>
  <c r="E52" i="10"/>
  <c r="C47" i="10"/>
  <c r="E9" i="7"/>
  <c r="E12" i="7"/>
</calcChain>
</file>

<file path=xl/sharedStrings.xml><?xml version="1.0" encoding="utf-8"?>
<sst xmlns="http://schemas.openxmlformats.org/spreadsheetml/2006/main" count="10953" uniqueCount="2294">
  <si>
    <t>Em percentagem do emprego total</t>
  </si>
  <si>
    <t xml:space="preserve">     Monumentos        </t>
  </si>
  <si>
    <t xml:space="preserve">     Monumentos nacionais</t>
  </si>
  <si>
    <t xml:space="preserve">                Número de jornais</t>
  </si>
  <si>
    <t xml:space="preserve">                Número de revistas</t>
  </si>
  <si>
    <t xml:space="preserve">     Total dos bens imóveis (protegidos)</t>
  </si>
  <si>
    <t>x</t>
  </si>
  <si>
    <t>Unidade</t>
  </si>
  <si>
    <t>%</t>
  </si>
  <si>
    <t>1000 euros</t>
  </si>
  <si>
    <t xml:space="preserve">        Receitas de bilheteira  </t>
  </si>
  <si>
    <t>Em percentagem do total das exportações</t>
  </si>
  <si>
    <t>Em percentagem do total das importações</t>
  </si>
  <si>
    <t xml:space="preserve">        Filmes exibidos</t>
  </si>
  <si>
    <t xml:space="preserve">        Total de sessões</t>
  </si>
  <si>
    <t xml:space="preserve">        Filmes produzidos</t>
  </si>
  <si>
    <t xml:space="preserve">        Filmes nacionais estreados</t>
  </si>
  <si>
    <t xml:space="preserve">        Filmes apoiados</t>
  </si>
  <si>
    <t xml:space="preserve">        Recintos de cinema</t>
  </si>
  <si>
    <t xml:space="preserve">        Lugares em recintos de cinema</t>
  </si>
  <si>
    <t xml:space="preserve">    Total de visitantes </t>
  </si>
  <si>
    <t>Índice de preços no consumidor de bens e serviços culturais</t>
  </si>
  <si>
    <t>N.º</t>
  </si>
  <si>
    <t>Em percentagem do total de inscritos</t>
  </si>
  <si>
    <t>Número de processos de registo de obras literárias, artísticas e científicas na IGAC</t>
  </si>
  <si>
    <t xml:space="preserve">            Das quais:</t>
  </si>
  <si>
    <t xml:space="preserve">            Da qual: </t>
  </si>
  <si>
    <t xml:space="preserve">            Dos quais: </t>
  </si>
  <si>
    <t xml:space="preserve">                Filmes estreados</t>
  </si>
  <si>
    <t xml:space="preserve">        Total de espetadores </t>
  </si>
  <si>
    <t>Administração local - Câmaras municipais</t>
  </si>
  <si>
    <t>Euros</t>
  </si>
  <si>
    <t xml:space="preserve">        Ecrãs em recintos de cinema</t>
  </si>
  <si>
    <t xml:space="preserve">    Número de museus</t>
  </si>
  <si>
    <t xml:space="preserve">   Galerias de arte e outros espaços de exposições temporárias </t>
  </si>
  <si>
    <t xml:space="preserve">   Número de publicações periódicas</t>
  </si>
  <si>
    <t xml:space="preserve">   Edições anuais</t>
  </si>
  <si>
    <t xml:space="preserve">   Tiragem total </t>
  </si>
  <si>
    <t xml:space="preserve">   Circulação total </t>
  </si>
  <si>
    <t>2012 = 100</t>
  </si>
  <si>
    <t xml:space="preserve">  Dos quais:</t>
  </si>
  <si>
    <t xml:space="preserve">      Despesas totais em atividades culturais e criativas:</t>
  </si>
  <si>
    <t xml:space="preserve">                Despesas correntes </t>
  </si>
  <si>
    <t xml:space="preserve">                Despesas de capital </t>
  </si>
  <si>
    <r>
      <t>10</t>
    </r>
    <r>
      <rPr>
        <vertAlign val="superscript"/>
        <sz val="8"/>
        <color indexed="8"/>
        <rFont val="Arial Narrow"/>
        <family val="2"/>
      </rPr>
      <t xml:space="preserve"> 6 </t>
    </r>
    <r>
      <rPr>
        <sz val="8"/>
        <color indexed="8"/>
        <rFont val="Arial Narrow"/>
        <family val="2"/>
      </rPr>
      <t>euros</t>
    </r>
  </si>
  <si>
    <t xml:space="preserve">   Número de galerias de arte e outros espaços de exposições temporárias</t>
  </si>
  <si>
    <t>1.1. ENSINO CULTURAL</t>
  </si>
  <si>
    <t>1.1.1. Alunos inscritos no ensino superior por áreas de estudo</t>
  </si>
  <si>
    <t>1.3. ÍNDICE DE PREÇOS NO CONSUMIDOR</t>
  </si>
  <si>
    <t>1.2. EMPREGO CULTURAL</t>
  </si>
  <si>
    <t xml:space="preserve"> Número de alojamentos cablados com FHC (Hybrid Fiber-Coaxial)</t>
  </si>
  <si>
    <t xml:space="preserve"> Número de alojamentos cablados com Fibra ótica</t>
  </si>
  <si>
    <t xml:space="preserve"> Número de assinantes do serviço de distribuição de sinais de televisão por subscrição</t>
  </si>
  <si>
    <t xml:space="preserve"> Número de clientes residenciais das redes e serviços de alta velocidade em local fixo</t>
  </si>
  <si>
    <t>Em percentagem no total do sector empresarial não financeiro</t>
  </si>
  <si>
    <t>Total do sector empresarial não financeiro</t>
  </si>
  <si>
    <t>IPC (Total)</t>
  </si>
  <si>
    <t>Ler notícias em jornais, revistas online ou noutros websites de informação</t>
  </si>
  <si>
    <t>Ouvir música</t>
  </si>
  <si>
    <t>Ver TV</t>
  </si>
  <si>
    <t>Jogar através da Internet ou fazer download de jogos</t>
  </si>
  <si>
    <r>
      <rPr>
        <b/>
        <sz val="8"/>
        <rFont val="Arial Narrow"/>
        <family val="2"/>
      </rPr>
      <t>Fonte:</t>
    </r>
    <r>
      <rPr>
        <sz val="8"/>
        <rFont val="Arial Narrow"/>
        <family val="2"/>
      </rPr>
      <t xml:space="preserve"> Ministério da Educação e Ministério da Ciência, Tecnologia e Ensino Superior - Direção-Geral de Estatísticas da Educação e Ciência.</t>
    </r>
  </si>
  <si>
    <r>
      <rPr>
        <b/>
        <sz val="8"/>
        <color indexed="8"/>
        <rFont val="Arial Narrow"/>
        <family val="2"/>
      </rPr>
      <t>Fonte</t>
    </r>
    <r>
      <rPr>
        <sz val="8"/>
        <color indexed="8"/>
        <rFont val="Arial Narrow"/>
        <family val="2"/>
      </rPr>
      <t>: INE, I.P., Índice de Preços no Consumidor</t>
    </r>
  </si>
  <si>
    <r>
      <rPr>
        <b/>
        <sz val="8"/>
        <color indexed="8"/>
        <rFont val="Arial Narrow"/>
        <family val="2"/>
      </rPr>
      <t>Fonte</t>
    </r>
    <r>
      <rPr>
        <sz val="8"/>
        <color indexed="8"/>
        <rFont val="Arial Narrow"/>
        <family val="2"/>
      </rPr>
      <t>: INE, I.P., Inquérito Galerias de Arte e outros espaços de Exposições Temporárias</t>
    </r>
  </si>
  <si>
    <r>
      <rPr>
        <b/>
        <sz val="8"/>
        <color indexed="8"/>
        <rFont val="Arial Narrow"/>
        <family val="2"/>
      </rPr>
      <t>Fonte:</t>
    </r>
    <r>
      <rPr>
        <sz val="8"/>
        <color indexed="8"/>
        <rFont val="Arial Narrow"/>
        <family val="2"/>
      </rPr>
      <t xml:space="preserve"> INE, I.P., Inquérito às Publicações Periódicas</t>
    </r>
  </si>
  <si>
    <r>
      <rPr>
        <b/>
        <sz val="8"/>
        <color indexed="8"/>
        <rFont val="Arial Narrow"/>
        <family val="2"/>
      </rPr>
      <t>Fonte</t>
    </r>
    <r>
      <rPr>
        <sz val="8"/>
        <color indexed="8"/>
        <rFont val="Arial Narrow"/>
        <family val="2"/>
      </rPr>
      <t>: ICA - Instituto do Cinema e do Audiovisual, I.P.</t>
    </r>
  </si>
  <si>
    <r>
      <rPr>
        <b/>
        <sz val="8"/>
        <color indexed="8"/>
        <rFont val="Arial Narrow"/>
        <family val="2"/>
      </rPr>
      <t>Fonte:</t>
    </r>
    <r>
      <rPr>
        <sz val="8"/>
        <color indexed="8"/>
        <rFont val="Arial Narrow"/>
        <family val="2"/>
      </rPr>
      <t xml:space="preserve"> IINE, I.P., Inquérito aos Espetáculos ao Vivo</t>
    </r>
  </si>
  <si>
    <r>
      <rPr>
        <b/>
        <sz val="8"/>
        <rFont val="Arial Narrow"/>
        <family val="2"/>
      </rPr>
      <t>Fonte:</t>
    </r>
    <r>
      <rPr>
        <sz val="8"/>
        <rFont val="Arial Narrow"/>
        <family val="2"/>
      </rPr>
      <t xml:space="preserve"> INE, I.P., Inquérito ao Financiamento das Atividades Culturais, Criativas e Desportivas pelas Câmaras Municipais</t>
    </r>
  </si>
  <si>
    <r>
      <rPr>
        <b/>
        <sz val="8"/>
        <color indexed="8"/>
        <rFont val="Arial Narrow"/>
        <family val="2"/>
      </rPr>
      <t>Fonte</t>
    </r>
    <r>
      <rPr>
        <sz val="8"/>
        <color indexed="8"/>
        <rFont val="Arial Narrow"/>
        <family val="2"/>
      </rPr>
      <t>: INE, I.P., Sistema de Contas Integradas das Empresas</t>
    </r>
  </si>
  <si>
    <t>98 Rv</t>
  </si>
  <si>
    <r>
      <rPr>
        <b/>
        <sz val="8"/>
        <color rgb="FF000000"/>
        <rFont val="Arial Narrow"/>
        <family val="2"/>
      </rPr>
      <t>Fonte</t>
    </r>
    <r>
      <rPr>
        <sz val="8"/>
        <color indexed="8"/>
        <rFont val="Arial Narrow"/>
        <family val="2"/>
      </rPr>
      <t>: IGAC - Inspeção-Geral das Atividades Culturais (Número de processos de registo de obras literárias, artísticas e científicas).</t>
    </r>
  </si>
  <si>
    <r>
      <rPr>
        <b/>
        <sz val="8"/>
        <color indexed="8"/>
        <rFont val="Arial Narrow"/>
        <family val="2"/>
      </rPr>
      <t>Fonte</t>
    </r>
    <r>
      <rPr>
        <sz val="8"/>
        <color indexed="8"/>
        <rFont val="Arial Narrow"/>
        <family val="2"/>
      </rPr>
      <t>: INE, I.P., Sistema de Contas Integradas das Empresas (Royalties).</t>
    </r>
  </si>
  <si>
    <t xml:space="preserve">  Das quais: empresas culturais e criativas</t>
  </si>
  <si>
    <t>Royalties (fornecimentos e serviços externos) - total das empresas do sector não financeiro</t>
  </si>
  <si>
    <t>Royalties (rendimentos suplementares) - total das empresas do sector não financeiro</t>
  </si>
  <si>
    <r>
      <rPr>
        <b/>
        <sz val="8"/>
        <color indexed="8"/>
        <rFont val="Arial Narrow"/>
        <family val="2"/>
      </rPr>
      <t>Fonte:</t>
    </r>
    <r>
      <rPr>
        <sz val="8"/>
        <color indexed="8"/>
        <rFont val="Arial Narrow"/>
        <family val="2"/>
      </rPr>
      <t xml:space="preserve"> INE, I.P. - Inquérito à Utilização de Tecnologias da Informação e da Comunicação pelas Famílias</t>
    </r>
  </si>
  <si>
    <r>
      <rPr>
        <b/>
        <sz val="8"/>
        <color rgb="FF000000"/>
        <rFont val="Arial Narrow"/>
        <family val="2"/>
      </rPr>
      <t>Fonte:</t>
    </r>
    <r>
      <rPr>
        <sz val="8"/>
        <color indexed="8"/>
        <rFont val="Arial Narrow"/>
        <family val="2"/>
      </rPr>
      <t xml:space="preserve"> IGAC - Inspeção-Geral das Atividades Culturais</t>
    </r>
  </si>
  <si>
    <t xml:space="preserve">      Despesas culturais e criativas dos municípios por habitante</t>
  </si>
  <si>
    <t>-</t>
  </si>
  <si>
    <r>
      <rPr>
        <b/>
        <sz val="8"/>
        <color rgb="FF000000"/>
        <rFont val="Arial Narrow"/>
        <family val="2"/>
      </rPr>
      <t>Fonte:</t>
    </r>
    <r>
      <rPr>
        <sz val="8"/>
        <color indexed="8"/>
        <rFont val="Arial Narrow"/>
        <family val="2"/>
      </rPr>
      <t xml:space="preserve"> INE, I.P., Inquérito aos Museus</t>
    </r>
  </si>
  <si>
    <r>
      <rPr>
        <b/>
        <sz val="8"/>
        <color rgb="FF000000"/>
        <rFont val="Arial Narrow"/>
        <family val="2"/>
      </rPr>
      <t>Fonte</t>
    </r>
    <r>
      <rPr>
        <sz val="8"/>
        <color indexed="8"/>
        <rFont val="Arial Narrow"/>
        <family val="2"/>
      </rPr>
      <t>: DGPC - Direção-Geral do Património Cultural (Continente); Direção Regional de Cultura (R.A. dos Açores);Direção Regional de Cultura (R.A. da Madeira).</t>
    </r>
  </si>
  <si>
    <t>Em percentagem do total de diplomados</t>
  </si>
  <si>
    <t>9 381</t>
  </si>
  <si>
    <t>Rv</t>
  </si>
  <si>
    <t>Remuneração bruta total</t>
  </si>
  <si>
    <t>Remuneração bruta regular</t>
  </si>
  <si>
    <t>Remuneração bruta base</t>
  </si>
  <si>
    <t>Total de remunerações recebidas no ano (incluindo os subsídios de férias e de natal) dividido pelo número de meses trabalhados. (Um ano completo de trabalho determina a divisão do total de remunerações recebidas no ano por 12).</t>
  </si>
  <si>
    <t>Originais</t>
  </si>
  <si>
    <t>Traduzidos</t>
  </si>
  <si>
    <t>Obras de referência</t>
  </si>
  <si>
    <t>Leis e legislação</t>
  </si>
  <si>
    <t>Manuais de ensino</t>
  </si>
  <si>
    <t>Literatura</t>
  </si>
  <si>
    <t>Por categoria e género literário</t>
  </si>
  <si>
    <t>(2) Considerou-se a língua original da obra (e não a língua de que foi traduzida).</t>
  </si>
  <si>
    <t>Autores</t>
  </si>
  <si>
    <r>
      <t>Por tipo de edição</t>
    </r>
    <r>
      <rPr>
        <b/>
        <vertAlign val="superscript"/>
        <sz val="10"/>
        <rFont val="Arial Narrow"/>
        <family val="2"/>
      </rPr>
      <t xml:space="preserve"> (2)</t>
    </r>
  </si>
  <si>
    <t>Total de livros editados - impressos</t>
  </si>
  <si>
    <r>
      <rPr>
        <b/>
        <sz val="8"/>
        <color rgb="FF000000"/>
        <rFont val="Arial Narrow"/>
        <family val="2"/>
      </rPr>
      <t xml:space="preserve">Nota: </t>
    </r>
    <r>
      <rPr>
        <sz val="8"/>
        <color indexed="8"/>
        <rFont val="Arial Narrow"/>
        <family val="2"/>
      </rPr>
      <t>A autenticação de videogramas e videojogos classificados para distribuição deixou de estar associada a um selo, tendo passado a ser efetuada mediante um certificado e uma marca de autenticação, de acordo com a Portaria n.º 15/2021, de 14 de janeiro.</t>
    </r>
  </si>
  <si>
    <t>Obras expostas</t>
  </si>
  <si>
    <t>Exposições realizadas</t>
  </si>
  <si>
    <t>dos quais:</t>
  </si>
  <si>
    <t>Reedições</t>
  </si>
  <si>
    <t>Recintos</t>
  </si>
  <si>
    <t>Salas/ espaços</t>
  </si>
  <si>
    <t>Lotação</t>
  </si>
  <si>
    <t>Lugares sentados</t>
  </si>
  <si>
    <r>
      <rPr>
        <b/>
        <sz val="8"/>
        <color indexed="8"/>
        <rFont val="Arial Narrow"/>
        <family val="2"/>
      </rPr>
      <t>Fonte:</t>
    </r>
    <r>
      <rPr>
        <sz val="8"/>
        <color indexed="8"/>
        <rFont val="Arial Narrow"/>
        <family val="2"/>
      </rPr>
      <t xml:space="preserve"> IINE, I.P., Inquérito aos Recintos de Espetáculos</t>
    </r>
  </si>
  <si>
    <t>Nota: Inclui as seguintes classes de atividades da CAE Rev.3: 1811, 1812, 1813, 1814, 1820,3212, 3220, 4761, 4762, 4763, 5811, 5813, 5814, 5821, 5911, 5912, 5913, 5914, 5920, 6010, 6020, 6391, 7111, 7311, 7410, 7420, 7430, 7722, 8552, 9001, 9002, 9003, 9004, 9101,9102, 9103.</t>
  </si>
  <si>
    <r>
      <rPr>
        <b/>
        <sz val="8"/>
        <color rgb="FF000000"/>
        <rFont val="Arial Narrow"/>
        <family val="2"/>
      </rPr>
      <t>Fonte:</t>
    </r>
    <r>
      <rPr>
        <sz val="8"/>
        <color indexed="8"/>
        <rFont val="Arial Narrow"/>
        <family val="2"/>
      </rPr>
      <t xml:space="preserve"> Cálculos do Instituto Nacional de Estatística (INE) com base na Declaração Mensal de Remunerações da Segurança Social e na Relação Contributiva da Caixa Geral de Aposentações.</t>
    </r>
  </si>
  <si>
    <t xml:space="preserve">Nota: Para as estimativas da nova série do emprego cultural (série 2021) consideram-se as atividades económicas a 3 dígitos da CAE-Rev.3 (como na série anterior), mas a profissão passou a ser considerada a 4 dígitos da CPP-2010, deixando assim de ser possível a comparação direta com as estimativas da série anterior. </t>
  </si>
  <si>
    <t xml:space="preserve">   Empregados por conta própria</t>
  </si>
  <si>
    <t xml:space="preserve">   Pessoas a trabalhar a tempo completo</t>
  </si>
  <si>
    <t xml:space="preserve">   Pessoas com emprego permanente (com contrato sem termo)</t>
  </si>
  <si>
    <t xml:space="preserve">   Pessoas com apenas um emprego (sem atividade secundária)</t>
  </si>
  <si>
    <t>Primeiras edições</t>
  </si>
  <si>
    <t>Rc</t>
  </si>
  <si>
    <t>840 Ʇ</t>
  </si>
  <si>
    <t>393 Ʇ</t>
  </si>
  <si>
    <t>447 Ʇ</t>
  </si>
  <si>
    <t>17 723 Ʇ</t>
  </si>
  <si>
    <t>175 852Ʇ</t>
  </si>
  <si>
    <t>338 881 Ʇ</t>
  </si>
  <si>
    <t>104 692 Ʇ</t>
  </si>
  <si>
    <t xml:space="preserve">(1) Em 2022 existe quebra na série dos dados resultante da alteração metodológica do inquérito às publicações periódicas cujo âmbito foi alterado. Para além das publicações periódicas em suporte de difusão, “papel” e “em papel e eletrónico simultaneamente” passou a ser considerado  também o suporte “só eletrónico”. No tipo de publicações periódicas passaram a ser consideradas apenas os jornais e as revistas. </t>
  </si>
  <si>
    <t xml:space="preserve">   dos quais:</t>
  </si>
  <si>
    <t xml:space="preserve">   Vídeo</t>
  </si>
  <si>
    <t xml:space="preserve">   Multimédia </t>
  </si>
  <si>
    <t xml:space="preserve">Autenticação de videojogos </t>
  </si>
  <si>
    <t>Nº</t>
  </si>
  <si>
    <t xml:space="preserve">Nº </t>
  </si>
  <si>
    <r>
      <t>Nota: Os dados de 2022 são preliminares</t>
    </r>
    <r>
      <rPr>
        <sz val="8"/>
        <rFont val="Arial Narrow"/>
        <family val="2"/>
      </rPr>
      <t xml:space="preserve"> (Versão de 31-10-2023).</t>
    </r>
  </si>
  <si>
    <r>
      <t xml:space="preserve">28,2 </t>
    </r>
    <r>
      <rPr>
        <sz val="8"/>
        <rFont val="Calibri"/>
        <family val="2"/>
      </rPr>
      <t>ꓕ</t>
    </r>
  </si>
  <si>
    <r>
      <t xml:space="preserve">87,7 </t>
    </r>
    <r>
      <rPr>
        <sz val="8"/>
        <rFont val="Calibri"/>
        <family val="2"/>
      </rPr>
      <t>ꓕ</t>
    </r>
  </si>
  <si>
    <r>
      <t xml:space="preserve">56,8 </t>
    </r>
    <r>
      <rPr>
        <sz val="8"/>
        <rFont val="Calibri"/>
        <family val="2"/>
      </rPr>
      <t>ꓕ</t>
    </r>
  </si>
  <si>
    <r>
      <t xml:space="preserve">91,1 </t>
    </r>
    <r>
      <rPr>
        <sz val="8"/>
        <rFont val="Calibri"/>
        <family val="2"/>
      </rPr>
      <t>ꓕ</t>
    </r>
  </si>
  <si>
    <t>1.1.2. Diplomados no ensino superior por área de estudo</t>
  </si>
  <si>
    <t>(1) Os dados de 2023 e 2022 são provisórios e os dados de 2021 foram revistos.</t>
  </si>
  <si>
    <r>
      <t xml:space="preserve">Fonte:  </t>
    </r>
    <r>
      <rPr>
        <sz val="8"/>
        <rFont val="Arial Narrow"/>
        <family val="2"/>
      </rPr>
      <t>Biblioteca Nacional de Portugal - Número do Depósito Legal (Extração da informação: 27-05-2024).</t>
    </r>
  </si>
  <si>
    <r>
      <rPr>
        <b/>
        <sz val="8"/>
        <color rgb="FF000000"/>
        <rFont val="Arial Narrow"/>
        <family val="2"/>
      </rPr>
      <t>Nota:</t>
    </r>
    <r>
      <rPr>
        <sz val="8"/>
        <color indexed="8"/>
        <rFont val="Arial Narrow"/>
        <family val="2"/>
      </rPr>
      <t xml:space="preserve"> Os dados do ano 2022 foram revistos.</t>
    </r>
  </si>
  <si>
    <r>
      <rPr>
        <b/>
        <sz val="8"/>
        <color indexed="8"/>
        <rFont val="Arial Narrow"/>
        <family val="2"/>
      </rPr>
      <t>Fonte:</t>
    </r>
    <r>
      <rPr>
        <sz val="8"/>
        <color indexed="8"/>
        <rFont val="Arial Narrow"/>
        <family val="2"/>
      </rPr>
      <t xml:space="preserve"> INE, I.P., Comércio Internacional (versão de 09-08-2024)</t>
    </r>
  </si>
  <si>
    <t>1.2.1 Total</t>
  </si>
  <si>
    <t>1.2.2 Caraterísticas do mercado de trabalho do emprego cultural</t>
  </si>
  <si>
    <t>Em percentagem do total do setor empresarial não financeiro (Rv)</t>
  </si>
  <si>
    <t>Das quais:</t>
  </si>
  <si>
    <t xml:space="preserve">  Património cultural</t>
  </si>
  <si>
    <t xml:space="preserve">  Artes visuais</t>
  </si>
  <si>
    <t xml:space="preserve">  Artesanato</t>
  </si>
  <si>
    <t xml:space="preserve">  Artes performativas</t>
  </si>
  <si>
    <t xml:space="preserve">  Audiovisual e multimédia</t>
  </si>
  <si>
    <t xml:space="preserve">  Arquitetura</t>
  </si>
  <si>
    <t>2022/2023</t>
  </si>
  <si>
    <t>2015/2016</t>
  </si>
  <si>
    <t xml:space="preserve">Despesa total anual média por agregado </t>
  </si>
  <si>
    <t>COICOP</t>
  </si>
  <si>
    <t>09 - Lazer, recreação desporto e cultura</t>
  </si>
  <si>
    <t>09.1 - Bens recreativos duradouros</t>
  </si>
  <si>
    <t>09.4 - Serviços recreativos</t>
  </si>
  <si>
    <t>09.5 - Bens culturais</t>
  </si>
  <si>
    <t>09.6 - Serviços culturais</t>
  </si>
  <si>
    <t>09.7 - Jornais, livros e artigos de papelaria</t>
  </si>
  <si>
    <r>
      <t xml:space="preserve">Fonte: </t>
    </r>
    <r>
      <rPr>
        <sz val="8"/>
        <rFont val="Arial Narrow"/>
        <family val="2"/>
      </rPr>
      <t>INE, Inquérito às Despesas das Famílias.</t>
    </r>
  </si>
  <si>
    <t>Jogar ou fazer download de jogos, imagens, filmes ou música</t>
  </si>
  <si>
    <t>Fazer download de imagens, filmes ou música</t>
  </si>
  <si>
    <t xml:space="preserve">                Circulação das edições impressas</t>
  </si>
  <si>
    <t xml:space="preserve">                Circulação das edições eletrónicas</t>
  </si>
  <si>
    <t xml:space="preserve">  Circulação paga</t>
  </si>
  <si>
    <t xml:space="preserve">  Circulação gratuita</t>
  </si>
  <si>
    <t>234 189 Ʇ</t>
  </si>
  <si>
    <t xml:space="preserve">  </t>
  </si>
  <si>
    <t xml:space="preserve">09 Bens e serviços culturais </t>
  </si>
  <si>
    <t xml:space="preserve">    Número total de bens</t>
  </si>
  <si>
    <t xml:space="preserve">         Visitantes inseridos em grupos escolares</t>
  </si>
  <si>
    <t xml:space="preserve">         Visitantes estrangeiros </t>
  </si>
  <si>
    <t xml:space="preserve">    09.2.2.1 Instrumentos musicais</t>
  </si>
  <si>
    <t xml:space="preserve">    09.4.2 Serviços culturais</t>
  </si>
  <si>
    <t xml:space="preserve">          09.4.2.1 Cinema, teatro e concertos</t>
  </si>
  <si>
    <t xml:space="preserve">          09.4.2.2 Museus, bibliotecas e jardins zoológicos</t>
  </si>
  <si>
    <t xml:space="preserve">     09.5.2 Jornais e outras publicações periódicas</t>
  </si>
  <si>
    <t xml:space="preserve">          09.5.2.1 Jornais</t>
  </si>
  <si>
    <t xml:space="preserve">          09.5.2.2 Revistas e periódicos</t>
  </si>
  <si>
    <t xml:space="preserve">1.4. EMPRESAS DAS ATIVIDADES CULTURAIS E CRIATIVAS </t>
  </si>
  <si>
    <t>1.4.1. Empresas com atividade económica principal</t>
  </si>
  <si>
    <t>1.4.2. Remunerações do pessoal ao serviço</t>
  </si>
  <si>
    <t xml:space="preserve">1.4.3. Volume de negócios das empresas </t>
  </si>
  <si>
    <t xml:space="preserve">1.4.4. Valor acrescentado bruto das empresas </t>
  </si>
  <si>
    <t>1.4.5. Produtividade aparente do trabalho</t>
  </si>
  <si>
    <t xml:space="preserve">1.5. DECLARAÇÃO MENSAL DAS REMUNERAÇÕES (DMR´s) </t>
  </si>
  <si>
    <t>1.5.1. Remuneração bruta mensal média por trabalhador nas atividades culturais e criativas</t>
  </si>
  <si>
    <t>1.6. COMÉRCIO INTERNACIONAL DE BENS CULTURAIS</t>
  </si>
  <si>
    <t xml:space="preserve">1.6.1. Total de exportações </t>
  </si>
  <si>
    <t>1.6.2. Total de importações</t>
  </si>
  <si>
    <t>1.7. PARTICIPAÇÃO CULTURAL</t>
  </si>
  <si>
    <r>
      <t>1.7.1 Uso d</t>
    </r>
    <r>
      <rPr>
        <b/>
        <sz val="8"/>
        <rFont val="Arial Narrow"/>
        <family val="2"/>
      </rPr>
      <t>a Internet em atividades culturais</t>
    </r>
  </si>
  <si>
    <t>1.8. PATRIMÓNIO CULTURAL</t>
  </si>
  <si>
    <t xml:space="preserve">1.8.1.  Museus </t>
  </si>
  <si>
    <t xml:space="preserve">1.8.2. Património cultural imóvel </t>
  </si>
  <si>
    <t>1.9. ARTES PLÁSTICAS</t>
  </si>
  <si>
    <t xml:space="preserve">1.10. MATERIAIS IMPRESSOS E DE LITERATURA </t>
  </si>
  <si>
    <t>1.10.1 Livro (1)</t>
  </si>
  <si>
    <t xml:space="preserve"> 1.10.2 Publicações periódicas (1)</t>
  </si>
  <si>
    <t>1.11. AUDIOVISUAL E MULTIMÉDIA</t>
  </si>
  <si>
    <t>1.11.1. Produção cinematográfica em Portugal</t>
  </si>
  <si>
    <t xml:space="preserve">1.11.2.  Exibição </t>
  </si>
  <si>
    <t>1.11.3. Videogramas e videojogos</t>
  </si>
  <si>
    <t xml:space="preserve">1.12. ESPETÁCULOS AO VIVO </t>
  </si>
  <si>
    <t>1.13. RECINTOS DE ESPETÁCULOS</t>
  </si>
  <si>
    <t>1.14. PROPRIEDADE INTELECTUAL</t>
  </si>
  <si>
    <t>1.15. RADIODIFUSÃO</t>
  </si>
  <si>
    <t>1.16. FINANCIAMENTO PÚBLICO DAS ATIVIDADES CULTURAIS E CRIATIVAS</t>
  </si>
  <si>
    <t>Os valores da série  dos Bens e Serviços Culturais foram atualizados de acordo com a nova metodologia de 2018.</t>
  </si>
  <si>
    <t>(1) A desagregação inclui em cada uma das categorias todos os cursos relacionados com estas. Da categoria "Outros" constam cursos que poderiam ser incluídos em mais do que uma categoria ou cursos que não correspondem a nenhuma das categorias acima designadas.</t>
  </si>
  <si>
    <t xml:space="preserve">  Livros e materiais impressos</t>
  </si>
  <si>
    <t>Autenticação de videogramas</t>
  </si>
  <si>
    <r>
      <rPr>
        <b/>
        <sz val="8"/>
        <rFont val="Arial Narrow"/>
        <family val="2"/>
      </rPr>
      <t>Fonte:</t>
    </r>
    <r>
      <rPr>
        <sz val="8"/>
        <rFont val="Arial Narrow"/>
        <family val="2"/>
      </rPr>
      <t xml:space="preserve"> ANACOM - Autoridade Nacional de Comunicações</t>
    </r>
  </si>
  <si>
    <t>1.17. DESPESAS DAS FAMÍLIAS EM LAZER, RECREAÇÃO E CULTURA</t>
  </si>
  <si>
    <t>- de 2021 em diante: 2161, 2162, 2163,2164, 2165, 2166, 2353, 2354, 2355, 2621 ,2622, 2641, 2642, 2643, 2651, 2652, 2653, 2654, 2655, 2656, 2659, 3431, 3432, 3433, 3435, 3521, 4411, 7312, 7313, 7314, 7315, 7316, 7317, 7318 e 7319.</t>
  </si>
  <si>
    <t>Ao nível das atividades (CAE-Rev. 3) são consideradas as seguintes atividades culturais: 181, 182, 322, 581, 591, 592, 601, 602, 741, 742, 743, 900 e 910.
 Ao nível das profissões (CPP-10): 
- de 2011 a 2020  são consideradas as seguintes profissões culturais: 216, 262, 264 e 265.</t>
  </si>
  <si>
    <t>Quadro resumo - Dados Gerais</t>
  </si>
  <si>
    <t>Quadro resumo - Dados Gerais (continuação)</t>
  </si>
  <si>
    <t>Quadro Resumo</t>
  </si>
  <si>
    <t>Quadro Resumo - cont. 1</t>
  </si>
  <si>
    <t>Quadro Resumo - cont. 2</t>
  </si>
  <si>
    <t>Quadro Resumo - cont. 3</t>
  </si>
  <si>
    <t>Quadro Resumo - cont. 4</t>
  </si>
  <si>
    <t>Quadro Resumo - Dados gerais</t>
  </si>
  <si>
    <t>Voltar ao índice</t>
  </si>
  <si>
    <t>QUADRO 2.1</t>
  </si>
  <si>
    <t>Alunos inscritos no ensino superior,  por Área de educação e formação (ensino cultural), 2019-2023</t>
  </si>
  <si>
    <t xml:space="preserve">        Unidade: N.º</t>
  </si>
  <si>
    <t>2022 / 2023</t>
  </si>
  <si>
    <t>2021 / 2022</t>
  </si>
  <si>
    <t>2020 / 2021</t>
  </si>
  <si>
    <t>2019 / 2020</t>
  </si>
  <si>
    <t>2018 / 2019</t>
  </si>
  <si>
    <t>Total de alunos inscritos no ensino superior</t>
  </si>
  <si>
    <t>Total de alunos inscritos no ensino cultural</t>
  </si>
  <si>
    <t>1. Artes</t>
  </si>
  <si>
    <t xml:space="preserve">     11. Belas-artes</t>
  </si>
  <si>
    <r>
      <t xml:space="preserve">     12. Música e artes do espetáculo</t>
    </r>
    <r>
      <rPr>
        <sz val="8"/>
        <color indexed="8"/>
        <rFont val="Arial Narrow"/>
        <family val="2"/>
      </rPr>
      <t xml:space="preserve"> (1)</t>
    </r>
  </si>
  <si>
    <t xml:space="preserve">         Cursos, dos quais:</t>
  </si>
  <si>
    <t xml:space="preserve">          121. Animação cultural</t>
  </si>
  <si>
    <t xml:space="preserve">          122. Dança</t>
  </si>
  <si>
    <t xml:space="preserve">          123. Estudos artísticos</t>
  </si>
  <si>
    <t xml:space="preserve">          124. Música </t>
  </si>
  <si>
    <t xml:space="preserve">          125. Teatro</t>
  </si>
  <si>
    <t xml:space="preserve">          126. Outros</t>
  </si>
  <si>
    <t xml:space="preserve">     13. Técnicas audiovisuais e produção dos media</t>
  </si>
  <si>
    <t xml:space="preserve">     14. Design de moda, de interiores e industrial</t>
  </si>
  <si>
    <t xml:space="preserve">     15. Artesanato</t>
  </si>
  <si>
    <t xml:space="preserve">     16. Outros</t>
  </si>
  <si>
    <t>2. História e arqueologia</t>
  </si>
  <si>
    <t xml:space="preserve">3. Jornalismo e informação </t>
  </si>
  <si>
    <t>4. Arquitetura e urbanismo</t>
  </si>
  <si>
    <t xml:space="preserve">Para mais informação: </t>
  </si>
  <si>
    <t>Alunos inscritos no ensino superior (N.º) por Área de educação e formação (ensino cultural); Anual</t>
  </si>
  <si>
    <t>Alunas/os inscritas/os no ensino superior (N.º) por Sexo e Idade; Anual</t>
  </si>
  <si>
    <t>QUADRO 2.2</t>
  </si>
  <si>
    <t>Diplomados do ensino superior por Área de educação e formação (ensino cultural);, 2019-2023</t>
  </si>
  <si>
    <t>Total de diplomados no ensino superior</t>
  </si>
  <si>
    <t>Total de diplomados no ensino cultural</t>
  </si>
  <si>
    <t>1 623</t>
  </si>
  <si>
    <t>Para mais informação:</t>
  </si>
  <si>
    <t>Diplomadas/os do ensino superior (N.º) por Área de educação e formação (ensino cultural); Anual</t>
  </si>
  <si>
    <t>Diplomadas/os do ensino superior (N.º) por Localização geográfica (NUTS - 2013), Sexo e Idade; Anual </t>
  </si>
  <si>
    <t>Q.2.1 - Alunos inscritos no ensino superior,  por Área de educação e formação (ensino cultural), 2019-2023</t>
  </si>
  <si>
    <t>Q.2.2 - Diplomados do ensino superior por Área de educação e formação (ensino cultural);, 2019-2023</t>
  </si>
  <si>
    <t>QUADRO 3.1</t>
  </si>
  <si>
    <t>Unidade: Milhares de pessoas</t>
  </si>
  <si>
    <r>
      <rPr>
        <b/>
        <sz val="8"/>
        <color theme="0"/>
        <rFont val="Arial Narrow"/>
        <family val="2"/>
      </rPr>
      <t>Portugal</t>
    </r>
    <r>
      <rPr>
        <b/>
        <strike/>
        <sz val="8"/>
        <color theme="0"/>
        <rFont val="Arial Narrow"/>
        <family val="2"/>
      </rPr>
      <t xml:space="preserve">
</t>
    </r>
  </si>
  <si>
    <t>2021</t>
  </si>
  <si>
    <t>2019</t>
  </si>
  <si>
    <t>Total</t>
  </si>
  <si>
    <t>Emprego cultural</t>
  </si>
  <si>
    <t>Emprego cultural ꓕ</t>
  </si>
  <si>
    <t>Sexo</t>
  </si>
  <si>
    <t xml:space="preserve">   Homens</t>
  </si>
  <si>
    <t xml:space="preserve">   Mulheres</t>
  </si>
  <si>
    <t>Escalão etário</t>
  </si>
  <si>
    <t xml:space="preserve">   16-24 anos</t>
  </si>
  <si>
    <t/>
  </si>
  <si>
    <t>§</t>
  </si>
  <si>
    <t xml:space="preserve">   25-34 anos</t>
  </si>
  <si>
    <t xml:space="preserve">   35-44 anos</t>
  </si>
  <si>
    <t>45-54 anos</t>
  </si>
  <si>
    <t>55-64 anos</t>
  </si>
  <si>
    <t>65-89 anos</t>
  </si>
  <si>
    <t>Nível de escolaridade completo</t>
  </si>
  <si>
    <t xml:space="preserve">   Até básico - 3.º ciclo </t>
  </si>
  <si>
    <t xml:space="preserve">   Secundário e pós-secundário</t>
  </si>
  <si>
    <t xml:space="preserve">   Superior</t>
  </si>
  <si>
    <t>Notas:</t>
  </si>
  <si>
    <t>1) Valores obtidos a partir de ponderadores calibrados com base nas Estimativas Mensais de População Residente, calculadas especificamente para o Inquérito ao Emprego em função dos resultados definitivos dos Censos 2021.</t>
  </si>
  <si>
    <t>(2) Todas as estimativas relativas à série de 2011 (em vigor do 1.º trimestre de 2011 ao 4.º trimestre de 2020) foram revistas no âmbito do exercício de reconciliação com a série de 2021, possibilitando assim a comparação das estimativas entre as duas séries.</t>
  </si>
  <si>
    <t>3) Ao nível das atividades (CAE-Rev. 3) são consideradas as seguintes atividades culturais: 181, 182, 322, 581, 591, 592, 601, 602, 741, 742, 743, 900 e 910.
 Ao nível das profissões (CPP-10): 
- de 2011 a 2020  são consideradas as seguintes profissões culturais: 216, 262, 264 e 265.</t>
  </si>
  <si>
    <t>Por razões de arredondamento, a soma dos parciais pode não ser igual ao total.</t>
  </si>
  <si>
    <t>§: Desvio do padrão de qualidade/Coeficiente de variação elevado</t>
  </si>
  <si>
    <t>Para mais informação relativa à metodologia para cálculo do emprego cultural, consultar as Notas Metodológicas desta publicação.</t>
  </si>
  <si>
    <t xml:space="preserve"> </t>
  </si>
  <si>
    <r>
      <t>Fonte</t>
    </r>
    <r>
      <rPr>
        <sz val="8"/>
        <color indexed="8"/>
        <rFont val="Arial Narrow"/>
        <family val="2"/>
      </rPr>
      <t>: INE, I.P. - Inquérito ao Emprego</t>
    </r>
  </si>
  <si>
    <t>Para mais informação consulte:</t>
  </si>
  <si>
    <t>Série 2021:</t>
  </si>
  <si>
    <t>Emprego cultural (Série 2021 - N.º) por sexo; Anual</t>
  </si>
  <si>
    <t>Emprego cultural (Série 2021 - N.º) por grupo etário; Anual</t>
  </si>
  <si>
    <t>Emprego cultural (Série 2021 - N.º) por nível de escolaridade mais elevado completo; Anual</t>
  </si>
  <si>
    <t>Série 2011:</t>
  </si>
  <si>
    <t>Emprego cultural (Série 2011 - N.º) por sexo; Anual</t>
  </si>
  <si>
    <t>Emprego cultural (Série 2011 - N.º) por grupo etário; Anual</t>
  </si>
  <si>
    <t>Emprego cultural (Série 2011 - N.º) por nível de escolaridade mais elevado completo; Anual</t>
  </si>
  <si>
    <t>QUADRO 3.2</t>
  </si>
  <si>
    <t>Emprego total e cultural, por algumas caraterísticas do mercado de trabalho (%), 2019-2023</t>
  </si>
  <si>
    <t>Unidade: %</t>
  </si>
  <si>
    <t>Ano</t>
  </si>
  <si>
    <t>Empregados por
conta própria</t>
  </si>
  <si>
    <t>Pessoas a trabalhar a tempo completo</t>
  </si>
  <si>
    <t>Pessoas com emprego permanente (com contrato sem termo)</t>
  </si>
  <si>
    <t>Pessoas com apenas
um emprego (sem atividade secundária)</t>
  </si>
  <si>
    <t>Total emprego economia</t>
  </si>
  <si>
    <t>Total emprego cultural</t>
  </si>
  <si>
    <t>ꓕ</t>
  </si>
  <si>
    <t>2) Todas as estimativas relativas à série de 2011 (em vigor do 1.º trimestre de 2011 ao 4.º trimestre de 2020) foram revistas no âmbito do exercício de reconciliação com a série de 2021, possibilitando assim a comparação das estimativas entre as duas séries.</t>
  </si>
  <si>
    <t xml:space="preserve">3) Ao nível das atividades (CAE-Rev. 3) são consideradas as seguintes atividades culturais: 181, 182, 322, 581, 591, 592, 601, 602, 741, 742, 743, 900 e 910.
 Ao nível das profissões (CPP-10): 
- de 2011 a 2020  são consideradas as seguintes profissões culturais: 216, 262, 264 e 265;
</t>
  </si>
  <si>
    <r>
      <t>Emprego total e emprego cultural</t>
    </r>
    <r>
      <rPr>
        <b/>
        <vertAlign val="superscript"/>
        <sz val="8"/>
        <color theme="0"/>
        <rFont val="Arial Narrow"/>
        <family val="2"/>
      </rPr>
      <t xml:space="preserve">1 </t>
    </r>
    <r>
      <rPr>
        <b/>
        <sz val="8"/>
        <color theme="0"/>
        <rFont val="Arial Narrow"/>
        <family val="2"/>
      </rPr>
      <t>(Série 2021) por sexo, escalão etário e nível de escolaridade completo, 2019-2023</t>
    </r>
  </si>
  <si>
    <t>Q.3.2 - Emprego total e cultural, por algumas caraterísticas do mercado de trabalho (%), 2019-2023</t>
  </si>
  <si>
    <t>ÍNDICE</t>
  </si>
  <si>
    <t>QUADRO 4.1</t>
  </si>
  <si>
    <t>Índice de Preços no Consumidor de bens e serviços culturais (2012 = 100), 2019-2023</t>
  </si>
  <si>
    <t>(2012 = 100)</t>
  </si>
  <si>
    <t>Códigos - COICOP 2010</t>
  </si>
  <si>
    <t>Produtos - COICOP 2010</t>
  </si>
  <si>
    <t>T</t>
  </si>
  <si>
    <t xml:space="preserve">Bens e serviços culturais  </t>
  </si>
  <si>
    <t>09.1</t>
  </si>
  <si>
    <t>Equipamento audiovisual, fotográfico e de processamento de dados</t>
  </si>
  <si>
    <t>09.1.1</t>
  </si>
  <si>
    <t>Equipamento para receção, registo e     reprodução de som e imagem</t>
  </si>
  <si>
    <t>09.1.1.1</t>
  </si>
  <si>
    <t>Equipamento para receção, registo e reprodução de som</t>
  </si>
  <si>
    <t>09.1.1.2</t>
  </si>
  <si>
    <t>Equipamento para receção, registo e reprodução de som e vídeo</t>
  </si>
  <si>
    <t>09.1.1.3</t>
  </si>
  <si>
    <t>Dispositivos portáteis de som e vídeo</t>
  </si>
  <si>
    <t>09.1.2</t>
  </si>
  <si>
    <t>Equipamento fotográfico e cinematográfico e instrumentos de ótica</t>
  </si>
  <si>
    <t>09.1.2.1</t>
  </si>
  <si>
    <t xml:space="preserve">Máquinas fotográficas </t>
  </si>
  <si>
    <t>09.1.3</t>
  </si>
  <si>
    <t>Equipamento informático</t>
  </si>
  <si>
    <t>09.1.3.1</t>
  </si>
  <si>
    <t>Computadores Pessoais</t>
  </si>
  <si>
    <t>09.1.3.2</t>
  </si>
  <si>
    <t>Acessórios para equipamento informático</t>
  </si>
  <si>
    <t>09.1.4.1</t>
  </si>
  <si>
    <t>Meios ou suportes de gravação pré-gravados</t>
  </si>
  <si>
    <t>09.1.5.1</t>
  </si>
  <si>
    <t>Reparação de equipamento audiovisual, fotográfico e informático</t>
  </si>
  <si>
    <t>09.2.2.1</t>
  </si>
  <si>
    <t>Instrumentos musicais</t>
  </si>
  <si>
    <t>09.4.2</t>
  </si>
  <si>
    <t>Serviços culturais</t>
  </si>
  <si>
    <t>09.4.2.1</t>
  </si>
  <si>
    <t>Cinema, teatro e concertos</t>
  </si>
  <si>
    <t>09.4.2.2</t>
  </si>
  <si>
    <t>Museus, bibliotecas e jardins zoológicos</t>
  </si>
  <si>
    <t>09.4.2.3</t>
  </si>
  <si>
    <r>
      <t>Taxas das licenças de televisão e de rádio, assinaturas</t>
    </r>
    <r>
      <rPr>
        <vertAlign val="superscript"/>
        <sz val="8"/>
        <rFont val="Arial Narrow"/>
        <family val="2"/>
      </rPr>
      <t>1</t>
    </r>
  </si>
  <si>
    <t>09.4.2.5</t>
  </si>
  <si>
    <t>Serviços fotográficos</t>
  </si>
  <si>
    <t>09.5.1</t>
  </si>
  <si>
    <t>Livros</t>
  </si>
  <si>
    <t>09.5.1.1</t>
  </si>
  <si>
    <t>09.5.1.2</t>
  </si>
  <si>
    <t>Manuais escolares</t>
  </si>
  <si>
    <t>09.5.1.3</t>
  </si>
  <si>
    <t>Outros livros de caráter geral</t>
  </si>
  <si>
    <t>09.5.1.4</t>
  </si>
  <si>
    <t>Serviços de encadernação e descarregamentos de livros eletrónicos</t>
  </si>
  <si>
    <t>09.5.2</t>
  </si>
  <si>
    <t>Jornais e outras publicações periódicas</t>
  </si>
  <si>
    <t>09.5.2.1</t>
  </si>
  <si>
    <t>Jornais</t>
  </si>
  <si>
    <t>09.5.2.2</t>
  </si>
  <si>
    <t>Revistas e periódicos</t>
  </si>
  <si>
    <t>09.5.4</t>
  </si>
  <si>
    <t>Artigos de papelaria e de desenho</t>
  </si>
  <si>
    <t>09.5.4.1</t>
  </si>
  <si>
    <t>Artigos de papel</t>
  </si>
  <si>
    <t>(1) Categoria nova. Dezembro 2017=100</t>
  </si>
  <si>
    <r>
      <rPr>
        <b/>
        <sz val="8"/>
        <rFont val="Arial Narrow"/>
        <family val="2"/>
      </rPr>
      <t>Fonte</t>
    </r>
    <r>
      <rPr>
        <sz val="8"/>
        <rFont val="Arial Narrow"/>
        <family val="2"/>
      </rPr>
      <t>: INE, I.P. - Índice de Preços no Consumidor</t>
    </r>
  </si>
  <si>
    <t>QUADRO 4.2.1</t>
  </si>
  <si>
    <t xml:space="preserve"> Principais variáveis das empresas culturais e criativas, por escalões de pessoal ao serviço</t>
  </si>
  <si>
    <t>CAE-Rev.3 e escalões de pessoal ao serviço</t>
  </si>
  <si>
    <t>Empresas</t>
  </si>
  <si>
    <t>Pessoal ao serviço</t>
  </si>
  <si>
    <t>Principais gastos</t>
  </si>
  <si>
    <t>Volume de Negócios</t>
  </si>
  <si>
    <t>Resultado líquido do período</t>
  </si>
  <si>
    <t>VAB</t>
  </si>
  <si>
    <t>Produtividade Aparente do Trabalho</t>
  </si>
  <si>
    <t>Gastos com o pessoal</t>
  </si>
  <si>
    <t>CMVMC</t>
  </si>
  <si>
    <t>FSE</t>
  </si>
  <si>
    <t>Vendas</t>
  </si>
  <si>
    <t>Prestações de serviços</t>
  </si>
  <si>
    <t>1000 Euros</t>
  </si>
  <si>
    <r>
      <t xml:space="preserve"> Atividades culturais e criativas</t>
    </r>
    <r>
      <rPr>
        <b/>
        <vertAlign val="superscript"/>
        <sz val="8"/>
        <color rgb="FF000000"/>
        <rFont val="Arial Narrow"/>
        <family val="2"/>
      </rPr>
      <t>1</t>
    </r>
  </si>
  <si>
    <t>Menos de 10</t>
  </si>
  <si>
    <t>10 - 49</t>
  </si>
  <si>
    <t>50 - 249</t>
  </si>
  <si>
    <t>250 ou mais</t>
  </si>
  <si>
    <t>(1) Inclui as seguintes classes da CAE-Rev.3: 1811, 1812, 1813, 1814,1820,3212, 3220, 4761, 4762, 4763, 5811, 5813, 5814, 5821, 5911, 5912, 5913, 5914, 5920, 6010, 6020, 6391, 7111, 7311, 7410, 7420, 7430, 7722, 8552, 9001, 9002, 9003, 9004, 9101,9102 e 9103.</t>
  </si>
  <si>
    <r>
      <t xml:space="preserve">Fonte: </t>
    </r>
    <r>
      <rPr>
        <sz val="8"/>
        <color rgb="FF000000"/>
        <rFont val="Arial Narrow"/>
        <family val="2"/>
      </rPr>
      <t xml:space="preserve">INE, I.P. </t>
    </r>
    <r>
      <rPr>
        <b/>
        <sz val="8"/>
        <color indexed="8"/>
        <rFont val="Arial Narrow"/>
        <family val="2"/>
      </rPr>
      <t xml:space="preserve">- </t>
    </r>
    <r>
      <rPr>
        <sz val="8"/>
        <color indexed="8"/>
        <rFont val="Arial Narrow"/>
        <family val="2"/>
      </rPr>
      <t xml:space="preserve">Sistema de Contas Integradas das Empresas </t>
    </r>
  </si>
  <si>
    <t>QUADRO 4.2.2</t>
  </si>
  <si>
    <t xml:space="preserve"> Principais variáveis das empresas culturais e criativas, por região (NUTS I)</t>
  </si>
  <si>
    <t>Região (NUTS I)</t>
  </si>
  <si>
    <t>Produtividade Aparente do trabalho</t>
  </si>
  <si>
    <t>Portugal</t>
  </si>
  <si>
    <t>Continente</t>
  </si>
  <si>
    <t xml:space="preserve">R. A. Açores </t>
  </si>
  <si>
    <t xml:space="preserve">R. A. Madeira    </t>
  </si>
  <si>
    <t>Quadro 4.2.3</t>
  </si>
  <si>
    <t>Número de empresas das atividades culturais e criativas, por classes da CAE-Rev.2, 2018-2022</t>
  </si>
  <si>
    <t>Unidade: N.º</t>
  </si>
  <si>
    <t xml:space="preserve">Classe e designação (CAE-Rev.2) das empresas culturais e criativas  </t>
  </si>
  <si>
    <t>Total das atividades culturais e criativas</t>
  </si>
  <si>
    <t>1811: Impressão de jornais</t>
  </si>
  <si>
    <t>1812: Outra impressão</t>
  </si>
  <si>
    <t>1813: Atividades de preparação da impressão e de produtos media</t>
  </si>
  <si>
    <t>1814: Encadernação e atividades relacionadas</t>
  </si>
  <si>
    <t>1820: Reprodução de suportes gravados</t>
  </si>
  <si>
    <t>3212: Fabricação de joalharia, ourivesaria e artigos similares</t>
  </si>
  <si>
    <t>3220: Fabricação de instrumentos musicais</t>
  </si>
  <si>
    <t>4761: Comércio a retalho de livros, em estabelecimentos especializados</t>
  </si>
  <si>
    <t>4762: Comércio a retalho de jornais, revistas e artigos de papelaria, em estabelecimentos especializados</t>
  </si>
  <si>
    <t>4763: Comércio a retalho de discos, CD, DVD, cassetes e similares, em estabelecimentos especializados</t>
  </si>
  <si>
    <t>5811: Edição de livros</t>
  </si>
  <si>
    <t>5813: Edição de jornais</t>
  </si>
  <si>
    <t>5814: Edição de revistas e de outras publicações periódicas</t>
  </si>
  <si>
    <t>5821: Edição de jogos de computador</t>
  </si>
  <si>
    <t>5911: Produção de filmes, de vídeos e de programas de televisão</t>
  </si>
  <si>
    <t>5912: Atividades técnicas de pós-produção para filmes, vídeos e programas de televisão</t>
  </si>
  <si>
    <t>5913: Distribuição de filmes, de vídeos e de programas de televisão</t>
  </si>
  <si>
    <t>5914: Projeção de filmes e de vídeos</t>
  </si>
  <si>
    <t>5920: Atividades de gravação de som e edição de música</t>
  </si>
  <si>
    <t>6010: Atividades de rádio</t>
  </si>
  <si>
    <t>6020: Atividades de televisão</t>
  </si>
  <si>
    <t>6391: Atividades de agências de notícias</t>
  </si>
  <si>
    <t>7111: Atividades de arquitetura</t>
  </si>
  <si>
    <t>7311: Agências de publicidade</t>
  </si>
  <si>
    <t>7410: Atividades de design</t>
  </si>
  <si>
    <t>7420: Atividades fotográficas</t>
  </si>
  <si>
    <t>7430: Atividades de tradução e interpretação</t>
  </si>
  <si>
    <t>7722: Aluguer de videocassetes e discos</t>
  </si>
  <si>
    <t>8552: Ensino de atividades culturais</t>
  </si>
  <si>
    <t>9001: Atividades das artes do espetáculo</t>
  </si>
  <si>
    <t>9002: Atividades de apoio às artes do espetáculo</t>
  </si>
  <si>
    <t>9003: Criação artística e literária</t>
  </si>
  <si>
    <t>9004: Exploração de salas de espetáculos e atividades conexas</t>
  </si>
  <si>
    <t>9101: Atividades das bibliotecas e arquivos</t>
  </si>
  <si>
    <t>9102: Atividades dos museus</t>
  </si>
  <si>
    <t>9103: Atividades dos sítios e monumentos históricos</t>
  </si>
  <si>
    <t>Quadro 4.2.4</t>
  </si>
  <si>
    <t>Remunerações do pessoal ao serviço das empresas das atividades culturais e criativas, por classes da CAE-Rev.2, 2018-2022</t>
  </si>
  <si>
    <t>Unidade: 1000 Euros</t>
  </si>
  <si>
    <t xml:space="preserve"> Remunerações do pessoal ao serviço</t>
  </si>
  <si>
    <t>Em percentagem no total do sector empresarial não financeiro (%)</t>
  </si>
  <si>
    <t xml:space="preserve">Fonte: INE, I.P. - Sistema de Contas Integradas das Empresas </t>
  </si>
  <si>
    <t>Quadro 4.2.5</t>
  </si>
  <si>
    <t>Volume de negócios das empresas das atividades culturais e criativas, por classes da CAE-Rev.2, 2018-2022</t>
  </si>
  <si>
    <t xml:space="preserve"> Volume de negócios das empresas atividades culturais e criativas</t>
  </si>
  <si>
    <t>Quadro 4.2.6</t>
  </si>
  <si>
    <t>Produtividade aparente das empresas das atividades culturais e criativas, por classes da CAE-Rev.2, 2018-2022</t>
  </si>
  <si>
    <t>Produtividade aparente das empresas atividades culturais e criativas</t>
  </si>
  <si>
    <t>QUADRO 4.2.7.1</t>
  </si>
  <si>
    <t>Principais variáveis das empresas de impressão e reprodução de suportes gravados, por CAE- Rev.3, e escalões de pessoal ao serviço</t>
  </si>
  <si>
    <t>18 -Impressão e reprodução de suportes gravados</t>
  </si>
  <si>
    <t>…</t>
  </si>
  <si>
    <t>181 - Impressão e atividades dos serviços relacionados com a impressão</t>
  </si>
  <si>
    <t>1811 - Impressão de jornais</t>
  </si>
  <si>
    <t>1812 - Outra impressão</t>
  </si>
  <si>
    <t>1813 - Atividades de preparação da impressão e de produtos media</t>
  </si>
  <si>
    <t>1814 - Atividades de encadernação e atividades relacionadas</t>
  </si>
  <si>
    <t>1820 - Reprodução de suportes gravados</t>
  </si>
  <si>
    <t>QUADRO 4.2.7.2</t>
  </si>
  <si>
    <t xml:space="preserve"> Principais variáveis das empresas de atividades de impressão e reprodução de suportes gravados, por CAE- Rev.3 e região (NUTS I)</t>
  </si>
  <si>
    <t>CAE-Rev.3 e região (NUTS I)</t>
  </si>
  <si>
    <t xml:space="preserve">R. A. Açores  </t>
  </si>
  <si>
    <t xml:space="preserve">R. A. Madeira </t>
  </si>
  <si>
    <t>QUADRO 4.2.8.1</t>
  </si>
  <si>
    <t xml:space="preserve"> Principais variáveis das empresas de fabricação de joalharia, ourivesaria e artigos similares e das empresas de fabricação de instrumentos musicais, por CAE - Rev.3 e escalões de pessoal ao serviço</t>
  </si>
  <si>
    <t>3212 - Fabricação de joalharia, ourivesaria e artigos similares</t>
  </si>
  <si>
    <t>322 - Fabricação de instrumentos musicais</t>
  </si>
  <si>
    <t>3220 - Fabricação de instrumentos musicais</t>
  </si>
  <si>
    <r>
      <t xml:space="preserve">Fonte: </t>
    </r>
    <r>
      <rPr>
        <sz val="8"/>
        <color rgb="FF000000"/>
        <rFont val="Arial Narrow"/>
        <family val="2"/>
      </rPr>
      <t>INE, I.P.</t>
    </r>
    <r>
      <rPr>
        <b/>
        <sz val="8"/>
        <color indexed="8"/>
        <rFont val="Arial Narrow"/>
        <family val="2"/>
      </rPr>
      <t xml:space="preserve"> </t>
    </r>
    <r>
      <rPr>
        <sz val="8"/>
        <color rgb="FF000000"/>
        <rFont val="Arial Narrow"/>
        <family val="2"/>
      </rPr>
      <t xml:space="preserve">- Sistema de Contas Integradas das Empresas </t>
    </r>
  </si>
  <si>
    <t>QUADRO 4.2.8.2</t>
  </si>
  <si>
    <t xml:space="preserve"> Principais variáveis das empresas de fabricação de joalharia, ourivesaria e artigos similares e das empresas de fabricação de instrumentos musicais, por CAE - Rev.3 e região (NUTS I)</t>
  </si>
  <si>
    <t>321 - Fabricação de joalharia, ourivesaria, bijutaria e artigos similares; cunhagem de moedas</t>
  </si>
  <si>
    <t xml:space="preserve">            </t>
  </si>
  <si>
    <t>QUADRO 4.2.9.1</t>
  </si>
  <si>
    <t>Principais variáveis das empresas de comércio a retalho de bens culturais e recreativos, em estabelecimentos especializados, por CAE- Rev.3 e escalões de pessoal ao serviço</t>
  </si>
  <si>
    <t>4761 - Comércio a retalho de livros, em estabelecimentos especializados</t>
  </si>
  <si>
    <t>4762 - Comércio a retalho de jornais, revistas e artigos de papelaria, em estabelecimentos especializados</t>
  </si>
  <si>
    <t>4763 - Comércio a retalho de discos, CD, DVD, cassetes e similares, em estabelecimentos especializados</t>
  </si>
  <si>
    <t>QUADRO 4.2.9.2</t>
  </si>
  <si>
    <t xml:space="preserve"> Principais variáveis das empresas de comércio a retalho de bens culturais e recreativos,
em estabelecimentos especializados, por CAE - Rev.3 e região (NUTS I)</t>
  </si>
  <si>
    <t>QUADRO 4.2.10.1</t>
  </si>
  <si>
    <t>Principais variáveis das empresas de edição, por CAE - Rev.3 e escalões de pessoal ao serviço</t>
  </si>
  <si>
    <t>58 - Atividades de edição</t>
  </si>
  <si>
    <t>581 - Edição de livros, de jornais e de outras publicações</t>
  </si>
  <si>
    <t>5811 - Edição de livros</t>
  </si>
  <si>
    <t xml:space="preserve">5813 - Edição de jornais </t>
  </si>
  <si>
    <t>5814 - Edição de revistas e de outras publicações periódicas</t>
  </si>
  <si>
    <t>582 - Edição de programas de computador</t>
  </si>
  <si>
    <t>5821 - Edição de jogos de computador</t>
  </si>
  <si>
    <t>QUADRO 4.2.10.2</t>
  </si>
  <si>
    <t>Principais variáveis das empresas de edição, por CAE - Rev.3 e região (NUTS I)</t>
  </si>
  <si>
    <t>582 - Edição de programas informáticos</t>
  </si>
  <si>
    <t>QUADRO 4.2.11.1</t>
  </si>
  <si>
    <t xml:space="preserve"> Principais variáveis das empresas de atividades cinematográficas, de vídeo, de produção de programas de televisão, 
de gravação de som e de edição de música, por CAE- Rev.3 e escalões de pessoal ao serviço</t>
  </si>
  <si>
    <t>59 - Atividades cinematográficas, de vídeo, de produção de programas de televisão, de gravação de som e de edição de música</t>
  </si>
  <si>
    <t>591 - Atividades cinematográficas, de vídeo e de produção de programas de televisão</t>
  </si>
  <si>
    <t>5911 - Produção de filmes, de vídeos e de programas de televisão</t>
  </si>
  <si>
    <t>5912 - Atividades técnicas de pós-produção para filmes, vídeos e programas de televisão</t>
  </si>
  <si>
    <t>Ə</t>
  </si>
  <si>
    <t>5913 - Distribuição de filmes, de vídeos e de programas de televisão</t>
  </si>
  <si>
    <t>5914 - Projeção de filmes e de vídeos</t>
  </si>
  <si>
    <t>5920 - Atividades de gravação de som e edição de música</t>
  </si>
  <si>
    <t>QUADRO 4.2.11.2</t>
  </si>
  <si>
    <t xml:space="preserve"> Principais variáveis das empresas de atividades cinematográficas, de vídeo, de produção de
programas de televisão, de gravação de som e de edição de música, por CAE- Rev.3 e região (NUTS I)</t>
  </si>
  <si>
    <t>QUADRO 4.2.12.1</t>
  </si>
  <si>
    <t xml:space="preserve"> Principais variáveis das empresas de atividades de rádio, de televisão e atividades de agências de notícias, por CAE- Rev.3  e escalões de pessoal ao serviço</t>
  </si>
  <si>
    <t>60 - Atividades de rádio e de televisão</t>
  </si>
  <si>
    <t xml:space="preserve">6010 - Atividades de rádio </t>
  </si>
  <si>
    <t>6020 - Atividades de televisão</t>
  </si>
  <si>
    <t>6391 - Atividades de agências de notícias</t>
  </si>
  <si>
    <t>QUADRO 4.2.12.2</t>
  </si>
  <si>
    <t xml:space="preserve"> Principais variáveis das empresas de atividades de rádio, de televisão e atividades de agências de notícias, por CAE- Rev.3 e região (NUTS I)</t>
  </si>
  <si>
    <t>QUADRO 4.2.13.1</t>
  </si>
  <si>
    <t>Principais variáveis das empresas de atividades de arquitetura, agências de publicidade, atividades de design, atividades de tradução e interpretação, aluguer de videocassetes e discos, por CAE- Rev.3 e escalões de pessoal ao serviço</t>
  </si>
  <si>
    <t>7111 - Atividades de arquitetura</t>
  </si>
  <si>
    <t>7311 - Agências de publicidade</t>
  </si>
  <si>
    <t>7410 - Atividades de design</t>
  </si>
  <si>
    <t>7420 - Atividades fotográficas</t>
  </si>
  <si>
    <t>7430 - Atividades de tradução e interpretação</t>
  </si>
  <si>
    <t>7722 - Aluguer de videocassetes e discos</t>
  </si>
  <si>
    <t>QUADRO 4.2.13.2</t>
  </si>
  <si>
    <t xml:space="preserve"> Principais variáveis das empresas de atividades de arquitetura, agências de publicidade, atividades de design, atividades de tradução e interpretação, aluguer de videocassetes e discos, por CAE- Rev.3 e região (NUTS I)</t>
  </si>
  <si>
    <t>QUADRO 4.2.14.1</t>
  </si>
  <si>
    <t>Principais variáveis das empresas de ensino de atividades culturais, por CAE- Rev.3 e escalões de pessoal ao serviço</t>
  </si>
  <si>
    <t>8552 - Ensino de atividades culturais</t>
  </si>
  <si>
    <t>QUADRO 4.2.14.2</t>
  </si>
  <si>
    <t xml:space="preserve"> Principais variáveis das empresas de ensino de atividades culturais, por CAE- Rev.3 e região (NUTS I)</t>
  </si>
  <si>
    <t>QUADRO 4.2.15.1</t>
  </si>
  <si>
    <t xml:space="preserve"> Principais variáveis das empresas de atividades de teatro, de música, de dança e outras atividades artísticas e literárias, por CAE-Rev.3 e escalões de pessoal ao serviço</t>
  </si>
  <si>
    <t>90 - Atividades de teatro, de música, de dança e outras atividades artísticas e literárias</t>
  </si>
  <si>
    <t>9001 - Atividades das artes do espetáculo</t>
  </si>
  <si>
    <t>9002 - Atividades de apoio às artes do espetáculo</t>
  </si>
  <si>
    <t>9003 - Criação artística e literária</t>
  </si>
  <si>
    <t>9004 - Exploração de salas de espetáculos e atividades conexas</t>
  </si>
  <si>
    <t>QUADRO 4.2.15.2</t>
  </si>
  <si>
    <t>Principais variáveis das empresas de atividades de teatro, de música, de dança e outras atividades artísticas e literárias, por CAE-Rev.3 e região (NUTS I)</t>
  </si>
  <si>
    <t>QUADRO 4.2.16.1</t>
  </si>
  <si>
    <t>Principais variáveis das empresas de atividades de bibliotecas, arquivos, museus e outras atividades culturais, por CAE-Rev.3 e escalões de pessoal ao serviço</t>
  </si>
  <si>
    <t>91 - Atividades das bibliotecas, arquivos, museus e outras atividades culturais</t>
  </si>
  <si>
    <t>9101 - Atividades das bibliotecas e arquivos</t>
  </si>
  <si>
    <t xml:space="preserve">9102 - Atividades dos museus </t>
  </si>
  <si>
    <t>9103 - Atividades dos sítios e monumentos históricos</t>
  </si>
  <si>
    <t>QUADRO 4.2.16.2</t>
  </si>
  <si>
    <t>Principais variáveis das empresas de atividades de bibliotecas, arquivos, museus e outras atividades culturais, por CAE- Rev.3 e região (NUTS I)</t>
  </si>
  <si>
    <t>QUADRO 4.2.17</t>
  </si>
  <si>
    <t>Atividades</t>
  </si>
  <si>
    <t xml:space="preserve">Royalties - Fornecimentos e serviços externos </t>
  </si>
  <si>
    <t xml:space="preserve">Royalties - Rendimentos suplementares </t>
  </si>
  <si>
    <t>Atividades culturais e criativas</t>
  </si>
  <si>
    <t>Impressão de jornais</t>
  </si>
  <si>
    <t>Outra impressão</t>
  </si>
  <si>
    <t>Atividades de preparação da impressão e de produtos media</t>
  </si>
  <si>
    <t>Encadernação e atividades relacionadas</t>
  </si>
  <si>
    <t>Reprodução de suportes gravados</t>
  </si>
  <si>
    <t>ₔ</t>
  </si>
  <si>
    <t>Fabricação de joalharia, ourivesaria e artigos similares</t>
  </si>
  <si>
    <t>Fabricação de instrumentos musicais</t>
  </si>
  <si>
    <t>Comércio a retalho de livros, em estabelecimentos especializados</t>
  </si>
  <si>
    <t>Comércio a retalho de jornais, revistas e artigos de papelaria, em estabelecimentos especializados</t>
  </si>
  <si>
    <t>Comércio a retalho de discos, CD, DVD, cassetes e similares, em estabelecimentos especializados</t>
  </si>
  <si>
    <t>Edição de livros</t>
  </si>
  <si>
    <t>Edição de jornais</t>
  </si>
  <si>
    <t>Edição de revistas e de outras publicações periódicas</t>
  </si>
  <si>
    <t>Edição de jogos de computador</t>
  </si>
  <si>
    <t>Produção de filmes, de vídeos e de programas de televisão</t>
  </si>
  <si>
    <t>Atividades técnicas de pós-produção para filmes, vídeos e programas de televisão</t>
  </si>
  <si>
    <t>Distribuição de filmes, de vídeos e de programas de televisão</t>
  </si>
  <si>
    <t>Projeção de filmes e de vídeos</t>
  </si>
  <si>
    <t>Atividades de gravação de som e edição de música</t>
  </si>
  <si>
    <t>Atividades de rádio</t>
  </si>
  <si>
    <t>Atividades de televisão</t>
  </si>
  <si>
    <t>Atividades de agências de notícias</t>
  </si>
  <si>
    <t>Atividades de arquitetura</t>
  </si>
  <si>
    <t>Agências de publicidade</t>
  </si>
  <si>
    <t>Atividades de design</t>
  </si>
  <si>
    <t>Atividades fotográficas</t>
  </si>
  <si>
    <t>Atividades de tradução e interpretação</t>
  </si>
  <si>
    <t>Aluguer de videocassetes e discos</t>
  </si>
  <si>
    <t>Ensino de atividades culturais</t>
  </si>
  <si>
    <t>Atividades das artes do espetáculo</t>
  </si>
  <si>
    <t>Atividades de apoio às artes do espetáculo</t>
  </si>
  <si>
    <t>Criação artística e literária</t>
  </si>
  <si>
    <t>Exploração de salas de espetáculos e atividades conexas</t>
  </si>
  <si>
    <t>Atividades das bibliotecas e arquivos</t>
  </si>
  <si>
    <t>Atividades dos museus</t>
  </si>
  <si>
    <t>Atividades dos sítios e monumentos históricos</t>
  </si>
  <si>
    <r>
      <t xml:space="preserve">Fonte: </t>
    </r>
    <r>
      <rPr>
        <sz val="8"/>
        <color indexed="8"/>
        <rFont val="Arial Narrow"/>
        <family val="2"/>
      </rPr>
      <t xml:space="preserve">Sistema de Contas Integradas das Empresas </t>
    </r>
  </si>
  <si>
    <t>Quadro 4.3.1</t>
  </si>
  <si>
    <t>Período</t>
  </si>
  <si>
    <t>Total da economia</t>
  </si>
  <si>
    <r>
      <t>Sector cultural e criativo</t>
    </r>
    <r>
      <rPr>
        <b/>
        <vertAlign val="superscript"/>
        <sz val="10"/>
        <color theme="0"/>
        <rFont val="Arial Narrow"/>
        <family val="2"/>
      </rPr>
      <t>1</t>
    </r>
  </si>
  <si>
    <t>Número de trabalhadores</t>
  </si>
  <si>
    <t>Milhares</t>
  </si>
  <si>
    <r>
      <rPr>
        <vertAlign val="superscript"/>
        <sz val="8"/>
        <rFont val="Arial Narrow"/>
        <family val="2"/>
      </rPr>
      <t xml:space="preserve">1 </t>
    </r>
    <r>
      <rPr>
        <sz val="8"/>
        <rFont val="Arial Narrow"/>
        <family val="2"/>
      </rPr>
      <t>Inclui as seguintes classes de atividades da CAE Rev.3: 1811, 1812, 1813, 1814,1820,3212, 3220, 4761, 4762, 4763, 5811, 5813, 5814, 5821, 5911, 5912, 5913, 5914, 5920, 6010, 6020, 6391, 7111, 7311, 7410, 7420, 7430, 7722, 8552, 9001, 9002, 9003, 9004, 9101,9102, 9103.</t>
    </r>
  </si>
  <si>
    <r>
      <rPr>
        <b/>
        <sz val="8"/>
        <rFont val="Arial Narrow"/>
        <family val="2"/>
      </rPr>
      <t xml:space="preserve">Nota: </t>
    </r>
    <r>
      <rPr>
        <sz val="8"/>
        <rFont val="Arial Narrow"/>
        <family val="2"/>
      </rPr>
      <t>Total de remunerações recebidas no ano (incluindo os subsídios de férias e de natal) dividido pelo número de meses trabalhados. (Um ano completo de trabalho determina a divisão do total de remunerações recebidas no ano por 12).</t>
    </r>
  </si>
  <si>
    <r>
      <rPr>
        <b/>
        <sz val="8"/>
        <rFont val="Arial Narrow"/>
        <family val="2"/>
      </rPr>
      <t>Fonte:</t>
    </r>
    <r>
      <rPr>
        <sz val="8"/>
        <rFont val="Arial Narrow"/>
        <family val="2"/>
      </rPr>
      <t xml:space="preserve"> Cálculos do Instituto Nacional de Estatística (INE) com base na Declaração Mensal de Remunerações da Segurança Social e na Relação Contributiva da Caixa Geral de Aposentações.</t>
    </r>
  </si>
  <si>
    <t>Remuneração bruta mensal média por trabalhador (€) por Componente remuneratória, Sector institucional e Atividade económica (Secção - CAE Rev. 3); Trimestral</t>
  </si>
  <si>
    <t>Remuneração bruta mensal média por trabalhador (€) por Componente remuneratória, Sector institucional e Escalão de pessoal ao serviço; Trimestral</t>
  </si>
  <si>
    <t>Remuneração bruta mensal média por trabalhador (€) por Componente remuneratória, Sector institucional e Atividade económica (Secção - CAE Rev. 3); Anual</t>
  </si>
  <si>
    <t>Remuneração bruta mensal média por trabalhador (€) por Componente remuneratória, Sector institucional e Escalão de pessoal ao serviço; Anual</t>
  </si>
  <si>
    <t>Quadro 4.3.2</t>
  </si>
  <si>
    <t>Quadro 4.3.3</t>
  </si>
  <si>
    <r>
      <t>Número de trabalhadores e remuneração bruta mensal média por trabalhador (total, regular e base)  no sector cultural e criativo</t>
    </r>
    <r>
      <rPr>
        <b/>
        <sz val="10"/>
        <color theme="0"/>
        <rFont val="Arial Narrow"/>
        <family val="2"/>
      </rPr>
      <t xml:space="preserve"> por dimensão da empresa </t>
    </r>
  </si>
  <si>
    <t>Dimensão da empresa</t>
  </si>
  <si>
    <t>De 1 a 4 trabalhadores</t>
  </si>
  <si>
    <t>De 5 a 9 trabalhadores</t>
  </si>
  <si>
    <t>De 10 a 19 trabalhadores</t>
  </si>
  <si>
    <t>De 20 a 49 trabalhadores</t>
  </si>
  <si>
    <t>De 50 a 99 trabalhadores</t>
  </si>
  <si>
    <t>De 100 a 249 trabalhadores</t>
  </si>
  <si>
    <t>Mais de 250 trabalhadores</t>
  </si>
  <si>
    <t>Quadro 4.3.4</t>
  </si>
  <si>
    <t xml:space="preserve">Número de trabalhadores e remuneração bruta mensal média por trabalhador (total, regular e base) por atividades económicas (CAE-Rev. 3) do sector cultural e criativo </t>
  </si>
  <si>
    <t>Atividade económica</t>
  </si>
  <si>
    <t>ə</t>
  </si>
  <si>
    <t>Em percentagem do total do setor empresarial não financeiro (%)</t>
  </si>
  <si>
    <r>
      <t xml:space="preserve">Fonte: </t>
    </r>
    <r>
      <rPr>
        <sz val="8"/>
        <rFont val="Arial Narrow"/>
        <family val="2"/>
      </rPr>
      <t xml:space="preserve">INE, I.P. </t>
    </r>
    <r>
      <rPr>
        <b/>
        <sz val="8"/>
        <rFont val="Arial Narrow"/>
        <family val="2"/>
      </rPr>
      <t xml:space="preserve">- </t>
    </r>
    <r>
      <rPr>
        <sz val="8"/>
        <rFont val="Arial Narrow"/>
        <family val="2"/>
      </rPr>
      <t xml:space="preserve">Sistema de Contas Integradas das Empresas </t>
    </r>
  </si>
  <si>
    <r>
      <t>Número de trabalhadores e remuneração bruta mensal média por trabalhador (total, regular e base) no total da economia e no sector cultural e criativo</t>
    </r>
    <r>
      <rPr>
        <b/>
        <vertAlign val="superscript"/>
        <sz val="10"/>
        <color theme="0"/>
        <rFont val="Arial Narrow"/>
        <family val="2"/>
      </rPr>
      <t>1</t>
    </r>
    <r>
      <rPr>
        <b/>
        <sz val="10"/>
        <color theme="0"/>
        <rFont val="Arial Narrow"/>
        <family val="2"/>
      </rPr>
      <t xml:space="preserve"> .</t>
    </r>
  </si>
  <si>
    <r>
      <t>Variação anual do número de trabalhadores e da remuneração bruta mensal média por trabalhador (total, regular e base) no total da economia e no sector cultural e criativo</t>
    </r>
    <r>
      <rPr>
        <b/>
        <vertAlign val="superscript"/>
        <sz val="10"/>
        <color theme="0"/>
        <rFont val="Arial Narrow"/>
        <family val="2"/>
      </rPr>
      <t>1</t>
    </r>
    <r>
      <rPr>
        <b/>
        <sz val="10"/>
        <color theme="0"/>
        <rFont val="Arial Narrow"/>
        <family val="2"/>
      </rPr>
      <t xml:space="preserve"> </t>
    </r>
  </si>
  <si>
    <t>Q.3.1 - Emprego total e emprego cultural por sexo, escalão etário e nível de escolaridade completo, 2019-2023</t>
  </si>
  <si>
    <t>Índice de Preços no Consumidor de bens e serviços culturais</t>
  </si>
  <si>
    <t>Q.4.1 - Índice de Preços no Consumidor de bens e serviços culturais (2012 = 100), 2019-2023</t>
  </si>
  <si>
    <t>Q.4.2.3 - Número de empresas das atividades culturais e criativas, por classes da CAE-Rev.2, 2018-2022</t>
  </si>
  <si>
    <t>Q.4.2.4 - Remunerações do pessoal ao serviço das empresas das atividades culturais e criativas, por classes da CAE-Rev.2, 2018-2022</t>
  </si>
  <si>
    <t>Q.4.2.5 - Volume de negócios das empresas das atividades culturais e criativas, por classes da CAE-Rev.2, 2018-2022</t>
  </si>
  <si>
    <t>Q.4.2.6 - Produtividade aparente das empresas das atividades culturais e criativas, por classes da CAE-Rev.2, 2018-2022</t>
  </si>
  <si>
    <t>Q.4.2.7.1 - Principais variáveis das empresas de impressão e reprodução de suportes gravados, por CAE- Rev.3, e escalões de pessoal ao serviço</t>
  </si>
  <si>
    <t>Q.4.2.7.2 - Principais variáveis das empresas de atividades de impressão e reprodução de suportes gravados, por CAE- Rev.3 e região (NUTS I)</t>
  </si>
  <si>
    <t>Q.4.2.8.1 - Principais variáveis das empresas de fabricação de joalharia, ourivesaria e artigos similares e das empresas de fabricação de instrumentos musicais, por CAE - Rev.3 e escalões de pessoal ao serviço</t>
  </si>
  <si>
    <t>Q.4.2.8.2 - Principais variáveis das empresas de fabricação de joalharia, ourivesaria e artigos similares e das empresas de fabricação de instrumentos musicais, por CAE - Rev.3 e região (NUTS I)</t>
  </si>
  <si>
    <t>Q.4.2.9.1 - Principais variáveis das empresas de comércio a retalho de bens culturais e recreativos, em estabelecimentos especializados, por CAE- Rev.3 e escalões de pessoal ao serviço</t>
  </si>
  <si>
    <t>Q.4.2.9.2 - Principais variáveis das empresas de comércio a retalho de bens culturais e recreativos, em estabelecimentos especializados, por CAE - Rev.3 e região (NUTS I)</t>
  </si>
  <si>
    <t>Q.4.2.10.1 - Principais variáveis das empresas de edição, por CAE - Rev.3 e escalões de pessoal ao serviço</t>
  </si>
  <si>
    <t>Q.4.2.10.2 - Principais variáveis das empresas de edição, por CAE - Rev.3 e região (NUTS I)</t>
  </si>
  <si>
    <t>Q.4.2.11.1 -  Principais variáveis das empresas de atividades cinematográficas, de vídeo, de produção de programas de televisão, de gravação de som e de edição de música, por CAE- Rev.3 e escalões de pessoal ao serviço</t>
  </si>
  <si>
    <t>Q.4.2.12.1 - Principais variáveis das empresas de atividades de rádio, de televisão e atividades de agências de notícias, por CAE- Rev.3  e escalões de pessoal ao serviço</t>
  </si>
  <si>
    <t>Q.4.2.12.2 - Principais variáveis das empresas de atividades de rádio, de televisão e atividades de agências de notícias, por CAE- Rev.3 e região (NUTS I)</t>
  </si>
  <si>
    <t>Q.4.2.1 - Principais variáveis das empresas culturais e criativas, por escalões de pessoal ao serviço</t>
  </si>
  <si>
    <t>Q.4.2.2 - Principais variáveis das empresas culturais e criativas, por região (NUTS I)</t>
  </si>
  <si>
    <t>Q.4.2.15.1 - Principais variáveis das empresas de atividades de teatro, de música, de dança e outras atividades artísticas e literárias, por CAE-Rev.3 e escalões de pessoal ao serviço</t>
  </si>
  <si>
    <t>Q.4.2.13.1 - Principais variáveis das empresas de atividades de arquitetura, agências de publicidade, atividades de design, atividades de tradução e interpretação, aluguer de videocassetes e discos, por CAE- Rev.3 e escalões de pessoal ao serviço</t>
  </si>
  <si>
    <t>Q.4.2.13.2 - Principais variáveis das empresas de atividades de arquitetura, agências de publicidade, atividades de design, atividades de tradução e interpretação, aluguer de videocassetes e discos, por CAE- Rev.3 e região (NUTS I)</t>
  </si>
  <si>
    <t>Q.4.2.14.1 - Principais variáveis das empresas de ensino de atividades culturais, por CAE- Rev.3 e escalões de pessoal ao serviço</t>
  </si>
  <si>
    <t>Q.4.2.14.2 - Principais variáveis das empresas de ensino de atividades culturais, por CAE- Rev.3 e região (NUTS I)</t>
  </si>
  <si>
    <t>Q.4.2.15.2 - Principais variáveis das empresas de atividades de teatro, de música, de dança e outras atividades artísticas e literárias, por CAE-Rev.3 e região (NUTS I)</t>
  </si>
  <si>
    <t>Q.4.2.16.1 - Principais variáveis das empresas de atividades de bibliotecas, arquivos, museus e outras atividades culturais, por CAE-Rev.3 e escalões de pessoal ao serviço</t>
  </si>
  <si>
    <t>Q.4.2.16.2 - Principais variáveis das empresas de atividades de bibliotecas, arquivos, museus e outras atividades culturais, por CAE- Rev.3 e região (NUTS I)</t>
  </si>
  <si>
    <t xml:space="preserve"> Royalties – Fornecimentos e serviços externos e rendimentos suplementares, por atividades culturais e criativas, 2021-2022</t>
  </si>
  <si>
    <t>Q.4.2.17 -  Royalties – Fornecimentos e serviços externos e rendimentos suplementares, por atividades culturais e criativas, 2021-2022</t>
  </si>
  <si>
    <t>Q.4.3.2 - Variação anual do número de trabalhadores e da remuneração bruta mensal média por trabalhador (total, regular e base) no total da economia e no sector cultural e criativo.</t>
  </si>
  <si>
    <t>Q.4.3.1 - Número de trabalhadores e remuneração bruta mensal média por trabalhador (total, regular e base) no total da economia e no sector cultural e criativo .</t>
  </si>
  <si>
    <t xml:space="preserve">Q.4.3.3 - Número de trabalhadores e remuneração bruta mensal média por trabalhador (total, regular e base)  no sector cultural e criativo por dimensão da empresa </t>
  </si>
  <si>
    <t xml:space="preserve">Q.4.3.4 - Número de trabalhadores e remuneração bruta mensal média por trabalhador (total, regular e base) por atividades económicas (CAE-Rev. 3) do sector cultural e criativo </t>
  </si>
  <si>
    <t>QUADRO 5.1</t>
  </si>
  <si>
    <t>Comércio internacional -  importações de bens, por domínio dos bens culturais, 2019-2023</t>
  </si>
  <si>
    <t>Designação dos bens culturais (1)</t>
  </si>
  <si>
    <t>2022 (Rv)</t>
  </si>
  <si>
    <t>Total das importações de bens culturais</t>
  </si>
  <si>
    <t>Património cultural</t>
  </si>
  <si>
    <t xml:space="preserve">   Antiguidades </t>
  </si>
  <si>
    <t xml:space="preserve">Livros e materiais impressos </t>
  </si>
  <si>
    <t xml:space="preserve">   Livros</t>
  </si>
  <si>
    <t xml:space="preserve">   Jornais e periódicos</t>
  </si>
  <si>
    <t xml:space="preserve">   Mapas e gráficos hidrográficos ou similares</t>
  </si>
  <si>
    <t>Artes visuais</t>
  </si>
  <si>
    <t xml:space="preserve">   Fotografia</t>
  </si>
  <si>
    <t xml:space="preserve">   Objetos de arte (Pinturas, Gravuras, Esculturas, Desenhos)</t>
  </si>
  <si>
    <t>Artesanato</t>
  </si>
  <si>
    <t xml:space="preserve">   Artesanato (Fabrico manual e artigos ornamentais)</t>
  </si>
  <si>
    <t xml:space="preserve">   Artigos de joalharia (Metais e pedras preciosas e semipreciosas)</t>
  </si>
  <si>
    <t>Artes performativas</t>
  </si>
  <si>
    <t xml:space="preserve">   Instrumentos musicais( partes de acessórios)</t>
  </si>
  <si>
    <t>Audiovisual e multimédia</t>
  </si>
  <si>
    <t xml:space="preserve">  Audiovisual e Média Interativa</t>
  </si>
  <si>
    <t xml:space="preserve">   CD´S</t>
  </si>
  <si>
    <t xml:space="preserve">   DVD'S </t>
  </si>
  <si>
    <t xml:space="preserve">   Outros Suportes</t>
  </si>
  <si>
    <t>Arquitetura</t>
  </si>
  <si>
    <t xml:space="preserve">   Plantas e desenhos de arquitetura</t>
  </si>
  <si>
    <t>(1) Códigos e designação segundo a Nomenclatura Combinada (NC).</t>
  </si>
  <si>
    <r>
      <t>Fonte</t>
    </r>
    <r>
      <rPr>
        <sz val="8"/>
        <color indexed="8"/>
        <rFont val="Arial Narrow"/>
        <family val="2"/>
      </rPr>
      <t>: INE, I.P. - Estatísticas do Comércio Internacional (versão de 09-08-2024)</t>
    </r>
  </si>
  <si>
    <t>QUADRO 5.2</t>
  </si>
  <si>
    <t>Comércio internacional -  exportações de bens, por domínio dos bens culturais, 2019-2023</t>
  </si>
  <si>
    <t>Total das exportações de bens culturais</t>
  </si>
  <si>
    <t>QUADRO 5.3</t>
  </si>
  <si>
    <t xml:space="preserve">        Unidade: 1000 Euros</t>
  </si>
  <si>
    <t>Países</t>
  </si>
  <si>
    <t>Importações de Bens</t>
  </si>
  <si>
    <t>Exportações de Bens</t>
  </si>
  <si>
    <t>2023</t>
  </si>
  <si>
    <t>Europa</t>
  </si>
  <si>
    <t xml:space="preserve">    União Europeia (UE-27)</t>
  </si>
  <si>
    <t xml:space="preserve">     dos quais:</t>
  </si>
  <si>
    <t xml:space="preserve">             Alemanha</t>
  </si>
  <si>
    <t xml:space="preserve">             Espanha</t>
  </si>
  <si>
    <t xml:space="preserve">             França</t>
  </si>
  <si>
    <t xml:space="preserve">    Outros países da Europa</t>
  </si>
  <si>
    <t>Resto do mundo</t>
  </si>
  <si>
    <t xml:space="preserve"> dos quais:</t>
  </si>
  <si>
    <t xml:space="preserve">        Brasil</t>
  </si>
  <si>
    <t xml:space="preserve">        China</t>
  </si>
  <si>
    <t xml:space="preserve">        Estados Unidos da América</t>
  </si>
  <si>
    <t xml:space="preserve">        Países Africanos de Língua Oficial Portuguesa (PALOP)</t>
  </si>
  <si>
    <t xml:space="preserve">               dos quais:</t>
  </si>
  <si>
    <t xml:space="preserve">                          Angola</t>
  </si>
  <si>
    <t xml:space="preserve">                          Moçambique</t>
  </si>
  <si>
    <t>(1) Consultar as Notas Metodológicas.</t>
  </si>
  <si>
    <t>(2) Os valores de 2022 foram revistos.</t>
  </si>
  <si>
    <t>QUADRO 5.4</t>
  </si>
  <si>
    <t>Comércio internacional de bens pertencentes ao domínio dos livros e materiais impressos, por países, 2021-2023</t>
  </si>
  <si>
    <r>
      <t xml:space="preserve">(1): </t>
    </r>
    <r>
      <rPr>
        <sz val="8"/>
        <rFont val="Arial Narrow"/>
        <family val="2"/>
      </rPr>
      <t>Os valores do ano 2022 foram revistos.</t>
    </r>
  </si>
  <si>
    <t>QUADRO 5.5</t>
  </si>
  <si>
    <t xml:space="preserve"> Comércio internacional de bens pertencentes ao domínio das artes visuais, por países, 2021-2022</t>
  </si>
  <si>
    <r>
      <rPr>
        <sz val="8"/>
        <rFont val="Arial Narrow"/>
        <family val="2"/>
      </rPr>
      <t>(1):</t>
    </r>
    <r>
      <rPr>
        <b/>
        <sz val="8"/>
        <rFont val="Arial Narrow"/>
        <family val="2"/>
      </rPr>
      <t xml:space="preserve"> </t>
    </r>
    <r>
      <rPr>
        <sz val="8"/>
        <rFont val="Arial Narrow"/>
        <family val="2"/>
      </rPr>
      <t>Os valores do ano 2022 foram revistos.</t>
    </r>
  </si>
  <si>
    <t>QUADRO 5.6</t>
  </si>
  <si>
    <t xml:space="preserve"> Comércio internacional de bens pertencentes ao domínio de artesanato, por países, 2021-2023</t>
  </si>
  <si>
    <t>(1): Os valores do ano 2022 foram revistos.</t>
  </si>
  <si>
    <t>QUADRO 5.7</t>
  </si>
  <si>
    <t>Comércio internacional de bens pertencentes ao domínio das artes performativas, por países, 2021-2023</t>
  </si>
  <si>
    <t>QUADRO 5.8</t>
  </si>
  <si>
    <t>Comércio internacional de bens pertencentes domínio do audiovisual e multimédia, por países, 2021-2023</t>
  </si>
  <si>
    <r>
      <t>Comércio internacional de bens culturais</t>
    </r>
    <r>
      <rPr>
        <b/>
        <vertAlign val="superscript"/>
        <sz val="8"/>
        <color theme="0"/>
        <rFont val="Arial Narrow"/>
        <family val="2"/>
      </rPr>
      <t>1</t>
    </r>
    <r>
      <rPr>
        <b/>
        <sz val="8"/>
        <color theme="0"/>
        <rFont val="Arial Narrow"/>
        <family val="2"/>
      </rPr>
      <t>, por países, 2021-2023</t>
    </r>
  </si>
  <si>
    <r>
      <t xml:space="preserve">2022 </t>
    </r>
    <r>
      <rPr>
        <b/>
        <vertAlign val="superscript"/>
        <sz val="8"/>
        <color theme="0"/>
        <rFont val="Arial Narrow"/>
        <family val="2"/>
      </rPr>
      <t>2</t>
    </r>
  </si>
  <si>
    <r>
      <t xml:space="preserve">2022 </t>
    </r>
    <r>
      <rPr>
        <b/>
        <vertAlign val="superscript"/>
        <sz val="8"/>
        <color theme="0"/>
        <rFont val="Arial Narrow"/>
        <family val="2"/>
      </rPr>
      <t>1</t>
    </r>
  </si>
  <si>
    <t>Q.5.1 - Comércio internacional -  importações de bens, por domínio dos bens culturais, 2019-2023</t>
  </si>
  <si>
    <t>Q.5.2 - Comércio internacional -  exportações de bens, por domínio dos bens culturais, 2019-2023</t>
  </si>
  <si>
    <t>Q.5.4 - Comércio internacional de bens pertencentes ao domínio dos livros e materiais impressos, por países, 2021-2023</t>
  </si>
  <si>
    <t>Q.5.5 - Comércio internacional de bens pertencentes ao domínio das artes visuais, por países, 2021-2022</t>
  </si>
  <si>
    <t>Q.5.6 - Comércio internacional de bens pertencentes ao domínio de artesanato, por países, 2021-2023</t>
  </si>
  <si>
    <t>Q.5.7 - Comércio internacional de bens pertencentes ao domínio das artes performativas, por países, 2021-2023</t>
  </si>
  <si>
    <t>Q.5.8 - Comércio internacional de bens pertencentes domínio do audiovisual e multimédia, por países, 2021-2023</t>
  </si>
  <si>
    <t>QUADRO 6.1</t>
  </si>
  <si>
    <t xml:space="preserve"> Proporção de pessoas dos 16 aos 74 anos que utilizaram internet nos 3 meses anteriores à entrevista por atividades culturais realizadas, Portugal, 2019-2023</t>
  </si>
  <si>
    <t>Atividades culturais</t>
  </si>
  <si>
    <t>Nota: Universo: Indivíduos com idade entre 16 e 74 anos, residentes em território nacional que utilizaram internet nos 3 meses anteriores à entrevista.</t>
  </si>
  <si>
    <r>
      <rPr>
        <b/>
        <sz val="8"/>
        <color rgb="FF000000"/>
        <rFont val="Arial Narrow"/>
        <family val="2"/>
      </rPr>
      <t>Fonte</t>
    </r>
    <r>
      <rPr>
        <b/>
        <sz val="8"/>
        <color indexed="8"/>
        <rFont val="Arial Narrow"/>
        <family val="2"/>
      </rPr>
      <t>:</t>
    </r>
    <r>
      <rPr>
        <sz val="8"/>
        <color indexed="8"/>
        <rFont val="Arial Narrow"/>
        <family val="2"/>
      </rPr>
      <t xml:space="preserve"> INE, I.P. - Inquérito à Utilização de Tecnologias da Informação e da Comunicação pelas Famílias</t>
    </r>
  </si>
  <si>
    <t>Proporção de indivíduos com idade entre 16 e 74 anos que utilizaram Internet nos primeiros 3 meses do ano (%) por Tipo de actividades efectuadas na Internet (acesso a informação e uso de serviços online ); Anual</t>
  </si>
  <si>
    <t>QUADRO 6.2</t>
  </si>
  <si>
    <t>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2023</t>
  </si>
  <si>
    <t>Homens</t>
  </si>
  <si>
    <t>Mulheres</t>
  </si>
  <si>
    <t>Escalões etários</t>
  </si>
  <si>
    <t>16 a 24 anos</t>
  </si>
  <si>
    <t>25 a 34 anos</t>
  </si>
  <si>
    <t>35 a 44 anos</t>
  </si>
  <si>
    <t>45 a 54 anos</t>
  </si>
  <si>
    <t>55 a 64 anos</t>
  </si>
  <si>
    <t>65 a 74 anos</t>
  </si>
  <si>
    <t>Até ao básico - 3.º ciclo</t>
  </si>
  <si>
    <t>Ensino secundário</t>
  </si>
  <si>
    <t>Ensino superior</t>
  </si>
  <si>
    <t>Condição perante o trabalho</t>
  </si>
  <si>
    <t>Empregado</t>
  </si>
  <si>
    <t>Desempregado</t>
  </si>
  <si>
    <t>Estudante</t>
  </si>
  <si>
    <t>Outros inativos</t>
  </si>
  <si>
    <t>Rendimento do agregado familiar</t>
  </si>
  <si>
    <t>1º quintil</t>
  </si>
  <si>
    <t>2º quintil</t>
  </si>
  <si>
    <t>3º quintil</t>
  </si>
  <si>
    <t>4º quintil</t>
  </si>
  <si>
    <t>5º quintil</t>
  </si>
  <si>
    <t>Grau de urbanização</t>
  </si>
  <si>
    <t>Áreas predominantemente rurais</t>
  </si>
  <si>
    <t>Áreas medianamente urbanas</t>
  </si>
  <si>
    <t>Áreas predominantemente urbanas</t>
  </si>
  <si>
    <t>NUTS II</t>
  </si>
  <si>
    <t>Norte</t>
  </si>
  <si>
    <t>Centro</t>
  </si>
  <si>
    <t>A.M. de Lisboa</t>
  </si>
  <si>
    <t>Alentejo</t>
  </si>
  <si>
    <t>Algarve</t>
  </si>
  <si>
    <t>R.A. dos Açores</t>
  </si>
  <si>
    <t>R.A. da Madeira</t>
  </si>
  <si>
    <t>QUADRO 6.3</t>
  </si>
  <si>
    <t>Proporção de pessoas dos 16 aos 74 anos que utilizaram comércio eletrónico para compras de produtos e serviços culturais nos 3 meses anteriores à entrevista por tipo de produtos ou serviços encomendados, Portugal, 2021-2023</t>
  </si>
  <si>
    <t>Produtos culturais</t>
  </si>
  <si>
    <t>Livros, revistas e jornais (papel e digital, assim como subscrições online)</t>
  </si>
  <si>
    <t>Livros, revistas ou jornais (em papel)</t>
  </si>
  <si>
    <t>Livros eletrónicos, revistas eletrónicas ou jornais eletrónicos</t>
  </si>
  <si>
    <t>Filmes e música (produtos físicos e digitais, assim como streaming)</t>
  </si>
  <si>
    <t>Filmes ou séries (ex.: DVD, Blu-ray)</t>
  </si>
  <si>
    <t>Filmes, séries ou programas de desporto para download ou subscrição de um serviço online</t>
  </si>
  <si>
    <t>Música (ex.: CD, disco de vinil)</t>
  </si>
  <si>
    <t>Música para download ou subscrição de um serviço de música online</t>
  </si>
  <si>
    <t>Bilhetes para eventos culturais e desportivos</t>
  </si>
  <si>
    <t>Bilhetes para eventos culturais ou outros, como cinema, concertos, feiras</t>
  </si>
  <si>
    <t>Bilhetes para eventos desportivos</t>
  </si>
  <si>
    <t>Nota: Universo: Indivíduos com idade entre 16 e 74 anos, residentes no território nacional que utilizaram comércio eletrónico nos 3 meses anteriores à entrevista.</t>
  </si>
  <si>
    <t>Proporção de indivíduos com idade entre 16 e 74 anos que utilizaram comércio electrónico para fins privados nos primeiros 3 meses do ano (%) por Local de residência (NUTS - 2013); Anual</t>
  </si>
  <si>
    <t>Proporção de indivíduos com idade entre 16 e 74 anos que utilizaram comércio electrónico para fins privados nos primeiros 3 meses do ano (%) por Grupo etário; Anual</t>
  </si>
  <si>
    <t>Proporção de indivíduos com idade entre 16 e 74 anos que utilizaram comércio electrónico para fins privados nos primeiros 3 meses do ano (%) por Nível de escolaridade mais elevado completo; Anual</t>
  </si>
  <si>
    <t>QUADRO 6.4</t>
  </si>
  <si>
    <t>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2023</t>
  </si>
  <si>
    <t>Caraterísticas sociodemográficas</t>
  </si>
  <si>
    <t>Filmes e música (produtos físicos e digitais, assim como streaming</t>
  </si>
  <si>
    <t>§ - dado com coeficiente de variação elevado</t>
  </si>
  <si>
    <t>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2022</t>
  </si>
  <si>
    <t>77,9 Rc</t>
  </si>
  <si>
    <t>62,1 Rc</t>
  </si>
  <si>
    <t>39,0 Rc</t>
  </si>
  <si>
    <t>29,6 Rc</t>
  </si>
  <si>
    <t>31,8 Rc</t>
  </si>
  <si>
    <t>84,3 Rc</t>
  </si>
  <si>
    <t>73,4 Rc</t>
  </si>
  <si>
    <t>47,2 Rc</t>
  </si>
  <si>
    <t>38,9 Rc</t>
  </si>
  <si>
    <t>40,2 Rc</t>
  </si>
  <si>
    <t>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2022</t>
  </si>
  <si>
    <t>Caraterísticas</t>
  </si>
  <si>
    <t>27,6 Rc</t>
  </si>
  <si>
    <t>38,6 Rc</t>
  </si>
  <si>
    <t>30,0 Rc</t>
  </si>
  <si>
    <t>32,0 Rc</t>
  </si>
  <si>
    <t>47,4 Rc</t>
  </si>
  <si>
    <t>39,4 Rc</t>
  </si>
  <si>
    <t>Q.6.1 - Proporção de pessoas dos 16 aos 74 anos que utilizaram internet nos 3 meses anteriores à entrevista por atividades culturais realizadas, Portugal, 2019-2023</t>
  </si>
  <si>
    <t>Q.6.2 -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2023</t>
  </si>
  <si>
    <t>Q.6.3 - Proporção de pessoas dos 16 aos 74 anos que utilizaram comércio eletrónico para compras de produtos e serviços culturais nos 3 meses anteriores à entrevista por tipo de produtos ou serviços encomendados, Portugal, 2021-2023</t>
  </si>
  <si>
    <t>Q.6.4 -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2023</t>
  </si>
  <si>
    <t>Q.6.5 -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2022</t>
  </si>
  <si>
    <t>QUADRO 6.5</t>
  </si>
  <si>
    <t>QUADRO 6.6</t>
  </si>
  <si>
    <t>Q.6.6 -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2022</t>
  </si>
  <si>
    <t>Museus</t>
  </si>
  <si>
    <t>QUADRO 7.1.1</t>
  </si>
  <si>
    <t>Situação dos museus observados</t>
  </si>
  <si>
    <t>Situação</t>
  </si>
  <si>
    <t>Número</t>
  </si>
  <si>
    <t>Total das entidades em observação</t>
  </si>
  <si>
    <t>Não responderam</t>
  </si>
  <si>
    <r>
      <t>Total</t>
    </r>
    <r>
      <rPr>
        <sz val="8"/>
        <color indexed="8"/>
        <rFont val="Arial Narrow"/>
        <family val="2"/>
      </rPr>
      <t xml:space="preserve"> (com resposta)</t>
    </r>
  </si>
  <si>
    <t>Em atividade</t>
  </si>
  <si>
    <r>
      <t xml:space="preserve">Que cumprem os 5 critérios </t>
    </r>
    <r>
      <rPr>
        <b/>
        <vertAlign val="superscript"/>
        <sz val="8"/>
        <color indexed="8"/>
        <rFont val="Arial Narrow"/>
        <family val="2"/>
      </rPr>
      <t>(1)</t>
    </r>
  </si>
  <si>
    <r>
      <t xml:space="preserve">Que </t>
    </r>
    <r>
      <rPr>
        <b/>
        <sz val="8"/>
        <color indexed="8"/>
        <rFont val="Arial Narrow"/>
        <family val="2"/>
      </rPr>
      <t>não cumprem</t>
    </r>
    <r>
      <rPr>
        <sz val="8"/>
        <color indexed="8"/>
        <rFont val="Arial Narrow"/>
        <family val="2"/>
      </rPr>
      <t xml:space="preserve"> os 5 critérios </t>
    </r>
  </si>
  <si>
    <t>Inativos</t>
  </si>
  <si>
    <t xml:space="preserve">Dos quais:  </t>
  </si>
  <si>
    <t>Aguardam início de atividade</t>
  </si>
  <si>
    <t>Com  atividade suspensa</t>
  </si>
  <si>
    <t>Com  cessação definitiva</t>
  </si>
  <si>
    <t>(1)  A definição dos critérios considerados é a seguinte:</t>
  </si>
  <si>
    <r>
      <t xml:space="preserve">     Critério 1</t>
    </r>
    <r>
      <rPr>
        <sz val="8"/>
        <color indexed="8"/>
        <rFont val="Arial Narrow"/>
        <family val="2"/>
      </rPr>
      <t>: museus que têm pelo menos uma sala de exposição</t>
    </r>
  </si>
  <si>
    <r>
      <t xml:space="preserve">     Critério 2</t>
    </r>
    <r>
      <rPr>
        <sz val="8"/>
        <color indexed="8"/>
        <rFont val="Arial Narrow"/>
        <family val="2"/>
      </rPr>
      <t>: museus abertos ao público (permanente ou sazonal)</t>
    </r>
  </si>
  <si>
    <r>
      <t xml:space="preserve">     Critério 3</t>
    </r>
    <r>
      <rPr>
        <sz val="8"/>
        <color indexed="8"/>
        <rFont val="Arial Narrow"/>
        <family val="2"/>
      </rPr>
      <t>: museus que têm pelo menos um conservador ou técnico superior (incluindo pessoal dirigente)</t>
    </r>
  </si>
  <si>
    <r>
      <t xml:space="preserve">     Critério 4</t>
    </r>
    <r>
      <rPr>
        <sz val="8"/>
        <color indexed="8"/>
        <rFont val="Arial Narrow"/>
        <family val="2"/>
      </rPr>
      <t>: museus que têm orçamento (ótica mínima: conhecimento do total da despesa)</t>
    </r>
  </si>
  <si>
    <r>
      <t xml:space="preserve">     Critério 5</t>
    </r>
    <r>
      <rPr>
        <sz val="8"/>
        <color indexed="8"/>
        <rFont val="Arial Narrow"/>
        <family val="2"/>
      </rPr>
      <t>: museus que têm inventário (ótica mínima: inventário sumário)</t>
    </r>
  </si>
  <si>
    <r>
      <rPr>
        <b/>
        <sz val="8"/>
        <color rgb="FF000000"/>
        <rFont val="Arial Narrow"/>
        <family val="2"/>
      </rPr>
      <t>Fonte</t>
    </r>
    <r>
      <rPr>
        <sz val="8"/>
        <color rgb="FF000000"/>
        <rFont val="Arial Narrow"/>
        <family val="2"/>
      </rPr>
      <t>:</t>
    </r>
    <r>
      <rPr>
        <sz val="8"/>
        <color indexed="8"/>
        <rFont val="Arial Narrow"/>
        <family val="2"/>
      </rPr>
      <t xml:space="preserve"> INE, I.P. - Inquérito aos Museus</t>
    </r>
  </si>
  <si>
    <t>QUADRO 7.1.2</t>
  </si>
  <si>
    <r>
      <t xml:space="preserve"> Museus, segundo os critérios de seleção</t>
    </r>
    <r>
      <rPr>
        <b/>
        <vertAlign val="superscript"/>
        <sz val="8"/>
        <color indexed="9"/>
        <rFont val="Arial Narrow"/>
        <family val="2"/>
      </rPr>
      <t xml:space="preserve"> (1)</t>
    </r>
    <r>
      <rPr>
        <b/>
        <sz val="8"/>
        <color indexed="9"/>
        <rFont val="Arial Narrow"/>
        <family val="2"/>
      </rPr>
      <t xml:space="preserve">, por tipologia </t>
    </r>
  </si>
  <si>
    <t>Tipologia</t>
  </si>
  <si>
    <t>Critério 1</t>
  </si>
  <si>
    <t>Critério 2</t>
  </si>
  <si>
    <t>Critério 3</t>
  </si>
  <si>
    <t>Critério 4</t>
  </si>
  <si>
    <t>Critério 5</t>
  </si>
  <si>
    <t>Critérios em conjunto</t>
  </si>
  <si>
    <t>Museus de Arte</t>
  </si>
  <si>
    <t>Museus de Arqueologia</t>
  </si>
  <si>
    <t>Museus de Ciências Naturais e de História Natural</t>
  </si>
  <si>
    <t>Museus de Ciências e de Técnica</t>
  </si>
  <si>
    <t>Museus de Etnografia e de Antropologia</t>
  </si>
  <si>
    <t>Museus Especializados</t>
  </si>
  <si>
    <t>Museus de História</t>
  </si>
  <si>
    <t>Museus Mistos e Pluridisciplinares</t>
  </si>
  <si>
    <t>Museus de Território</t>
  </si>
  <si>
    <t>Outros Museus</t>
  </si>
  <si>
    <r>
      <rPr>
        <b/>
        <sz val="8"/>
        <color rgb="FF000000"/>
        <rFont val="Arial Narrow"/>
        <family val="2"/>
      </rPr>
      <t>Fonte</t>
    </r>
    <r>
      <rPr>
        <sz val="8"/>
        <color indexed="8"/>
        <rFont val="Arial Narrow"/>
        <family val="2"/>
      </rPr>
      <t>: INE, I.P. - Inquérito aos Museus</t>
    </r>
  </si>
  <si>
    <t>Museus (N.º) por Tipologia; Anual</t>
  </si>
  <si>
    <t>QUADRO 7.1.3</t>
  </si>
  <si>
    <t xml:space="preserve"> Visitantes dos museus, por tipologia</t>
  </si>
  <si>
    <t>Número de museus</t>
  </si>
  <si>
    <t xml:space="preserve">     Visitantes, dos quais:</t>
  </si>
  <si>
    <t>Visitantes</t>
  </si>
  <si>
    <t xml:space="preserve">Total </t>
  </si>
  <si>
    <t>Inseridos em grupos escolares</t>
  </si>
  <si>
    <t>Estrangeiros</t>
  </si>
  <si>
    <t>Com entrada gratuita</t>
  </si>
  <si>
    <t>Em exposições temporárias</t>
  </si>
  <si>
    <t>Visitantes (N.º) de museus por Tipologia; Anual</t>
  </si>
  <si>
    <t>Visitantes inseridos em grupos escolares (N.º) de museus por Tipologia; Anual</t>
  </si>
  <si>
    <t>Visitantes estrangeiros (N.º) de museus por Tipologia; Anual</t>
  </si>
  <si>
    <t>QUADRO 7.1.4</t>
  </si>
  <si>
    <t xml:space="preserve">Visitantes dos museus, por região (NUTS II) </t>
  </si>
  <si>
    <t>Âmbito geográfico</t>
  </si>
  <si>
    <t>Oeste e Vale do Tejo</t>
  </si>
  <si>
    <t>Grande Lisboa</t>
  </si>
  <si>
    <t>Península de Setúbal</t>
  </si>
  <si>
    <t>Região Autónoma dos Açores</t>
  </si>
  <si>
    <t>Região Autónoma da Madeira</t>
  </si>
  <si>
    <t>Museus (N.º) por Localização geográfica (NUTS - 2013); Anual</t>
  </si>
  <si>
    <t>Museus (N.º) por Localização geográfica (NUTS - 2024); Anual</t>
  </si>
  <si>
    <t>Visitantes (N.º) de museus por Localização geográfica (NUTS - 2013); Anual</t>
  </si>
  <si>
    <t>Visitantes (N.º) de museus por Localização geográfica (NUTS - 2024); Anual</t>
  </si>
  <si>
    <t>Visitantes inseridos em grupos escolares (N.º) de museus por Localização geográfica (NUTS - 2013); Anual</t>
  </si>
  <si>
    <t>Visitantes inseridos em grupos escolares (N.º) de museus por Localização geográfica (NUTS - 2024); Anual</t>
  </si>
  <si>
    <t>Visitantes estrangeiros (N.º) de museus por Localização geográfica (NUTS - 2013); Anual</t>
  </si>
  <si>
    <t>Visitantes estrangeiros (N.º) de museus por Localização geográfica (NUTS - 2024); Anual</t>
  </si>
  <si>
    <t>Visitantes de museus por habitante (N.º) por Localização geográfica (NUTS - 2013); Anual</t>
  </si>
  <si>
    <t>Visitantes de museus por habitante (N.º) por Localização geográfica (NUTS - 2024); Anual</t>
  </si>
  <si>
    <t>QUADRO 7.1.5</t>
  </si>
  <si>
    <t>Número de bens dos museus, segundo o tipo dominante dos bens, por tipologia</t>
  </si>
  <si>
    <t>Número de bens, segundo o tipo</t>
  </si>
  <si>
    <t>Bens arqueo-lógicos</t>
  </si>
  <si>
    <t>Bens artís-ticos e históricos</t>
  </si>
  <si>
    <t>Bens bibliográ-ficos e arquivísticos</t>
  </si>
  <si>
    <t>Bens técnico-científicos e industriais</t>
  </si>
  <si>
    <t>Bens etnográ-ficos</t>
  </si>
  <si>
    <t>Bens naturais vivos</t>
  </si>
  <si>
    <t>Bens naturais não vivos</t>
  </si>
  <si>
    <t xml:space="preserve">Outros bens </t>
  </si>
  <si>
    <t>Bens dos museus (N.º) por Tipologia; Anual</t>
  </si>
  <si>
    <t>QUADRO 7.1.6</t>
  </si>
  <si>
    <t>Número de bens dos museus, segundo o tipo dominante dos bens, por região (NUTS II)</t>
  </si>
  <si>
    <t>Bens artísticos e históricos</t>
  </si>
  <si>
    <t>Bens dos museus (N.º) por Localização geográfica (NUTS - 2013); Anual</t>
  </si>
  <si>
    <t>Bens dos museus (N.º) por Localização geográfica (NUTS - 2024); Anual</t>
  </si>
  <si>
    <t>QUADRO 7.1.7</t>
  </si>
  <si>
    <t>Museus, segundo o funcionamento, por tipologia</t>
  </si>
  <si>
    <t>Funcionamento</t>
  </si>
  <si>
    <t>Permanente</t>
  </si>
  <si>
    <t>Sazonal</t>
  </si>
  <si>
    <t>QUADRO 7.1.8</t>
  </si>
  <si>
    <t xml:space="preserve"> Museus, segundo o funcionamento, por região (NUTS II)</t>
  </si>
  <si>
    <t>QUADRO 7.1.9</t>
  </si>
  <si>
    <t xml:space="preserve"> Controlo dos visitantes nos museus, por tipologia</t>
  </si>
  <si>
    <t>Controlo de visitantes</t>
  </si>
  <si>
    <t>Controlo de entrada informatizado</t>
  </si>
  <si>
    <t>Sim</t>
  </si>
  <si>
    <t>Não</t>
  </si>
  <si>
    <t>QUADRO 7.1.10</t>
  </si>
  <si>
    <t>Museus, segundo o tipo dominante de bens, por tipologia</t>
  </si>
  <si>
    <r>
      <t>Tipos dominantes dos bens</t>
    </r>
    <r>
      <rPr>
        <b/>
        <vertAlign val="superscript"/>
        <sz val="8"/>
        <color indexed="9"/>
        <rFont val="Arial Narrow"/>
        <family val="2"/>
      </rPr>
      <t xml:space="preserve"> (1)</t>
    </r>
  </si>
  <si>
    <t xml:space="preserve"> Arqueologia</t>
  </si>
  <si>
    <t xml:space="preserve"> Arte</t>
  </si>
  <si>
    <t>Ciência e técnica</t>
  </si>
  <si>
    <t>Etnografia</t>
  </si>
  <si>
    <t>Espécies não vivas</t>
  </si>
  <si>
    <t>Fotografia</t>
  </si>
  <si>
    <t>História</t>
  </si>
  <si>
    <t>Indústria</t>
  </si>
  <si>
    <t>Traje</t>
  </si>
  <si>
    <t>Outras</t>
  </si>
  <si>
    <t>(1) Cada entidade pode ter mais do que um tipo dominante (até um máximo de três tipos dominantes).</t>
  </si>
  <si>
    <t>QUADRO 7.1.11</t>
  </si>
  <si>
    <t>Pessoal ao serviço, remunerado, não remunerado e pessoal voluntário nos museus, por tipologia</t>
  </si>
  <si>
    <t>Pessoal remunerado</t>
  </si>
  <si>
    <t>Pessoal não remunerado</t>
  </si>
  <si>
    <t>Pessoal voluntário</t>
  </si>
  <si>
    <t>Total geral</t>
  </si>
  <si>
    <t>Conser-vador/ técnico superior</t>
  </si>
  <si>
    <t>Outro pessoal técnico</t>
  </si>
  <si>
    <t>Administrativo</t>
  </si>
  <si>
    <t>Auxiliar e operário</t>
  </si>
  <si>
    <t>Adminis-trativo</t>
  </si>
  <si>
    <t>Conservador/ técnico superior</t>
  </si>
  <si>
    <t>Adminis-
trativo</t>
  </si>
  <si>
    <t>Pessoal ao serviço (N.º) nos museus por Tipologia e Tipo de pessoal ao serviço; Anual</t>
  </si>
  <si>
    <t>QUADRO 7.1.12</t>
  </si>
  <si>
    <t xml:space="preserve">Museus, segundo as atividades orientadas para os visitantes, por tipologia </t>
  </si>
  <si>
    <t>Renovação de exposição permanente</t>
  </si>
  <si>
    <t>Exposição temporária</t>
  </si>
  <si>
    <t>Ação dirigida ao público escolar</t>
  </si>
  <si>
    <t>Ação dirigida ao público adulto</t>
  </si>
  <si>
    <t xml:space="preserve">Ação dirigida a outro tipo de público </t>
  </si>
  <si>
    <t>Conferência/ seminário/  curso</t>
  </si>
  <si>
    <t>Atelier/ oficina/ workshop</t>
  </si>
  <si>
    <t>Espetáculo</t>
  </si>
  <si>
    <t>Visita orientada</t>
  </si>
  <si>
    <t>Outra</t>
  </si>
  <si>
    <t>Nenhuma</t>
  </si>
  <si>
    <t>(1) Cada entidade pode ter realizado uma ou mais atividades orientadas para os visitantes.</t>
  </si>
  <si>
    <t>QUADRO 7.1.13</t>
  </si>
  <si>
    <t xml:space="preserve">Serviço educativo dos museus, por tipologia </t>
  </si>
  <si>
    <t>Tem serviço educativo</t>
  </si>
  <si>
    <t>O serviço educativo está formalizado na lei orgânica</t>
  </si>
  <si>
    <t>Museus de Ciências Naturais 
e de História Natural</t>
  </si>
  <si>
    <t>QUADRO 7.1.14</t>
  </si>
  <si>
    <t xml:space="preserve">Museus polinucleados e número de núcleos, por tipologia </t>
  </si>
  <si>
    <t>Museu Polinucleado</t>
  </si>
  <si>
    <t xml:space="preserve"> Núcleos dos Museus Polinucleados</t>
  </si>
  <si>
    <t>Museus de Ciências Naturais
e de História Natural</t>
  </si>
  <si>
    <t>QUADRO 7.1.15</t>
  </si>
  <si>
    <t xml:space="preserve"> Museus segundo a personalidade jurídica, por tipologia</t>
  </si>
  <si>
    <t>Museu tem personalidade jurídica própria</t>
  </si>
  <si>
    <t>QUADRO 7.1.16</t>
  </si>
  <si>
    <t>Forma jurídica do espaço ou entidade de que o museu depende, por tipologia</t>
  </si>
  <si>
    <t>Forma jurídica</t>
  </si>
  <si>
    <t>Administração central ou regional</t>
  </si>
  <si>
    <t>Administração local</t>
  </si>
  <si>
    <t>Empresa pública</t>
  </si>
  <si>
    <t>Empresa municipal ou intermunicipal</t>
  </si>
  <si>
    <t>Empresa privada</t>
  </si>
  <si>
    <t>Fundação de direito privado</t>
  </si>
  <si>
    <t>Fundação de direito público</t>
  </si>
  <si>
    <t>Instituição religiosa</t>
  </si>
  <si>
    <t>Outra entidade</t>
  </si>
  <si>
    <t>QUADRO 7.2.1</t>
  </si>
  <si>
    <t>Bens imóveis classificados, segundo a categoria, por região (NUTS III), 2023</t>
  </si>
  <si>
    <t>Âmbito Geográfico</t>
  </si>
  <si>
    <t>Categoria dos bens imóveis</t>
  </si>
  <si>
    <t>Monumentos</t>
  </si>
  <si>
    <t>Conjuntos</t>
  </si>
  <si>
    <t>Sítios</t>
  </si>
  <si>
    <t xml:space="preserve">   Continente</t>
  </si>
  <si>
    <t>Alto Minho</t>
  </si>
  <si>
    <t>Cávado</t>
  </si>
  <si>
    <t>Ave</t>
  </si>
  <si>
    <t>Área Metropolitana do Porto</t>
  </si>
  <si>
    <t>Alto Tâmega e Barroso</t>
  </si>
  <si>
    <t>Tâmega e Sousa</t>
  </si>
  <si>
    <t>Douro</t>
  </si>
  <si>
    <t>Terras de Trás-os-Montes</t>
  </si>
  <si>
    <t>Região de Aveiro</t>
  </si>
  <si>
    <t>Região de Coimbra</t>
  </si>
  <si>
    <t>Região de Leiria</t>
  </si>
  <si>
    <t>Viseu Dão Lafões</t>
  </si>
  <si>
    <t>Beira Baixa</t>
  </si>
  <si>
    <t>Beiras e Serra da Estrela</t>
  </si>
  <si>
    <t>Oeste</t>
  </si>
  <si>
    <t>Médio Tejo</t>
  </si>
  <si>
    <t>Lezíria do Tejo</t>
  </si>
  <si>
    <t>Alentejo Litoral</t>
  </si>
  <si>
    <t>Baixo Alentejo</t>
  </si>
  <si>
    <t>Alto Alentejo</t>
  </si>
  <si>
    <t>Alentejo Central</t>
  </si>
  <si>
    <r>
      <rPr>
        <b/>
        <sz val="8"/>
        <color rgb="FF000000"/>
        <rFont val="Arial Narrow"/>
        <family val="2"/>
      </rPr>
      <t>Fonte</t>
    </r>
    <r>
      <rPr>
        <sz val="8"/>
        <color rgb="FF000000"/>
        <rFont val="Arial Narrow"/>
        <family val="2"/>
      </rPr>
      <t xml:space="preserve">: </t>
    </r>
    <r>
      <rPr>
        <sz val="8"/>
        <color indexed="8"/>
        <rFont val="Arial Narrow"/>
        <family val="2"/>
      </rPr>
      <t>Património Cultural, I.P. (Continente)</t>
    </r>
  </si>
  <si>
    <t xml:space="preserve">           Direção Regional da Cultura (Região Autónoma dos Açores)
</t>
  </si>
  <si>
    <t xml:space="preserve">           Direção Regional da Cultura (Região Autónoma da Madeira) 
</t>
  </si>
  <si>
    <t>Bens imóveis culturais (N.º) por Localização geográfica (NUTS - 2024) e Tipo (bem imóvel cultural); Anual</t>
  </si>
  <si>
    <t>QUADRO 7.2.2</t>
  </si>
  <si>
    <t xml:space="preserve">     Categoria de Proteção </t>
  </si>
  <si>
    <t>Monumentos Nacionais</t>
  </si>
  <si>
    <t xml:space="preserve">Imóveis de </t>
  </si>
  <si>
    <t>Interesse</t>
  </si>
  <si>
    <t>Público</t>
  </si>
  <si>
    <t xml:space="preserve">Municipal </t>
  </si>
  <si>
    <t>(1) Dentro das classificações existem vários conjuntos classificados (que incluem muitos imóveis), nomeadamente a Baixa Pombalina, o Campo dos Mártires da Pátria e o Paço do Lumiar (em Lisboa), a Zona Histórica do Porto, o Centro Histórico de Guimarães.</t>
  </si>
  <si>
    <t>Bens imóveis culturais (N.º) por Localização geográfica (NUTS - 2024) e Categoria de proteção (bem imóvel cultural); Anual</t>
  </si>
  <si>
    <t>QUADRO 7.2.3</t>
  </si>
  <si>
    <t>Bens imóveis classificados, segundo a entidade proprietária, por região (NUTS III), 2023</t>
  </si>
  <si>
    <t>Entidade proprietária</t>
  </si>
  <si>
    <t>Privada</t>
  </si>
  <si>
    <t>Mista</t>
  </si>
  <si>
    <t>Não Confirmada</t>
  </si>
  <si>
    <t>Pública</t>
  </si>
  <si>
    <t>QUADRO 7.2.4</t>
  </si>
  <si>
    <t>Património Mundial em Portugal classificado pela UNESCO e ano de classificação</t>
  </si>
  <si>
    <t>Nome</t>
  </si>
  <si>
    <t>Real Edifício de Mafra (Palácio, Basílica, Convento, Jardim do Cerco e Tapada)</t>
  </si>
  <si>
    <t>Santuário do Bom Jesus de Braga</t>
  </si>
  <si>
    <t>Universidade de Coimbra – Alta e Sofia</t>
  </si>
  <si>
    <t>Cidade Fronteiriça e de Guarnição de Elvas e suas fortificações</t>
  </si>
  <si>
    <t>Sítios Pré-históricos de Arte Rupestres do Vale do Rio Côa e de Siega Verde</t>
  </si>
  <si>
    <t>Paisagem da Cultura da Vinha da Ilha do Pico</t>
  </si>
  <si>
    <t>Alto Douro Vinhateiro</t>
  </si>
  <si>
    <t>Centro Histórico de Guimarães</t>
  </si>
  <si>
    <t>Floresta Laurissilva da Madeira</t>
  </si>
  <si>
    <t>Centro Histórico do Porto, Ponte D. Luiz I e Mosteiro da Serra do Pilar</t>
  </si>
  <si>
    <t>Paisagem Cultural de Sintra</t>
  </si>
  <si>
    <t>Mosteiro de Alcobaça</t>
  </si>
  <si>
    <t>Centro Histórico de Évora</t>
  </si>
  <si>
    <t>Centro Histórico de Angra do Heroísmo</t>
  </si>
  <si>
    <t>Convento de Cristo, Tomar</t>
  </si>
  <si>
    <t>Mosteiro da Batalha</t>
  </si>
  <si>
    <t>Mosteiro dos Jerónimos e Torre de Belém</t>
  </si>
  <si>
    <r>
      <rPr>
        <b/>
        <sz val="8"/>
        <color rgb="FF000000"/>
        <rFont val="Arial Narrow"/>
        <family val="2"/>
      </rPr>
      <t>Fonte</t>
    </r>
    <r>
      <rPr>
        <sz val="8"/>
        <color rgb="FF000000"/>
        <rFont val="Arial Narrow"/>
        <family val="2"/>
      </rPr>
      <t xml:space="preserve">: </t>
    </r>
    <r>
      <rPr>
        <sz val="8"/>
        <color indexed="8"/>
        <rFont val="Arial Narrow"/>
        <family val="2"/>
      </rPr>
      <t>Património Cultural, I.P.</t>
    </r>
  </si>
  <si>
    <t>QUADRO 7.2.5</t>
  </si>
  <si>
    <t>Património Imaterial em Portugal classificado pela UNESCO, e ano da classificação</t>
  </si>
  <si>
    <t>Festas do Povo de Campo Maior</t>
  </si>
  <si>
    <t>Carnaval de Podence</t>
  </si>
  <si>
    <t>Produção de figurado em barro de Estremoz</t>
  </si>
  <si>
    <t>Arte da Falcoaria</t>
  </si>
  <si>
    <t>Processo de confeção de Louça Preta de Bisalhães</t>
  </si>
  <si>
    <t>Manufatura de chocalhos</t>
  </si>
  <si>
    <t>Cante Alentejano, canto polifónico do Alentejo, sul de Portugal</t>
  </si>
  <si>
    <t>Dieta Mediterrânica</t>
  </si>
  <si>
    <t>Fado, canção urbana e popular de Portugal</t>
  </si>
  <si>
    <t>QUADRO 7.2.6</t>
  </si>
  <si>
    <t>Capital Europeia da Cultura, 1985-2023</t>
  </si>
  <si>
    <t>Capital Europeia da Cultura</t>
  </si>
  <si>
    <t>Atenas (Grécia)</t>
  </si>
  <si>
    <t>Liverpool (Reino Unido)</t>
  </si>
  <si>
    <t>Florença (Itália)</t>
  </si>
  <si>
    <t>Stavanger (Noruega)</t>
  </si>
  <si>
    <t>Amesterdão (Holanda)</t>
  </si>
  <si>
    <t>Vilnius (Lituânia)</t>
  </si>
  <si>
    <t>Berlim (Alemanha)</t>
  </si>
  <si>
    <t>Líncia/Linz (Áustria)</t>
  </si>
  <si>
    <t>Paris (França)</t>
  </si>
  <si>
    <t>Essen (Alemanha)</t>
  </si>
  <si>
    <t>Glasgow (Reino Unido)</t>
  </si>
  <si>
    <t>Pécs (Hungria)</t>
  </si>
  <si>
    <t>Dublin (Irlanda)</t>
  </si>
  <si>
    <t>Istambul (Turquia)</t>
  </si>
  <si>
    <t>Madrid (Espanha)</t>
  </si>
  <si>
    <t>Turku (Finlândia)</t>
  </si>
  <si>
    <t>Antuérpia (Bélgica)</t>
  </si>
  <si>
    <t>Taline (Estónia)</t>
  </si>
  <si>
    <t>Lisboa (Portugal)</t>
  </si>
  <si>
    <t>Guimarães (Portugal)</t>
  </si>
  <si>
    <t>Luxemburgo (Luxemburgo)</t>
  </si>
  <si>
    <t>Maribor (Eslovénia)</t>
  </si>
  <si>
    <t>Copenhaga (Dinamarca)</t>
  </si>
  <si>
    <t>Marselha (França)</t>
  </si>
  <si>
    <t>Salónica (Grécia)</t>
  </si>
  <si>
    <t>Kosice (Eslováquia)</t>
  </si>
  <si>
    <t>Estocolmo (Suécia)</t>
  </si>
  <si>
    <t>Riga (Letónia)</t>
  </si>
  <si>
    <t>Veimar (Alemanha)</t>
  </si>
  <si>
    <t>Umea (Suécia)</t>
  </si>
  <si>
    <t>Avinhão (França)</t>
  </si>
  <si>
    <t>Mons (Bélgica)</t>
  </si>
  <si>
    <t>Bergen (Noruega)</t>
  </si>
  <si>
    <t>Pilsen/Plzeň (Chéquia)</t>
  </si>
  <si>
    <t>Bolonha (Itália)</t>
  </si>
  <si>
    <t>Donostia-San Sebastián (Espanha)</t>
  </si>
  <si>
    <t>Bruxelas (Bélgica)</t>
  </si>
  <si>
    <t>Bréslavia/Wrocław (Polónia)</t>
  </si>
  <si>
    <t>Helsínquia (Finlândia)</t>
  </si>
  <si>
    <t>Aarhus (Dinamarca)</t>
  </si>
  <si>
    <t>Cracóvia (Polónia)</t>
  </si>
  <si>
    <t>Pafos (Chipre)</t>
  </si>
  <si>
    <t>Reiquiavique (Islândia)</t>
  </si>
  <si>
    <t xml:space="preserve">Leuvarda/Leeuwarden (Holanda) </t>
  </si>
  <si>
    <t>Praga (Chéquia)</t>
  </si>
  <si>
    <t>Valeta (Malta)</t>
  </si>
  <si>
    <t>Santiago de Compostela (Espanha)</t>
  </si>
  <si>
    <t>Plovdiv (Bulgária)</t>
  </si>
  <si>
    <t>Porto (Portugal)</t>
  </si>
  <si>
    <t>Matera (Itália)</t>
  </si>
  <si>
    <t>Roterdão (Holanda)</t>
  </si>
  <si>
    <t>Rijeka (Croácia)</t>
  </si>
  <si>
    <t>Bruges (Bélgica)</t>
  </si>
  <si>
    <t>Galway (Irlanda)</t>
  </si>
  <si>
    <t>Salamanca (Espanha)</t>
  </si>
  <si>
    <t>Granz (Áustria)</t>
  </si>
  <si>
    <t>Esch-sur.Alsete (Luxemburgo)</t>
  </si>
  <si>
    <t>Génova (Itália)</t>
  </si>
  <si>
    <t>Kaunas (Lituânia)</t>
  </si>
  <si>
    <t>Lile (França)</t>
  </si>
  <si>
    <t>Novi Sad (Sérvia)</t>
  </si>
  <si>
    <t>Cork (Irlanda)</t>
  </si>
  <si>
    <t>Elefsina (Grécia)</t>
  </si>
  <si>
    <t>Patras (Grécia)</t>
  </si>
  <si>
    <t>Timișoara (Roménia)</t>
  </si>
  <si>
    <t>Veszprém (Hungria)</t>
  </si>
  <si>
    <t>Sibiu (Roménia)</t>
  </si>
  <si>
    <r>
      <rPr>
        <b/>
        <sz val="8"/>
        <color rgb="FF000000"/>
        <rFont val="Arial Narrow"/>
        <family val="2"/>
      </rPr>
      <t>Fonte</t>
    </r>
    <r>
      <rPr>
        <sz val="8"/>
        <color rgb="FF000000"/>
        <rFont val="Arial Narrow"/>
        <family val="2"/>
      </rPr>
      <t>:</t>
    </r>
    <r>
      <rPr>
        <sz val="8"/>
        <color indexed="8"/>
        <rFont val="Arial Narrow"/>
        <family val="2"/>
      </rPr>
      <t xml:space="preserve"> Comissão Europeia (http://ec.europa.eu/programmes/creative-europe/actions/capitals-culture_en.htm)</t>
    </r>
  </si>
  <si>
    <t>Q.7.1 - Situação dos museus observados</t>
  </si>
  <si>
    <r>
      <t xml:space="preserve">Atividades orientadas para os visitantes </t>
    </r>
    <r>
      <rPr>
        <b/>
        <vertAlign val="superscript"/>
        <sz val="8"/>
        <color theme="0"/>
        <rFont val="Arial Narrow"/>
        <family val="2"/>
      </rPr>
      <t>(1)</t>
    </r>
  </si>
  <si>
    <r>
      <t xml:space="preserve">Bens imóveis classificados </t>
    </r>
    <r>
      <rPr>
        <b/>
        <vertAlign val="superscript"/>
        <sz val="8"/>
        <color theme="0"/>
        <rFont val="Arial Narrow"/>
        <family val="2"/>
      </rPr>
      <t>(1 )</t>
    </r>
    <r>
      <rPr>
        <b/>
        <sz val="8"/>
        <color theme="0"/>
        <rFont val="Arial Narrow"/>
        <family val="2"/>
      </rPr>
      <t>, segundo a categoria de proteção, por região (NUTS III), 2023</t>
    </r>
  </si>
  <si>
    <t xml:space="preserve">Q.7.1.2 -  Museus, segundo os critérios de seleção, por tipologia </t>
  </si>
  <si>
    <t>Q.7.1.3 - Visitantes dos museus, por tipologia</t>
  </si>
  <si>
    <t xml:space="preserve">Q.7.1.4 - Visitantes dos museus, por região (NUTS II) </t>
  </si>
  <si>
    <t>Q.7.1.5 - Número de bens dos museus, segundo o tipo dominante dos bens, por tipologia</t>
  </si>
  <si>
    <t>Q.7.1.6 - Número de bens dos museus, segundo o tipo dominante dos bens, por região (NUTS II)</t>
  </si>
  <si>
    <t>Q.7.1.7 - Museus, segundo o funcionamento, por tipologia</t>
  </si>
  <si>
    <t>Q.7.1.8 - Museus, segundo o funcionamento, por região (NUTS II)</t>
  </si>
  <si>
    <t>Q.7.1.9 - Controlo dos visitantes nos museus, por tipologia</t>
  </si>
  <si>
    <t>Q.7.1.10 - Museus, segundo o tipo dominante de bens, por tipologia</t>
  </si>
  <si>
    <t>Q.7.1.11 - Pessoal ao serviço, remunerado, não remunerado e pessoal voluntário nos museus, por tipologia</t>
  </si>
  <si>
    <t xml:space="preserve">Q.7.1.12 - Museus, segundo as atividades orientadas para os visitantes, por tipologia </t>
  </si>
  <si>
    <t xml:space="preserve">Q.7.1.13 - Serviço educativo dos museus, por tipologia </t>
  </si>
  <si>
    <t>Q.7.1.15 - Museus segundo a personalidade jurídica, por tipologia</t>
  </si>
  <si>
    <t xml:space="preserve">Q.7.1.14 - Museus polinucleados e número de núcleos, por tipologia </t>
  </si>
  <si>
    <t>Q.7.1.16 - Forma jurídica do espaço ou entidade de que o museu depende, por tipologia</t>
  </si>
  <si>
    <t>Q.7.2.1 - Bens imóveis classificados, segundo a categoria, por região (NUTS III), 2023</t>
  </si>
  <si>
    <t>Q.7.2.2 - Bens imóveis classificados, segundo a categoria de proteção, por região (NUTS III), 2023</t>
  </si>
  <si>
    <t>Q.7.2.3 - Bens imóveis classificados, segundo a entidade proprietária, por região (NUTS III), 2023</t>
  </si>
  <si>
    <t>Q.7.2.4 - Património Mundial em Portugal classificado pela UNESCO e ano de classificação</t>
  </si>
  <si>
    <t>Q.7.2.5 - Património Imaterial em Portugal classificado pela UNESCO, e ano da classificação</t>
  </si>
  <si>
    <t>Q.7.2.6 - Capital Europeia da Cultura, 1985-2023</t>
  </si>
  <si>
    <t>QUADRO 8.1.1</t>
  </si>
  <si>
    <t>Exposições, obras expostas e autores representados, por região (NUTS II), 2012 - 2023</t>
  </si>
  <si>
    <t>Ano e Âmbito geográfico</t>
  </si>
  <si>
    <t>Galerias</t>
  </si>
  <si>
    <t>de arte</t>
  </si>
  <si>
    <t>Obras</t>
  </si>
  <si>
    <t>Autores/as</t>
  </si>
  <si>
    <t>e outros</t>
  </si>
  <si>
    <t>Individuais</t>
  </si>
  <si>
    <t>Coletivas</t>
  </si>
  <si>
    <t>expostas</t>
  </si>
  <si>
    <t>representados/as</t>
  </si>
  <si>
    <t>espaços</t>
  </si>
  <si>
    <r>
      <t xml:space="preserve">Fonte: </t>
    </r>
    <r>
      <rPr>
        <sz val="8"/>
        <color rgb="FF000000"/>
        <rFont val="Arial Narrow"/>
        <family val="2"/>
      </rPr>
      <t>INE, I.P. - Inquérito às Galerias de Arte e Outros Espaços de Exposições Temporárias</t>
    </r>
  </si>
  <si>
    <t>Galerias de arte e outros espaços de exposições temporárias (N.º) por Localização geográfica (NUTS - 2013); Anual</t>
  </si>
  <si>
    <t>Galerias de arte e outros espaços de exposições temporárias (N.º) por Localização geográfica (NUTS - 2024); Anual</t>
  </si>
  <si>
    <t>Exposições realizadas (N.º) nas galerias de arte e outros espaços de exposições temporárias por Localização geográfica (NUTS - 2013); Anual</t>
  </si>
  <si>
    <t>Exposições realizadas (N.º) nas Galerias de arte e outros espaços de exposições temporárias por Localização geográfica (NUTS - 2024); Anual</t>
  </si>
  <si>
    <t>Obras expostas (N.º) nas galerias de arte e outros espaços de exposições temporárias por Localização geográfica (NUTS - 2013); Anual</t>
  </si>
  <si>
    <t>Obras expostas (N.º) nas galerias de arte e outros espaços de exposições temporárias por Localização geográfica (NUTS - 2024); Anual</t>
  </si>
  <si>
    <t>Autores representados (N.º) nas galerias de arte e outros espaços de exposições temporárias por Localização geográfica (NUTS - 2013); Anual</t>
  </si>
  <si>
    <t>Autores representados (N.º) nas galerias de arte e outros espaços de exposições temporárias por Localização geográfica (NUTS - 2024); Anual</t>
  </si>
  <si>
    <t>QUADRO 8.1.2</t>
  </si>
  <si>
    <t xml:space="preserve">Tipo de espaço das galerias de arte e outros espaços de exposições temporárias, por região (NUTS II) </t>
  </si>
  <si>
    <t>Tipo de espaço</t>
  </si>
  <si>
    <t>Espaço de exposição com fins lucrativos</t>
  </si>
  <si>
    <t>Espaço de exposição sem fins lucrativos</t>
  </si>
  <si>
    <t>Galeria de arte comercial</t>
  </si>
  <si>
    <t>Outros espaços</t>
  </si>
  <si>
    <r>
      <rPr>
        <b/>
        <sz val="8"/>
        <color rgb="FF000000"/>
        <rFont val="Arial Narrow"/>
        <family val="2"/>
      </rPr>
      <t>Fonte</t>
    </r>
    <r>
      <rPr>
        <sz val="8"/>
        <color rgb="FF000000"/>
        <rFont val="Arial Narrow"/>
        <family val="2"/>
      </rPr>
      <t xml:space="preserve">: </t>
    </r>
    <r>
      <rPr>
        <sz val="8"/>
        <color indexed="8"/>
        <rFont val="Arial Narrow"/>
        <family val="2"/>
      </rPr>
      <t>INE, I.P. - Inquérito às Galerias de Arte e Outros Espaços de Exposições Temporárias</t>
    </r>
  </si>
  <si>
    <t>QUADRO 8.1.3</t>
  </si>
  <si>
    <t>Número de obras expostas nas galerias de arte e outros espaços de exposições temporárias, segundo a classificação das obras, por região (NUTS II)</t>
  </si>
  <si>
    <t>Cerâmica</t>
  </si>
  <si>
    <t xml:space="preserve">Cinematografia </t>
  </si>
  <si>
    <t>Colecionação e Comemorativa</t>
  </si>
  <si>
    <t>Decoração / Artesanato</t>
  </si>
  <si>
    <t>Desenho</t>
  </si>
  <si>
    <t xml:space="preserve">Equipamento/ Instalação </t>
  </si>
  <si>
    <t>Documental</t>
  </si>
  <si>
    <t>Escultura</t>
  </si>
  <si>
    <t>Grafismo e Gravura</t>
  </si>
  <si>
    <t>Ilustração</t>
  </si>
  <si>
    <t>Multimédia</t>
  </si>
  <si>
    <t>Música/ Instrumentos musicais</t>
  </si>
  <si>
    <t>Ourivesaria/ Joalharia</t>
  </si>
  <si>
    <t>Pintura</t>
  </si>
  <si>
    <t>Tapeçaria e Vitral</t>
  </si>
  <si>
    <t>Obras expostas (N.º) nas galerias de arte e outros espaços de exposições temporárias por Localização geográfica (NUTS - 2013) e Tipos de obras; Anual</t>
  </si>
  <si>
    <t>Obras expostas (N.º) nas galerias de arte e outros espaços de exposições temporárias por Localização geográfica (NUTS - 2024) e Tipos de obras; Anual</t>
  </si>
  <si>
    <t>QUADRO 8.1.4</t>
  </si>
  <si>
    <t>Obras expostas nas galerias de arte e outros espaços de exposições temporárias, segundo a natureza dos espaços de exposição, por classificação das obras</t>
  </si>
  <si>
    <t>Classificação das</t>
  </si>
  <si>
    <t>Com fins lucrativos</t>
  </si>
  <si>
    <t>Espaço de exposição</t>
  </si>
  <si>
    <t>obras expostas</t>
  </si>
  <si>
    <t>Galeria de arte</t>
  </si>
  <si>
    <t>Outros</t>
  </si>
  <si>
    <t>sem fins</t>
  </si>
  <si>
    <t>comercial</t>
  </si>
  <si>
    <t>lucrativos</t>
  </si>
  <si>
    <t xml:space="preserve">   Cerâmica </t>
  </si>
  <si>
    <t xml:space="preserve">   Cinematografia </t>
  </si>
  <si>
    <t xml:space="preserve">   Colecionação </t>
  </si>
  <si>
    <t xml:space="preserve">   Comemorativa </t>
  </si>
  <si>
    <t xml:space="preserve">   Decoração/Artesanato </t>
  </si>
  <si>
    <t xml:space="preserve">   Desenho</t>
  </si>
  <si>
    <t xml:space="preserve">   Documental</t>
  </si>
  <si>
    <t xml:space="preserve">   Equipamento/ Instalação</t>
  </si>
  <si>
    <t xml:space="preserve">   Escultura </t>
  </si>
  <si>
    <t xml:space="preserve">   Grafismo </t>
  </si>
  <si>
    <t xml:space="preserve">   Gravura</t>
  </si>
  <si>
    <t xml:space="preserve">   Ilustração </t>
  </si>
  <si>
    <t xml:space="preserve">   Multimédia</t>
  </si>
  <si>
    <t xml:space="preserve">   Música/Instrumentos musicais </t>
  </si>
  <si>
    <t xml:space="preserve">   Ourivesaria/Joalharia </t>
  </si>
  <si>
    <t xml:space="preserve">   Pintura</t>
  </si>
  <si>
    <t xml:space="preserve">   Tapeçaria </t>
  </si>
  <si>
    <t xml:space="preserve">   Vitral </t>
  </si>
  <si>
    <t xml:space="preserve">   Outras </t>
  </si>
  <si>
    <t>(1) Cada espaço pode ter mais do que um tipo de obra exposta.</t>
  </si>
  <si>
    <t>QUADRO 8.1.5</t>
  </si>
  <si>
    <t xml:space="preserve"> Localização das galerias de arte e outros espaços de exposições temporárias, por tipo de espaço</t>
  </si>
  <si>
    <t>Localização do espaço</t>
  </si>
  <si>
    <t xml:space="preserve">   Edifício ou espaço próprio</t>
  </si>
  <si>
    <t xml:space="preserve">   Centro cultural</t>
  </si>
  <si>
    <t xml:space="preserve">   Museu</t>
  </si>
  <si>
    <t xml:space="preserve">   Biblioteca</t>
  </si>
  <si>
    <t xml:space="preserve">   Estabelecimento de ensino</t>
  </si>
  <si>
    <t xml:space="preserve">   Instalações da Junta de Freguesia</t>
  </si>
  <si>
    <t xml:space="preserve">   Instalações da Câmara Municipal</t>
  </si>
  <si>
    <t xml:space="preserve">   Outra localização</t>
  </si>
  <si>
    <t>QUADRO 8.1.6</t>
  </si>
  <si>
    <t xml:space="preserve"> Exposições realizadas segundo a entidade promotora(1), por região (Nuts II)</t>
  </si>
  <si>
    <t xml:space="preserve"> Âmbito geográfico</t>
  </si>
  <si>
    <t xml:space="preserve">Pessoa </t>
  </si>
  <si>
    <t>Adminis-</t>
  </si>
  <si>
    <t>singular ou</t>
  </si>
  <si>
    <t>tração</t>
  </si>
  <si>
    <t>coletiva</t>
  </si>
  <si>
    <t>central</t>
  </si>
  <si>
    <t>regional</t>
  </si>
  <si>
    <t>local</t>
  </si>
  <si>
    <t xml:space="preserve"> com fins</t>
  </si>
  <si>
    <t xml:space="preserve"> sem fins</t>
  </si>
  <si>
    <r>
      <t>(1)</t>
    </r>
    <r>
      <rPr>
        <b/>
        <sz val="8"/>
        <color indexed="8"/>
        <rFont val="Arial Narrow"/>
        <family val="2"/>
      </rPr>
      <t xml:space="preserve"> </t>
    </r>
    <r>
      <rPr>
        <sz val="8"/>
        <color indexed="8"/>
        <rFont val="Arial Narrow"/>
        <family val="2"/>
      </rPr>
      <t>Uma exposição pode ser promovida por mais do que uma entidade.</t>
    </r>
  </si>
  <si>
    <r>
      <t xml:space="preserve">Obras expostas </t>
    </r>
    <r>
      <rPr>
        <b/>
        <vertAlign val="superscript"/>
        <sz val="8"/>
        <color theme="0"/>
        <rFont val="Arial Narrow"/>
        <family val="2"/>
      </rPr>
      <t>(1)</t>
    </r>
    <r>
      <rPr>
        <b/>
        <sz val="8"/>
        <color theme="0"/>
        <rFont val="Arial Narrow"/>
        <family val="2"/>
      </rPr>
      <t xml:space="preserve"> por tipo e espaço</t>
    </r>
  </si>
  <si>
    <t>Q.8.1.1 - Exposições, obras expostas e autores representados, por região (NUTS II), 2012 - 2023</t>
  </si>
  <si>
    <t xml:space="preserve">Q.8.1.2 - Tipo de espaço das galerias de arte e outros espaços de exposições temporárias, por região (NUTS II) </t>
  </si>
  <si>
    <t>Q.8.1.3 - Número de obras expostas nas galerias de arte e outros espaços de exposições temporárias, segundo a classificação das obras, por região (NUTS II)</t>
  </si>
  <si>
    <t>Q.8.1.4 - Obras expostas nas galerias de arte e outros espaços de exposições temporárias, segundo a natureza dos espaços de exposição, por classificação das obras</t>
  </si>
  <si>
    <t>Q.8.1.5 - Localização das galerias de arte e outros espaços de exposições temporárias, por tipo de espaço</t>
  </si>
  <si>
    <t>Q.8.1.6 - Exposições realizadas segundo a entidade promotora, por região (Nuts II)</t>
  </si>
  <si>
    <t>QUADRO 9.1.1</t>
  </si>
  <si>
    <t>Autores e livros editados impressos, por tipo de edição, 2019-2023</t>
  </si>
  <si>
    <t>Tipo de edição</t>
  </si>
  <si>
    <t>2023 (Po)</t>
  </si>
  <si>
    <t>2022 (Po)</t>
  </si>
  <si>
    <t>Total de livros editados impressos</t>
  </si>
  <si>
    <r>
      <rPr>
        <b/>
        <sz val="8"/>
        <color theme="1"/>
        <rFont val="Arial Narrow"/>
        <family val="2"/>
      </rPr>
      <t>Nota:</t>
    </r>
    <r>
      <rPr>
        <sz val="8"/>
        <color theme="1"/>
        <rFont val="Arial Narrow"/>
        <family val="2"/>
      </rPr>
      <t xml:space="preserve"> Os dados de 2021 e 2022 foram revistos.</t>
    </r>
  </si>
  <si>
    <r>
      <rPr>
        <b/>
        <sz val="8"/>
        <rFont val="Arial Narrow"/>
        <family val="2"/>
      </rPr>
      <t>Fonte:</t>
    </r>
    <r>
      <rPr>
        <sz val="8"/>
        <rFont val="Arial Narrow"/>
        <family val="2"/>
      </rPr>
      <t xml:space="preserve"> Biblioteca Nacional de Portugal, Número de Depósito Legal (Extração da informação:27-05-2024).</t>
    </r>
  </si>
  <si>
    <t>Autores (N.º) de livros editados impressos; Anual</t>
  </si>
  <si>
    <t>Livros editados impressos (N.º) por Localização geográfica e Tipo de edição do livro; Anual</t>
  </si>
  <si>
    <t>QUADRO 9.1.2</t>
  </si>
  <si>
    <t>Livros editados impressos, por tipo de autor, 2019-2023</t>
  </si>
  <si>
    <t>Tipo de autor</t>
  </si>
  <si>
    <t xml:space="preserve">   Autor único</t>
  </si>
  <si>
    <t xml:space="preserve">   Vários autores</t>
  </si>
  <si>
    <t xml:space="preserve">   Sem autoria expressa</t>
  </si>
  <si>
    <t xml:space="preserve">   Não classificados / Desconhecido</t>
  </si>
  <si>
    <t>Livros editados impressos (N.º) por Tipo de autor do livro; Anual</t>
  </si>
  <si>
    <t>QUADRO9.1.3</t>
  </si>
  <si>
    <r>
      <t xml:space="preserve">Livros editados impressos, por natureza do livro </t>
    </r>
    <r>
      <rPr>
        <b/>
        <vertAlign val="superscript"/>
        <sz val="10"/>
        <color theme="0"/>
        <rFont val="Arial Narrow"/>
        <family val="2"/>
      </rPr>
      <t>(1)</t>
    </r>
    <r>
      <rPr>
        <b/>
        <sz val="10"/>
        <color theme="0"/>
        <rFont val="Arial Narrow"/>
        <family val="2"/>
      </rPr>
      <t>, 2019-2023</t>
    </r>
  </si>
  <si>
    <t>Natureza do livro</t>
  </si>
  <si>
    <t xml:space="preserve">Originais </t>
  </si>
  <si>
    <t>Não classificados / Desconhecido</t>
  </si>
  <si>
    <r>
      <rPr>
        <b/>
        <sz val="8"/>
        <rFont val="Arial Narrow"/>
        <family val="2"/>
      </rPr>
      <t>(1)</t>
    </r>
    <r>
      <rPr>
        <sz val="8"/>
        <rFont val="Arial Narrow"/>
        <family val="2"/>
      </rPr>
      <t xml:space="preserve"> Considerou-se a língua original da obra (e não a língua de que foi traduzida).</t>
    </r>
  </si>
  <si>
    <t>Livros editados impressos (N.º) por Natureza do livro; Anual</t>
  </si>
  <si>
    <t>QUADRO 9.1.5</t>
  </si>
  <si>
    <r>
      <t xml:space="preserve">Livros editados impressos, traduzidos por idioma </t>
    </r>
    <r>
      <rPr>
        <b/>
        <vertAlign val="superscript"/>
        <sz val="10"/>
        <color theme="0"/>
        <rFont val="Arial Narrow"/>
        <family val="2"/>
      </rPr>
      <t>(1)</t>
    </r>
    <r>
      <rPr>
        <b/>
        <sz val="10"/>
        <color theme="0"/>
        <rFont val="Arial Narrow"/>
        <family val="2"/>
      </rPr>
      <t>, 2019-2023</t>
    </r>
  </si>
  <si>
    <t>Idioma</t>
  </si>
  <si>
    <t>Total de livros editados impressos (traduzidos)</t>
  </si>
  <si>
    <t>Alemão</t>
  </si>
  <si>
    <t>Espanhol</t>
  </si>
  <si>
    <t>Francês</t>
  </si>
  <si>
    <t>Inglês</t>
  </si>
  <si>
    <t>Livros editados impressos (N.º) por Idioma do livro (traduzidos); Anual</t>
  </si>
  <si>
    <t>QUADRO 9.1.6</t>
  </si>
  <si>
    <t>Livros editados impressos, por categoria e género literário, 2019-2023</t>
  </si>
  <si>
    <t>Categoria e género literário</t>
  </si>
  <si>
    <t>Dicionários</t>
  </si>
  <si>
    <t>Enciclopédias</t>
  </si>
  <si>
    <r>
      <t xml:space="preserve">Outras obras de referência </t>
    </r>
    <r>
      <rPr>
        <vertAlign val="superscript"/>
        <sz val="8"/>
        <color theme="1"/>
        <rFont val="Arial Narrow"/>
        <family val="2"/>
      </rPr>
      <t>(1)</t>
    </r>
  </si>
  <si>
    <t>Ficção</t>
  </si>
  <si>
    <t>Drama</t>
  </si>
  <si>
    <t>Humor, sátira</t>
  </si>
  <si>
    <t>Contos</t>
  </si>
  <si>
    <t>Poesia</t>
  </si>
  <si>
    <t>Banda desenhada</t>
  </si>
  <si>
    <t>Publicações para bebés (0-5 anos)</t>
  </si>
  <si>
    <t>Publicações para crianças e jovens</t>
  </si>
  <si>
    <r>
      <t xml:space="preserve">Outros géneros literários </t>
    </r>
    <r>
      <rPr>
        <vertAlign val="superscript"/>
        <sz val="8"/>
        <color theme="1"/>
        <rFont val="Arial Narrow"/>
        <family val="2"/>
      </rPr>
      <t>(2)</t>
    </r>
  </si>
  <si>
    <r>
      <t xml:space="preserve">Outros/Não classificado/Desconhecido </t>
    </r>
    <r>
      <rPr>
        <b/>
        <vertAlign val="superscript"/>
        <sz val="8"/>
        <color theme="1"/>
        <rFont val="Arial Narrow"/>
        <family val="2"/>
      </rPr>
      <t>(3)</t>
    </r>
  </si>
  <si>
    <t>(1) Outras obras de referência, inclui: bibliografias, catálogos, índices, resumos, guias/diretórios.</t>
  </si>
  <si>
    <t>(2) Outros géneros literários, inclui: ensaios, cartas, discursos, oratória.</t>
  </si>
  <si>
    <t>(3) Inclui os não contemplados nas categorias anteriores.</t>
  </si>
  <si>
    <r>
      <rPr>
        <b/>
        <sz val="8"/>
        <color theme="1"/>
        <rFont val="Arial Narrow"/>
        <family val="2"/>
      </rPr>
      <t>Nota</t>
    </r>
    <r>
      <rPr>
        <sz val="8"/>
        <color theme="1"/>
        <rFont val="Arial Narrow"/>
        <family val="2"/>
      </rPr>
      <t>: Os dados de 2021 e 2022 foram revistos.</t>
    </r>
  </si>
  <si>
    <t>QUADRO 9.1.7</t>
  </si>
  <si>
    <t>Livros editados  impressos, por tema da Classificação Decimal Universal (CDU), 2019-2023</t>
  </si>
  <si>
    <t xml:space="preserve">Tema </t>
  </si>
  <si>
    <r>
      <t xml:space="preserve">Total de livros editados impressos </t>
    </r>
    <r>
      <rPr>
        <b/>
        <vertAlign val="superscript"/>
        <sz val="8"/>
        <rFont val="Arial Narrow"/>
        <family val="2"/>
      </rPr>
      <t>(1)</t>
    </r>
  </si>
  <si>
    <t>Arte, recreação, entretenimento, desporto</t>
  </si>
  <si>
    <t>Ciências aplicadas, medicina, tecnologia</t>
  </si>
  <si>
    <t>Ciências sociais</t>
  </si>
  <si>
    <t>Conhecimento, informação, organizações</t>
  </si>
  <si>
    <t>Filosofia, psicologia</t>
  </si>
  <si>
    <t>História, geografia, biografia</t>
  </si>
  <si>
    <t>Literatura, linguística, língua</t>
  </si>
  <si>
    <t>Matemática, ciências naturais</t>
  </si>
  <si>
    <t>Religião, teologia</t>
  </si>
  <si>
    <r>
      <rPr>
        <b/>
        <sz val="8"/>
        <color theme="1"/>
        <rFont val="Arial Narrow"/>
        <family val="2"/>
      </rPr>
      <t>1)</t>
    </r>
    <r>
      <rPr>
        <sz val="8"/>
        <color theme="1"/>
        <rFont val="Arial Narrow"/>
        <family val="2"/>
      </rPr>
      <t xml:space="preserve"> Os totais correspondem ao número de livros editados e impressos. Um livro pode ser classificado em  mais do que um tema, podendo assim a soma das parcelas ser diferente do total de livros editados e impressos.</t>
    </r>
  </si>
  <si>
    <t>Livros editados impressos (N.º) por Tema do livro; Anual</t>
  </si>
  <si>
    <t>Livros editados impressos, por tema da Classificação Decimal Universal (CDU) e por tipo de edição, 2020-2023</t>
  </si>
  <si>
    <t>Tema</t>
  </si>
  <si>
    <t>Primeiras Edições</t>
  </si>
  <si>
    <t>1) Os totais correspondem ao número de livros editados e impressos. Um livro pode ser classificado em  mais do que um tema, podendo assim a soma das parcelas ser diferente do total de livros editados - impressos.</t>
  </si>
  <si>
    <t>QUADRO 9.2.1</t>
  </si>
  <si>
    <r>
      <t xml:space="preserve"> Situação das publicações periódicas, por região (NUTS II)</t>
    </r>
    <r>
      <rPr>
        <b/>
        <vertAlign val="superscript"/>
        <sz val="10"/>
        <color rgb="FFFFFFFF"/>
        <rFont val="Arial Narrow"/>
        <family val="2"/>
      </rPr>
      <t xml:space="preserve"> </t>
    </r>
  </si>
  <si>
    <r>
      <t xml:space="preserve">Total de publicações inquiridas </t>
    </r>
    <r>
      <rPr>
        <b/>
        <vertAlign val="superscript"/>
        <sz val="8"/>
        <color rgb="FFFFFFFF"/>
        <rFont val="Arial Narrow"/>
        <family val="2"/>
      </rPr>
      <t>1</t>
    </r>
  </si>
  <si>
    <t>Situação das publicações</t>
  </si>
  <si>
    <t>Editada</t>
  </si>
  <si>
    <t>Suspensa</t>
  </si>
  <si>
    <t>Cancelada</t>
  </si>
  <si>
    <t>Outra situação</t>
  </si>
  <si>
    <t xml:space="preserve">   Região Autónoma dos Açores</t>
  </si>
  <si>
    <t xml:space="preserve">   Região Autónoma da Madeira</t>
  </si>
  <si>
    <t>(2) A taxa de resposta do Inquérito às Publicações Periódicas, em 2023 foi de 92,2%.</t>
  </si>
  <si>
    <t>Fonte: INE, I.P. - Inquérito às Publicações Periódicas</t>
  </si>
  <si>
    <t>QUADRO 9.2.2</t>
  </si>
  <si>
    <r>
      <t>Publicações periódicas, segundo o tipo de publicação por região (NUTS II)</t>
    </r>
    <r>
      <rPr>
        <b/>
        <vertAlign val="superscript"/>
        <sz val="10"/>
        <color rgb="FFFFFFFF"/>
        <rFont val="Arial Narrow"/>
        <family val="2"/>
      </rPr>
      <t xml:space="preserve"> </t>
    </r>
  </si>
  <si>
    <t>Tipo de publicação periódica</t>
  </si>
  <si>
    <t>Jornal</t>
  </si>
  <si>
    <t xml:space="preserve">Revista </t>
  </si>
  <si>
    <t>Publicações periódicas (Metodologia 2022 - N.º) por Localização geográfica (NUTS - 2024) e Tipo de publicação periódica</t>
  </si>
  <si>
    <t>QUADRO 9.2.3</t>
  </si>
  <si>
    <t>Publicações periódicas segundo o suporte de difusão, por região (NUTS II)</t>
  </si>
  <si>
    <t>Unidade: Nº</t>
  </si>
  <si>
    <t>Só
papel</t>
  </si>
  <si>
    <t>Papel e eletrónico simultaneamente</t>
  </si>
  <si>
    <t>Só
eletrónico</t>
  </si>
  <si>
    <r>
      <rPr>
        <b/>
        <sz val="8"/>
        <color rgb="FF000000"/>
        <rFont val="Arial Narrow"/>
        <family val="2"/>
      </rPr>
      <t>Fonte</t>
    </r>
    <r>
      <rPr>
        <sz val="8"/>
        <color rgb="FF000000"/>
        <rFont val="Arial Narrow"/>
        <family val="2"/>
      </rPr>
      <t>: I</t>
    </r>
    <r>
      <rPr>
        <sz val="8"/>
        <color indexed="8"/>
        <rFont val="Arial Narrow"/>
        <family val="2"/>
      </rPr>
      <t>NE, I.P. - Inquérito às Publicações Periódicas</t>
    </r>
  </si>
  <si>
    <t>Publicações periódicas (Metodologia 2022 - N.º) por Tipo de suporte de difusão e Tipo de publicação periódica; Anual</t>
  </si>
  <si>
    <t>Publicações periódicas (Metodologia 2022 - N.º) por Localização geográfica (NUTS - 2024) e Tipo de suporte de difusão;</t>
  </si>
  <si>
    <t>QUADRO 9.2.4</t>
  </si>
  <si>
    <t>Publicações periódicas segundo o suporte de difusão, por tipo de publicação</t>
  </si>
  <si>
    <t>Tipo</t>
  </si>
  <si>
    <t>Revista</t>
  </si>
  <si>
    <t>QUADRO 9.2.5</t>
  </si>
  <si>
    <t>Publicações periódicas, circulação total, circulação paga e circulação gratuita, por região (NUTS II)</t>
  </si>
  <si>
    <t>Publicações periódicas</t>
  </si>
  <si>
    <t>Circulação total</t>
  </si>
  <si>
    <t>Circulação paga</t>
  </si>
  <si>
    <t>Circulação gratuita</t>
  </si>
  <si>
    <t>Circulação total de publicações periódicas (Metodologia 2022 - N.º) por Localização geográfica (NUTS - 2024) e Tipo de publicação periódica</t>
  </si>
  <si>
    <t>Circulação total paga de publicações periódicas (Metodologia 2022 - N.º) por Localização geográfica (NUTS - 2024) e Tipo de publicação periódica</t>
  </si>
  <si>
    <t>QUADRO 9.2.6</t>
  </si>
  <si>
    <t>Publicações periódicas, circulação total, circulação paga e circulação gratuita, por tipo de publicação</t>
  </si>
  <si>
    <t xml:space="preserve">Tipo </t>
  </si>
  <si>
    <t>Circulação total de publicações periódicas (Metodologia 2022 - N.º) por Tipo de circulação e Tipo de publicação periódica; Anual</t>
  </si>
  <si>
    <t>QUADRO 9.2.7</t>
  </si>
  <si>
    <t>Publicações periódicas (suporte "só papel" e "papel e eletrónico simultaneamente"), edições, tiragem total, circulação total, paga e gratuita da edição impressa, por região (NUTS II)</t>
  </si>
  <si>
    <t xml:space="preserve">Edição impressa </t>
  </si>
  <si>
    <t>Edições</t>
  </si>
  <si>
    <t>Tiragem
total</t>
  </si>
  <si>
    <t>Circulação 
total</t>
  </si>
  <si>
    <t>Edições impressas (Metodologia 2022 - N.º) das publicações periódicas por Localização geográfica (NUTS - 2024) e Tipo de publicação periódica</t>
  </si>
  <si>
    <t>Tiragem total da edição impressa (Metodologia 2022 - N.º) das publicações periódicas por Localização geográfica (NUTS - 2024) e Tipo de publicação periódica</t>
  </si>
  <si>
    <t>Proporção de circulação gratuita (Metodologia 2022 - %) de publicações periódicas por Localização geográfica (NUTS - 2024)</t>
  </si>
  <si>
    <t>QUADRO 9.2.8</t>
  </si>
  <si>
    <t>Publicações periódicas (em suporte "só papel" e "papel e eletrónico simultaneamente"), edições, tiragem, circulação total, paga e gratuita da edição impressa, por tipo de publicação</t>
  </si>
  <si>
    <t>QUADRO 9.2.9</t>
  </si>
  <si>
    <t>Publicações periódicas (em suporte "eletrónico e papel simultaneamente" e "só eletrónico"), circulação total, circulação paga e circulação gratuita da edição eletrónica, por região (NUTS II)</t>
  </si>
  <si>
    <t xml:space="preserve">Publicações periódicas </t>
  </si>
  <si>
    <t>Edição eletrónica</t>
  </si>
  <si>
    <t>Circulação
paga</t>
  </si>
  <si>
    <t>Circulação
gratuita</t>
  </si>
  <si>
    <t>QUADRO 9.2.10</t>
  </si>
  <si>
    <t>Publicações periódicas (em suporte "eletrónico e papel simultaneamente" e "só eletrónico"), circulação total, circulação paga e circulação gratuita da edição eletrónica, por tipo de publicação</t>
  </si>
  <si>
    <t>QUADRO 9.2.11</t>
  </si>
  <si>
    <t xml:space="preserve">Jornais e revistas da edição impressa (suporte "só papel" e "papel e eletrónico simultaneamente") segundo os escalões de tiragem e circulação média </t>
  </si>
  <si>
    <t>Escalões</t>
  </si>
  <si>
    <t xml:space="preserve">Jornais </t>
  </si>
  <si>
    <t>Revistas</t>
  </si>
  <si>
    <t xml:space="preserve">Tiragem média </t>
  </si>
  <si>
    <t>Circulação média</t>
  </si>
  <si>
    <t>Até 10 000</t>
  </si>
  <si>
    <t>De 10 001 a 20 000 exemplares</t>
  </si>
  <si>
    <t>De 20 001 a 30 000 exemplares</t>
  </si>
  <si>
    <t>De 30 001 a 50 000 exemplares</t>
  </si>
  <si>
    <t>De 50 001 a 100 000 exemplares</t>
  </si>
  <si>
    <t>Mais de 100 000 exemplares</t>
  </si>
  <si>
    <t>QUADRO 9.2.12</t>
  </si>
  <si>
    <t>Jornalistas com carteira profissional, segundo os escalões, por tipo de publicação e suporte de difusão</t>
  </si>
  <si>
    <t>Tipo e suporte da publicação periódica</t>
  </si>
  <si>
    <t>Até 3 Jornalistas</t>
  </si>
  <si>
    <t>De 4 a 10 Jornalistas</t>
  </si>
  <si>
    <t>De 11 a 20 Jornalistas</t>
  </si>
  <si>
    <t>Mais de 20 Jornalistas</t>
  </si>
  <si>
    <t>Em papel</t>
  </si>
  <si>
    <t>Em papel e eletrónico simultaneamente</t>
  </si>
  <si>
    <t>Só eletrónico</t>
  </si>
  <si>
    <t>Publicações periódicas eletrónicas (Metodologia 2022 - N.º) por Periodicidade e Tipo de publicação periódica</t>
  </si>
  <si>
    <t>QUADRO 9.2.13</t>
  </si>
  <si>
    <t xml:space="preserve">Publicações periódicas eletrónicas (em suporte "papel e eletrónico simultaneamente" e "só eletrónico"), segundo o escalão do número de visitantes, por tipo de publicação </t>
  </si>
  <si>
    <t>Total de publicações periódicas</t>
  </si>
  <si>
    <t>Até 100 000 visitantes</t>
  </si>
  <si>
    <t xml:space="preserve">De 100 001 a 500 000 visitantes </t>
  </si>
  <si>
    <t>De 500 001 a 1 000 000 visitantes</t>
  </si>
  <si>
    <t>De 1 000 001 a 10 000 000 visitantes</t>
  </si>
  <si>
    <t>Mais de
10 000 000 visitantes</t>
  </si>
  <si>
    <t>QUADRO 9.2.14</t>
  </si>
  <si>
    <t>Publicações periódicas eletrónicas (em suporte "papel e eletrónico simultaneamente" e "só eletrónico") por escalão do número de visualizações</t>
  </si>
  <si>
    <t>Até 100 000 visualizações</t>
  </si>
  <si>
    <t>De 100 001 a 500 000  visualizações</t>
  </si>
  <si>
    <t>De 500 001 a 1 000 000  visualizações</t>
  </si>
  <si>
    <t>De 1 000 001 a 10 000 000  visualizações</t>
  </si>
  <si>
    <t>Mais de
10 000 000  visualizações</t>
  </si>
  <si>
    <t>Visualizações da página eletrónica (Metodologia 2022 - N.º) das publicações periódicas por Tipo de suporte de difusão e Tipo de publicação periódica</t>
  </si>
  <si>
    <t>QUADRO 9.2.15</t>
  </si>
  <si>
    <t>Publicações periódicas da edição impressa (suporte "só papel" e "papel e eletrónico simultaneamente") por periodicidade e tipo de publicação periódica</t>
  </si>
  <si>
    <t>Periodicidade da edição impressa</t>
  </si>
  <si>
    <t>Diária</t>
  </si>
  <si>
    <t>Semanal</t>
  </si>
  <si>
    <t>Quinzenal</t>
  </si>
  <si>
    <t>Bimensal</t>
  </si>
  <si>
    <t>Mensal</t>
  </si>
  <si>
    <t>Bimestral</t>
  </si>
  <si>
    <t>Trimestral</t>
  </si>
  <si>
    <t>Quadrimestral</t>
  </si>
  <si>
    <t>Semestral</t>
  </si>
  <si>
    <t>Anual</t>
  </si>
  <si>
    <t>QUADRO 9.2.16</t>
  </si>
  <si>
    <t>Publicações periódicas eletrónicas  (suporte "papel e eletrónico simultaneamente" e "só eletrónico") por periodicidade e tipo de publicação periódica</t>
  </si>
  <si>
    <t>Periodicidade</t>
  </si>
  <si>
    <t>QUADRO 9.2.17</t>
  </si>
  <si>
    <t>Publicações periódicas (suporte "só papel" e "papel e eletrónico simultaneamente") e tiragem da edição  impressa por tipo de periodicidade e região (NUTS II)</t>
  </si>
  <si>
    <t>Tiragem da edição impressa de:</t>
  </si>
  <si>
    <t>Diários</t>
  </si>
  <si>
    <t>Semanários</t>
  </si>
  <si>
    <t>QUADRO 9.2.18</t>
  </si>
  <si>
    <t>Publicações periódicas ( suporte "só papel" e "papel e eletrónico simultaneamente") e tiragem da edição impressa por tipo de periodicidade e tipo de publicação</t>
  </si>
  <si>
    <t>QUADRO 9.2.19</t>
  </si>
  <si>
    <t>Publicações periódicas (suporte "só papel" e "papel e eletrónico simultaneamente") e circulação da edição impressa segundo o tipo de periodicidade, por região (NUTS II)</t>
  </si>
  <si>
    <t>Circulação da edição impressa de:</t>
  </si>
  <si>
    <t>QUADRO 9.2.20</t>
  </si>
  <si>
    <t>Publicações periódicas (suporte "só papel" e "papel e eletrónico simultaneamente") e circulação da edição impressa segundo o tipo de periodicidade e tipo de publicação</t>
  </si>
  <si>
    <t>QUADRO 9.2.21</t>
  </si>
  <si>
    <t>Publicações periódicas (suporte "papel e eletrónico simultaneamente" e "só eletrónico") e circulação eletrónica segundo o tipo de periodicidade e região (NUTS II)</t>
  </si>
  <si>
    <t>Circulação da edição eletrónica de:</t>
  </si>
  <si>
    <t>QUADRO 9.2.22</t>
  </si>
  <si>
    <t>Publicações periódicas (suporte "papel e eletrónico simultaneamente" e "só eletrónico"), circulação eletrónica segundo o tipo de periodicidade e tipo de publicação</t>
  </si>
  <si>
    <t>QUADRO 9.2.23</t>
  </si>
  <si>
    <t>Publicações periódicas, por tipo de publicação e tema predominante do conteúdo</t>
  </si>
  <si>
    <t>Generalidades e Reportagem</t>
  </si>
  <si>
    <t>Informática</t>
  </si>
  <si>
    <t>Filosofia e Psicologia</t>
  </si>
  <si>
    <t>Religião e Teologia</t>
  </si>
  <si>
    <t>Demografia, Estatística e Sociologia</t>
  </si>
  <si>
    <t>Política, Economia e Finanças</t>
  </si>
  <si>
    <t>Direito, Jurisprudência, Administração Pública e Assistência Social</t>
  </si>
  <si>
    <t>Educação</t>
  </si>
  <si>
    <t>Etnologia, Etnografia, Tradições, Folclore e Costumes (moda, vida social)</t>
  </si>
  <si>
    <t>Matemática</t>
  </si>
  <si>
    <t>Astronomia e Astrofísica</t>
  </si>
  <si>
    <t>Física, Química e Mineralogia</t>
  </si>
  <si>
    <t>Ciências Naturais, Ciências da Terra, Geologia e Meteorologia</t>
  </si>
  <si>
    <t>Paleontologia, Biologia, Botânica e Zoologia</t>
  </si>
  <si>
    <t>Ciências do Ambiente e Conservação da Natureza</t>
  </si>
  <si>
    <t>Medicina e Saúde</t>
  </si>
  <si>
    <t>Engenharia e Tecnologia</t>
  </si>
  <si>
    <t>Agricultura, Silvicultura, Caça e Pesca</t>
  </si>
  <si>
    <t>Jardinagem, Horticultura e Animais</t>
  </si>
  <si>
    <t>Economia Doméstica (culinária, decoração, body care, familiar)</t>
  </si>
  <si>
    <t>Gestão, Comércio e Comunicação (publicidade, marketing, relações públicas)</t>
  </si>
  <si>
    <t>Indústria, Construção e Equipamento</t>
  </si>
  <si>
    <t>Urbanismo e Arquitetura</t>
  </si>
  <si>
    <t>Artes Plásticas, Artes Gráficas, Design e Desenho</t>
  </si>
  <si>
    <t>Pintura e Fotografia</t>
  </si>
  <si>
    <t>Música e Espetáculos</t>
  </si>
  <si>
    <t>Jogos e Desporto</t>
  </si>
  <si>
    <t>Línguas, Linguística e Literatura</t>
  </si>
  <si>
    <t>Geografia e Viagens</t>
  </si>
  <si>
    <t>História. Biografia</t>
  </si>
  <si>
    <t>Publicações periódicas (Metodologia 2022 - N.º) por Tipo de tema predominante e Tipo de publicação periódica; Anual</t>
  </si>
  <si>
    <t>QUADRO 9.2.24</t>
  </si>
  <si>
    <t>Publicações periódicas, por tipo de suporte e tema predominante do conteúdo</t>
  </si>
  <si>
    <t>Em
Papel</t>
  </si>
  <si>
    <t>Em Papel e Eletrónico simultaneamente</t>
  </si>
  <si>
    <t>Só Eletrónico</t>
  </si>
  <si>
    <t>Publicações periódicas (Metodologia 2022 - N.º) por Tipo de tema predominante e Tipo de suporte de difusão; Anual</t>
  </si>
  <si>
    <t>QUADRO 9.2.25</t>
  </si>
  <si>
    <t>Publicações periódicas (suporte "só papel", "papel e eletrónico simultaneamente" e "só eletrónico), segundo a língua dominante, por tipo suporte e tipo de publicação</t>
  </si>
  <si>
    <t>Edição impressa (publicações em suporte "só papel" e "papel e eletrónico simultaneamente")</t>
  </si>
  <si>
    <t>Edição eletrónica (publicações em suporte "papel e eletrónico simultaneamente" e "só eletrónico)</t>
  </si>
  <si>
    <t xml:space="preserve">Português </t>
  </si>
  <si>
    <t xml:space="preserve">Inglês </t>
  </si>
  <si>
    <t xml:space="preserve">Bilingue </t>
  </si>
  <si>
    <t xml:space="preserve">Outra </t>
  </si>
  <si>
    <t>Publicações periódicas da edição impressa (Metodologia 2022 - N.º) por Idioma dominante da edição impressa e Tipo de publicação periódica; Anual</t>
  </si>
  <si>
    <t>Publicações periódicas eletrónicas (Metodologia 2022 - N.º) por Idioma dominante da publicação eletrónica e Tipo de publicação periódica; Anual</t>
  </si>
  <si>
    <t>QUADRO 9.2.26</t>
  </si>
  <si>
    <t>Publicações periódicas  da edição impressa (em suporte " só papel" e "papel e eletrónico simultaneamente") segundo o tempo de publicação, por região (NUTS II)</t>
  </si>
  <si>
    <t>Menos de 1 ano</t>
  </si>
  <si>
    <t>De 1 a 15 anos</t>
  </si>
  <si>
    <t xml:space="preserve">De 16 a 19 anos </t>
  </si>
  <si>
    <t>De 20 a 39 anos</t>
  </si>
  <si>
    <t>De 40 a 79 anos</t>
  </si>
  <si>
    <t>80 e mais anos</t>
  </si>
  <si>
    <t>QUADRO 9.2.27</t>
  </si>
  <si>
    <t>Publicações periódicas eletrónicas  (em suporte "papel e eletrónico simultaneamente" e "só eletrónico"), segundo o tempo de publicação , por região (NUTS II)</t>
  </si>
  <si>
    <t>De 1 a 9 anos</t>
  </si>
  <si>
    <t xml:space="preserve">De 10 a 20 anos </t>
  </si>
  <si>
    <t>Mais de 20 anos</t>
  </si>
  <si>
    <t>QUADRO 9.2.28</t>
  </si>
  <si>
    <t>Publicações periódicas da edição impressa (em suporte " só papel" e "papel e eletrónico simultaneamente") segundo o escalão de preço da edição regular e periodicidade</t>
  </si>
  <si>
    <t xml:space="preserve"> Total Gratuita</t>
  </si>
  <si>
    <t>Distribuição paga e escalão do preço capa da edição regular impressa</t>
  </si>
  <si>
    <t>Até 1,50 Euros</t>
  </si>
  <si>
    <t>De 1,51 a 3,00 Euros</t>
  </si>
  <si>
    <t>De 3,01 a 5,00 Euros</t>
  </si>
  <si>
    <t>Mais de 5,00 Euros</t>
  </si>
  <si>
    <t>Não Diária</t>
  </si>
  <si>
    <t>Publicações periódicas da edição impressa (Metodologia 2022 - N.º) por Periodicidade da edição impressa e Tipo de publicação periódica; Anual</t>
  </si>
  <si>
    <t>QUADRO 9.2.29</t>
  </si>
  <si>
    <t>Publicações periódicas da edição impressa (em suporte " só papel" e "papel e eletrónico simultaneamente") segundo o tipo de distribuição e escalão do preço de capa das edições regulares, por tipo de publicação</t>
  </si>
  <si>
    <t>Distribuição Gratuita</t>
  </si>
  <si>
    <t>Distribuição paga e escalão do preço de capa da edição regular</t>
  </si>
  <si>
    <t xml:space="preserve">Até 1,50 Euros </t>
  </si>
  <si>
    <t>Publicações periódicas da edição impressa (Metodologia 2022 - N.º) por Tipo de distribuição e Tipo de publicação periódica; Anual</t>
  </si>
  <si>
    <t>QUADRO 9.2.30</t>
  </si>
  <si>
    <t>Publicações periódicas da edição impressa (em suporte "papel e eletrónico simultaneamente" e "só eletrónico") segundo o tipo de acesso, por escalão do preço de assinatura e tipo de publicação</t>
  </si>
  <si>
    <t>Acesso
gratuito</t>
  </si>
  <si>
    <t xml:space="preserve">Escalões do preço de assinatura da edição impressa </t>
  </si>
  <si>
    <t xml:space="preserve">De 0,1 a 25 Euros </t>
  </si>
  <si>
    <t xml:space="preserve">De 25,01 a 50 Euros </t>
  </si>
  <si>
    <t xml:space="preserve">De 50,01 a 75 Euros </t>
  </si>
  <si>
    <t xml:space="preserve">De 75,01 a 100 Euros </t>
  </si>
  <si>
    <t xml:space="preserve">Mais de 100 Euros </t>
  </si>
  <si>
    <t>QUADRO 9.2.31</t>
  </si>
  <si>
    <t>Publicações periódicas eletrónicas (em suporte "papel e eletrónico simultaneamente" e "só eletrónico"), segundo os escalões do preço da assinatura e periodicidade</t>
  </si>
  <si>
    <t>Total Gratuita</t>
  </si>
  <si>
    <t>Escalão do preço de assinatura da edição eletrónica com acesso pago e misto</t>
  </si>
  <si>
    <t>Até 25,00 Euros</t>
  </si>
  <si>
    <t>De 25,01 a 50 Euros</t>
  </si>
  <si>
    <t xml:space="preserve">De 50,01 a 75 Euros  </t>
  </si>
  <si>
    <t xml:space="preserve">De 75,01 a 100 Euros  </t>
  </si>
  <si>
    <t xml:space="preserve">Mais de 100 Euros  </t>
  </si>
  <si>
    <t>Publicações periódicas eletrónicas (Metodologia 2022 - N.º) por Periodicidade e Tipo de publicação periódica; Anual</t>
  </si>
  <si>
    <t>QUADRO 9.2.32</t>
  </si>
  <si>
    <t xml:space="preserve">Publicações periódicas eletrónicas (em suporte "papel e eletrónico simultaneamente" e "só eletrónico") segundo o tipo de acesso e escalão do preço de assinatura e tipo de publicação </t>
  </si>
  <si>
    <t>Tipo de acesso</t>
  </si>
  <si>
    <t>Escalões do preço de assinatura das publicações eletrónicas com acesso pago e misto</t>
  </si>
  <si>
    <t>Acesso
pago</t>
  </si>
  <si>
    <t>Acesso
misto</t>
  </si>
  <si>
    <t>Acesso aos conteúdos da edição eletrónica (Metodologia 2022 - N.º) das publicações periódicas por Tipo de acesso à publicação eletrónica e Tipo de publicação periódica; Anual</t>
  </si>
  <si>
    <t>QUADRO 9.2.33</t>
  </si>
  <si>
    <t>Receitas e despesas das publicações periódicas, por tipo de publicação</t>
  </si>
  <si>
    <t xml:space="preserve">Total de publicações </t>
  </si>
  <si>
    <t>Receitas proveniente de:</t>
  </si>
  <si>
    <t xml:space="preserve">Total de despesas </t>
  </si>
  <si>
    <r>
      <t>Publicidade</t>
    </r>
    <r>
      <rPr>
        <b/>
        <sz val="8"/>
        <color rgb="FFFF0000"/>
        <rFont val="Arial Narrow"/>
        <family val="2"/>
      </rPr>
      <t xml:space="preserve"> </t>
    </r>
  </si>
  <si>
    <t>QUADRO 9.2.34</t>
  </si>
  <si>
    <t>Receitas e despesas das publicações periódicas em suporte "só papel", por tipo de publicação</t>
  </si>
  <si>
    <t>QUADRO 9.2.35</t>
  </si>
  <si>
    <t>Receitas e despesas das publicações periódicas em suporte "papel e eletrónico simultaneamente", por tipo de publicação</t>
  </si>
  <si>
    <t>QUADRO 9.2.36</t>
  </si>
  <si>
    <t>Receitas e despesas das publicações periódicas  em suporte "só eletrónico", por tipo de publicação</t>
  </si>
  <si>
    <t>Q.9.1.1 - Autores e livros editados impressos, por tipo de edição, 2019-2023</t>
  </si>
  <si>
    <t>Q.9.1.2 - Livros editados impressos, por tipo de autor, 2019-2023</t>
  </si>
  <si>
    <t>Q.9.1.3 - Livros editados impressos, por natureza do livro, 2019-2023</t>
  </si>
  <si>
    <t>QUADRO 9.1.4</t>
  </si>
  <si>
    <t>Q.9.1.4 - Livros editados impressos, traduzidos por idioma (1), 2019-2023</t>
  </si>
  <si>
    <t>Q.9.1.5 - Livros editados impressos, por categoria e género literário, 2019-2023</t>
  </si>
  <si>
    <t xml:space="preserve">Q.9.2.1 - Situação das publicações periódicas, por região (NUTS II) </t>
  </si>
  <si>
    <t xml:space="preserve">Q.9.2.2 - Publicações periódicas, segundo o tipo de publicação por região (NUTS II) </t>
  </si>
  <si>
    <t>Q.9.2.3 - Publicações periódicas segundo o suporte de difusão, por região (NUTS II)</t>
  </si>
  <si>
    <t>Q.9.2.4 - Publicações periódicas segundo o suporte de difusão, por tipo de publicação</t>
  </si>
  <si>
    <t>Q.9.2.5 - Publicações periódicas, circulação total, circulação paga e circulação gratuita, por região (NUTS II)</t>
  </si>
  <si>
    <t>Q.9.2.6 - Publicações periódicas, circulação total, circulação paga e circulação gratuita, por tipo de publicação</t>
  </si>
  <si>
    <t>Q.9.2.7 - Publicações periódicas (suporte "só papel" e "papel e eletrónico simultaneamente"), edições, tiragem total, circulação total, paga e gratuita da edição impressa, por região (NUTS II)</t>
  </si>
  <si>
    <t>Q.9.2.8 - Publicações periódicas (em suporte "só papel" e "papel e eletrónico simultaneamente"), edições, tiragem, circulação total, paga e gratuita da edição impressa, por tipo de publicação</t>
  </si>
  <si>
    <t>Q.9.2.9 - Publicações periódicas (em suporte "eletrónico e papel simultaneamente" e "só eletrónico"), circulação total, circulação paga e circulação gratuita da edição eletrónica, por região (NUTS II)</t>
  </si>
  <si>
    <t>Q.9.2.10 - Publicações periódicas (em suporte "eletrónico e papel simultaneamente" e "só eletrónico"), circulação total, circulação paga e circulação gratuita da edição eletrónica, por tipo de publicação</t>
  </si>
  <si>
    <t xml:space="preserve">Q.9.2.11 - Jornais e revistas da edição impressa (suporte "só papel" e "papel e eletrónico simultaneamente") segundo os escalões de tiragem e circulação média </t>
  </si>
  <si>
    <t>Q.9.2.12 - Jornalistas com carteira profissional, segundo os escalões, por tipo de publicação e suporte de difusão</t>
  </si>
  <si>
    <t xml:space="preserve">Q.9.2.13 - Publicações periódicas eletrónicas (em suporte "papel e eletrónico simultaneamente" e "só eletrónico"), segundo o escalão do número de visitantes, por tipo de publicação </t>
  </si>
  <si>
    <t>Q.9.2.14 - Publicações periódicas eletrónicas (em suporte "papel e eletrónico simultaneamente" e "só eletrónico") por escalão do número de visualizações</t>
  </si>
  <si>
    <t>Q.9.2.15 - Publicações periódicas da edição impressa (suporte "só papel" e "papel e eletrónico simultaneamente") por periodicidade e tipo de publicação periódica</t>
  </si>
  <si>
    <t>Q.9.2.16 - Publicações periódicas eletrónicas  (suporte "papel e eletrónico simultaneamente" e "só eletrónico") por periodicidade e tipo de publicação periódica</t>
  </si>
  <si>
    <t>Q.9.2.17 - Publicações periódicas (suporte "só papel" e "papel e eletrónico simultaneamente") e tiragem da edição  impressa por tipo de periodicidade e região (NUTS II)</t>
  </si>
  <si>
    <t>Q.9.2.18 - Publicações periódicas ( suporte "só papel" e "papel e eletrónico simultaneamente") e tiragem da edição impressa por tipo de periodicidade e tipo de publicação</t>
  </si>
  <si>
    <t>Q.9.2.19 - Publicações periódicas (suporte "só papel" e "papel e eletrónico simultaneamente") e circulação da edição impressa segundo o tipo de periodicidade, por região (NUTS II)</t>
  </si>
  <si>
    <t>Q.9.2.20 - Publicações periódicas (suporte "só papel" e "papel e eletrónico simultaneamente") e circulação da edição impressa segundo o tipo de periodicidade e tipo de publicação</t>
  </si>
  <si>
    <t>Q.9.2.21 - Publicações periódicas (suporte "papel e eletrónico simultaneamente" e "só eletrónico") e circulação eletrónica segundo o tipo de periodicidade e região (NUTS II)</t>
  </si>
  <si>
    <t>Q.9.2.22 - Publicações periódicas (suporte "papel e eletrónico simultaneamente" e "só eletrónico"), circulação eletrónica segundo o tipo de periodicidade e tipo de publicação</t>
  </si>
  <si>
    <t>Q.9.2.23 - Publicações periódicas, por tipo de publicação e tema predominante do conteúdo</t>
  </si>
  <si>
    <t>Q.9.2.24 - Publicações periódicas, por tipo de suporte e tema predominante do conteúdo</t>
  </si>
  <si>
    <t>Q.9.2.25 - Publicações periódicas (suporte "só papel", "papel e eletrónico simultaneamente" e "só eletrónico), segundo a língua dominante, por tipo suporte e tipo de publicação</t>
  </si>
  <si>
    <t>Q.9.2.26 - Publicações periódicas  da edição impressa (em suporte " só papel" e "papel e eletrónico simultaneamente") segundo o tempo de publicação, por região (NUTS II)</t>
  </si>
  <si>
    <t>Q.9.2.27 - Publicações periódicas eletrónicas  (em suporte "papel e eletrónico simultaneamente" e "só eletrónico"), segundo o tempo de publicação , por região (NUTS II)</t>
  </si>
  <si>
    <t>Q.9.2.28 - Publicações periódicas da edição impressa (em suporte " só papel" e "papel e eletrónico simultaneamente") segundo o escalão de preço da edição regular e periodicidade</t>
  </si>
  <si>
    <t>Q.9.2.29 - Publicações periódicas da edição impressa (em suporte " só papel" e "papel e eletrónico simultaneamente") segundo o tipo de distribuição e escalão do preço de capa das edições regulares, por tipo de publicação</t>
  </si>
  <si>
    <t>Q.9.2.30 - Publicações periódicas da edição impressa (em suporte "papel e eletrónico simultaneamente" e "só eletrónico") segundo o tipo de acesso, por escalão do preço de assinatura e tipo de publicação</t>
  </si>
  <si>
    <t>Q.9.2.31 - Publicações periódicas eletrónicas (em suporte "papel e eletrónico simultaneamente" e "só eletrónico"), segundo os escalões do preço da assinatura e periodicidade</t>
  </si>
  <si>
    <t xml:space="preserve">Q.9.2.32 - Publicações periódicas eletrónicas (em suporte "papel e eletrónico simultaneamente" e "só eletrónico") segundo o tipo de acesso e escalão do preço de assinatura e tipo de publicação </t>
  </si>
  <si>
    <t>Q.9.2.33 - Receitas e despesas das publicações periódicas, por tipo de publicação</t>
  </si>
  <si>
    <t>Q.9.2.34 - Receitas e despesas das publicações periódicas em suporte "só papel", por tipo de publicação</t>
  </si>
  <si>
    <t>Q.9.2.35 - Receitas e despesas das publicações periódicas em suporte "papel e eletrónico simultaneamente", por tipo de publicação</t>
  </si>
  <si>
    <t>Q.9.2.36 - Receitas e despesas das publicações periódicas  em suporte "só eletrónico", por tipo de publicação</t>
  </si>
  <si>
    <t>Audiovisual e Multimédia</t>
  </si>
  <si>
    <t>Q.5.3 - Comércio internacional de bens culturais, por países, 2021-2023</t>
  </si>
  <si>
    <t>Q.9.1.7 - Livros editados impressos, por tema da Classificação Decimal Universal (CDU) e por tipo de edição, 2020-2023</t>
  </si>
  <si>
    <t>Q.9.1.6 - Livros editados impressos, por tema da Classificação Decimal Universal (CDU), 2019-2023</t>
  </si>
  <si>
    <t>QUADRO 10.1</t>
  </si>
  <si>
    <t>Produção cinematográfica em Portugal, 2019-2023</t>
  </si>
  <si>
    <t>Obras cinematográficas</t>
  </si>
  <si>
    <t>FILMES APOIADOS</t>
  </si>
  <si>
    <t xml:space="preserve">     Ficção</t>
  </si>
  <si>
    <t xml:space="preserve">     Longa Metragem </t>
  </si>
  <si>
    <t xml:space="preserve">     Curta Metragem </t>
  </si>
  <si>
    <t xml:space="preserve">     Documentário</t>
  </si>
  <si>
    <t xml:space="preserve">     Animação</t>
  </si>
  <si>
    <r>
      <t>FILMES PRODUZIDOS</t>
    </r>
    <r>
      <rPr>
        <vertAlign val="superscript"/>
        <sz val="8"/>
        <color indexed="8"/>
        <rFont val="Arial Narrow"/>
        <family val="2"/>
      </rPr>
      <t>(1)</t>
    </r>
  </si>
  <si>
    <t xml:space="preserve">     Longa Metragem</t>
  </si>
  <si>
    <t xml:space="preserve">     Curta Metragem</t>
  </si>
  <si>
    <r>
      <t>FILMES PRODUZIDOS DE AUTORIA NACIONAL</t>
    </r>
    <r>
      <rPr>
        <vertAlign val="superscript"/>
        <sz val="8"/>
        <color indexed="8"/>
        <rFont val="Arial Narrow"/>
        <family val="2"/>
      </rPr>
      <t>(1) (2)</t>
    </r>
  </si>
  <si>
    <t>FILMES ESTREADOS</t>
  </si>
  <si>
    <t>(1) Filmes concluídos com o apoio financeiro do ICA - Instituto do Cinema e Audiovisual, I.P.</t>
  </si>
  <si>
    <t>(2) Inclui os filmes 100% nacionais e as coproduções maioritariamente nacionais.</t>
  </si>
  <si>
    <r>
      <rPr>
        <sz val="8"/>
        <color rgb="FF000000"/>
        <rFont val="Arial Narrow"/>
        <family val="2"/>
      </rPr>
      <t>Fonte:</t>
    </r>
    <r>
      <rPr>
        <sz val="8"/>
        <color indexed="8"/>
        <rFont val="Arial Narrow"/>
        <family val="2"/>
      </rPr>
      <t xml:space="preserve"> ICA - Instituto do Cinema e do Audiovisual, I.P.</t>
    </r>
  </si>
  <si>
    <t>QUADRO 10.2.1</t>
  </si>
  <si>
    <t>Âmbito</t>
  </si>
  <si>
    <t xml:space="preserve">Recintos </t>
  </si>
  <si>
    <t>Ecrãs</t>
  </si>
  <si>
    <t>Sessões</t>
  </si>
  <si>
    <t>Espectadores</t>
  </si>
  <si>
    <t>Receitas</t>
  </si>
  <si>
    <t>geográfico</t>
  </si>
  <si>
    <t xml:space="preserve">  Continente</t>
  </si>
  <si>
    <t>R. A. dos Açores</t>
  </si>
  <si>
    <t xml:space="preserve">R. A. da Madeira   </t>
  </si>
  <si>
    <t>(1) A informação respeita aos Recintos que enviaram informação ao ICA - Instituto do Cinema e do Audiovisual, de acordo com o projeto de informatização das bilheteiras (Decreto-Lei Nº. 125/2003 de 20 junho).</t>
  </si>
  <si>
    <t>Os dados da R.A. dos Açores não incluem informação de recintos cujas bilheteiras ainda não se encontram informatizadas, como é o caso dos recintos dos municípios de Horta, Lages do Pico e Velas.</t>
  </si>
  <si>
    <t>Nota: Devido aos arredondamentos, o total das  receitas, poderá não ser igual à soma dos parciais.</t>
  </si>
  <si>
    <r>
      <rPr>
        <b/>
        <sz val="8"/>
        <color rgb="FF000000"/>
        <rFont val="Arial Narrow"/>
        <family val="2"/>
      </rPr>
      <t>Fonte</t>
    </r>
    <r>
      <rPr>
        <sz val="8"/>
        <color rgb="FF000000"/>
        <rFont val="Arial Narrow"/>
        <family val="2"/>
      </rPr>
      <t>:</t>
    </r>
    <r>
      <rPr>
        <sz val="8"/>
        <color indexed="8"/>
        <rFont val="Arial Narrow"/>
        <family val="2"/>
      </rPr>
      <t xml:space="preserve"> ICA - Instituto do Cinema e do Audiovisual, I.P.</t>
    </r>
  </si>
  <si>
    <t>Recintos de cinema por Localização geográfica (NUTS - 2024 - NUTS III); Anual</t>
  </si>
  <si>
    <t>Ecrãs de cinema por Localização geográfica (NUTS - 2024 - NUTS III); Anual</t>
  </si>
  <si>
    <t>Lotação dos recintos de cinema  por Localização geográfica (NUTS - 2024 - NUTS III); Anual</t>
  </si>
  <si>
    <t>Sessões de cinema por Localização geográfica (NUTS - 2024 - NUTS III); Anual</t>
  </si>
  <si>
    <t>Espectadores de cinema por Localização geográfica (NUTS - 2024 - NUTS III); Anual</t>
  </si>
  <si>
    <t>Receitas de cinema por Localização geográfica (NUTS - 2024 - NUTS III); Anual</t>
  </si>
  <si>
    <t>QUADRO 102.2</t>
  </si>
  <si>
    <t>Origem dos filmes</t>
  </si>
  <si>
    <t>Filmes</t>
  </si>
  <si>
    <t>estreados</t>
  </si>
  <si>
    <t>exibidos</t>
  </si>
  <si>
    <t xml:space="preserve"> Euros</t>
  </si>
  <si>
    <t xml:space="preserve">  Europa</t>
  </si>
  <si>
    <t>União Europeia (EU-27)</t>
  </si>
  <si>
    <t xml:space="preserve">    Portugal</t>
  </si>
  <si>
    <t xml:space="preserve">    Espanha</t>
  </si>
  <si>
    <t xml:space="preserve">    França</t>
  </si>
  <si>
    <t>Itália</t>
  </si>
  <si>
    <t>Outros da UE</t>
  </si>
  <si>
    <t xml:space="preserve">    Outros Países da Europa</t>
  </si>
  <si>
    <t>Reino Unido da Grã-Bretanha e Irlanda do Norte</t>
  </si>
  <si>
    <t xml:space="preserve">  EUA</t>
  </si>
  <si>
    <t xml:space="preserve">  Outros Países</t>
  </si>
  <si>
    <t xml:space="preserve">  Total das Coproduções</t>
  </si>
  <si>
    <t xml:space="preserve">      Países Europeus</t>
  </si>
  <si>
    <t xml:space="preserve">      Países Europeus/EUA</t>
  </si>
  <si>
    <t xml:space="preserve">      Outras Coproduções</t>
  </si>
  <si>
    <t>(1) A informação respeita aos Recintos que enviaram informação ao ICA - Instituto do Cinema e do Audiovisual, I.P., de acordo com o projeto de informatização das bilheteiras (Decreto-Lei Nº. 125/2003 de 20 junho).</t>
  </si>
  <si>
    <t>Nota: Devido aos arredondamentos, o total pode não ser igual à soma dos parciais.</t>
  </si>
  <si>
    <t>Sessões de cinema (Metodologia 2006 - N.º) por Origem dos filmes exibidos (Países - 2020); Anual</t>
  </si>
  <si>
    <t>Espetadores de cinema (Metodologia 2006 - N.º) por Origem dos filmes exibidos (Países - 2020); Anual</t>
  </si>
  <si>
    <t>Receitas de cinema (Metodologia 2006 - €) por Origem dos filmes exibidos (Países - 2020); Anual</t>
  </si>
  <si>
    <t>QUADRO 10.2.3</t>
  </si>
  <si>
    <t>1º trimestre</t>
  </si>
  <si>
    <t>2º trimestre</t>
  </si>
  <si>
    <t>3º trimestre</t>
  </si>
  <si>
    <t>4º trimestre</t>
  </si>
  <si>
    <t>União Europeia (UE-27)</t>
  </si>
  <si>
    <t>Sessões de cinema (Metodologia 2006 - N.º) por Origem dos filmes exibidos (Países - 2020); Trimestral</t>
  </si>
  <si>
    <t>Espetadores de cinema (Metodologia 2006 - N.º) por Origem dos filmes exibidos (Países - 2020); Trimestral</t>
  </si>
  <si>
    <t>Receitas de cinema (Metodologia 2006 - €) por Origem dos filmes exibidos (Países - 2020); Trimestral</t>
  </si>
  <si>
    <t>Q.10.3.1</t>
  </si>
  <si>
    <t>Autenticação de videogramas, por ano e domínio, 2019-2023</t>
  </si>
  <si>
    <t>Domínio</t>
  </si>
  <si>
    <t>Vídeo</t>
  </si>
  <si>
    <t>Fonte: Inspeção-Geral das Atividades Culturais - IGAC</t>
  </si>
  <si>
    <t>Q.10.3.2</t>
  </si>
  <si>
    <t>Autenticação de videogramas, por domínio e tipo de emissão</t>
  </si>
  <si>
    <t>Tipo de Emissão</t>
  </si>
  <si>
    <t>Novas Obras Videográficas</t>
  </si>
  <si>
    <t>Obras Videográficas já distribuídas</t>
  </si>
  <si>
    <t>Conjuntos de Obras Videográficas</t>
  </si>
  <si>
    <t>Q.10.3.3</t>
  </si>
  <si>
    <t>Autenticação de videogramas, por domínio e região (NUTS II)</t>
  </si>
  <si>
    <t xml:space="preserve"> Domínio</t>
  </si>
  <si>
    <t>Q.10.3.4</t>
  </si>
  <si>
    <t>Registo de obras e averbamento, por tipo e âmbito, 2019-2023</t>
  </si>
  <si>
    <t>Tipo e âmbito</t>
  </si>
  <si>
    <t>TOTAL</t>
  </si>
  <si>
    <t>Registo de obras</t>
  </si>
  <si>
    <t>Averbamento</t>
  </si>
  <si>
    <t>Artes cénicas</t>
  </si>
  <si>
    <t>Livro e imprensa</t>
  </si>
  <si>
    <t>Q.10.3.5</t>
  </si>
  <si>
    <t>Registo de obras e averbamento, por região (NUTS II)</t>
  </si>
  <si>
    <t>Outros Países</t>
  </si>
  <si>
    <r>
      <t xml:space="preserve"> Cinema </t>
    </r>
    <r>
      <rPr>
        <b/>
        <vertAlign val="superscript"/>
        <sz val="8"/>
        <color theme="0"/>
        <rFont val="Arial Narrow"/>
        <family val="2"/>
      </rPr>
      <t>(1)</t>
    </r>
    <r>
      <rPr>
        <b/>
        <sz val="8"/>
        <color theme="0"/>
        <rFont val="Arial Narrow"/>
        <family val="2"/>
      </rPr>
      <t xml:space="preserve"> – Sessões, espectadores e receitas,  segundo o trimestre, por origem dos filmes exibidos</t>
    </r>
  </si>
  <si>
    <r>
      <t xml:space="preserve">Cinema </t>
    </r>
    <r>
      <rPr>
        <b/>
        <vertAlign val="superscript"/>
        <sz val="8"/>
        <color theme="0"/>
        <rFont val="Arial Narrow"/>
        <family val="2"/>
      </rPr>
      <t>(1)</t>
    </r>
    <r>
      <rPr>
        <b/>
        <sz val="8"/>
        <color theme="0"/>
        <rFont val="Arial Narrow"/>
        <family val="2"/>
      </rPr>
      <t xml:space="preserve"> –  Filmes exibidos, sessões, espectadores e receitas, por origem dos filmes exibidos</t>
    </r>
  </si>
  <si>
    <t>Q.10.1 - Produção cinematográfica em Portugal, 2019-2023</t>
  </si>
  <si>
    <r>
      <t xml:space="preserve">Cinema </t>
    </r>
    <r>
      <rPr>
        <b/>
        <vertAlign val="superscript"/>
        <sz val="8"/>
        <color theme="0"/>
        <rFont val="Arial Narrow"/>
        <family val="2"/>
      </rPr>
      <t>(1)</t>
    </r>
    <r>
      <rPr>
        <b/>
        <sz val="8"/>
        <color theme="0"/>
        <rFont val="Arial Narrow"/>
        <family val="2"/>
      </rPr>
      <t xml:space="preserve"> – Recintos, ecrãs, lotação, sessões, espectadores e receitas por região (NUTS II), 2019 - 2023</t>
    </r>
  </si>
  <si>
    <t>Q.10.2.1 - Cinema – Recintos, ecrãs, lotação, sessões, espectadores e receitas por região (NUTS II), 2019 - 2023</t>
  </si>
  <si>
    <t>Q.10.2.2 - Cinema – Filmes exibidos, sessões, espectadores e receitas, por origem dos filmes exibidos</t>
  </si>
  <si>
    <t>Q.10.2.3 - Cinema – Sessões, espectadores e receitas,  segundo o trimestre, por origem dos filmes exibidos</t>
  </si>
  <si>
    <t>Q.10.3.1 - Autenticação de videogramas, por ano e domínio, 2019-2023</t>
  </si>
  <si>
    <t>Q.10.3.2 - Autenticação de videogramas, por domínio e tipo de emissão</t>
  </si>
  <si>
    <t>Q.10.3.3 - Autenticação de videogramas, por domínio e região (NUTS II)</t>
  </si>
  <si>
    <t>Q.10.3.4 - Registo de obras e averbamento, por tipo e âmbito, 2019-2023</t>
  </si>
  <si>
    <t>Q.10.3.5 - Registo de obras e averbamento, por região (NUTS II)</t>
  </si>
  <si>
    <t>Espetáculos ao vivo</t>
  </si>
  <si>
    <t>Q.4.2.11.2 - Principais variáveis das empresas de atividades cinematográficas, de vídeo, de produção de programas de televisão, de gravação de som e de edição de música, por CAE- Rev.3 e região (NUTS I)</t>
  </si>
  <si>
    <t>Publicações Periódicas</t>
  </si>
  <si>
    <t>QUADRO 11.1.1</t>
  </si>
  <si>
    <t xml:space="preserve"> Espetáculos ao vivo – Total das sessões, bilhetes vendidos e oferecidos, espectadores, receitas
e preço médio, por região (NUTS II), 2019 - 2023</t>
  </si>
  <si>
    <t xml:space="preserve">Total de sessões </t>
  </si>
  <si>
    <t>Total de bilhetes vendidos</t>
  </si>
  <si>
    <t>Total de bilhetes oferecidos</t>
  </si>
  <si>
    <t>Total de espectadores</t>
  </si>
  <si>
    <t>Total de receitas de bilheteira</t>
  </si>
  <si>
    <t>Preço médio total dos bilhetes vendidos</t>
  </si>
  <si>
    <t xml:space="preserve">Portugal </t>
  </si>
  <si>
    <r>
      <t>Fonte</t>
    </r>
    <r>
      <rPr>
        <sz val="8"/>
        <color indexed="8"/>
        <rFont val="Arial Narrow"/>
        <family val="2"/>
      </rPr>
      <t>: INE, I.P. - Inquérito aos Espetáculos ao Vivo</t>
    </r>
  </si>
  <si>
    <t>Sessões de espectáculos ao vivo (N.º) por Modalidade de espectáculo (2011) e Tipo de sessão; Anual</t>
  </si>
  <si>
    <t>Bilhetes vendidos de espectáculos ao vivo (N.º) por Modalidade de espectáculo (2011) e Tipo de sessão; Anual</t>
  </si>
  <si>
    <t>Bilhetes oferecidos de espectáculos ao vivo (N.º) por Modalidade de espectáculo (2011) e Tipo de sessão; Anual</t>
  </si>
  <si>
    <t>Espectadores de espectáculos ao vivo (N.º) por Modalidade de espectáculo (2011) e Tipo de sessão; Anual</t>
  </si>
  <si>
    <t>Receitas de espectáculos ao vivo (€) por Modalidade de espectáculo (2011) e Tipo de sessão; Anual</t>
  </si>
  <si>
    <t>Valor médio dos bilhetes vendidos de espetáculos ao vivo (€) por Localização geográfica (NUTS - 2013); Anual</t>
  </si>
  <si>
    <t>QUADRO 11.1.2</t>
  </si>
  <si>
    <t>Espetáculos ao vivo - Sessões diurnas, bilhetes vendidos e oferecidos, espectadores, receitas
e preço médio, por região (NUTS II)</t>
  </si>
  <si>
    <t>Sessões diurnas</t>
  </si>
  <si>
    <t>Bilhetes vendidos em sessões diurnas</t>
  </si>
  <si>
    <t>Bilhetes oferecidos em sessões durmas</t>
  </si>
  <si>
    <t>Espectadores de sessões diurnas</t>
  </si>
  <si>
    <t>Receitas de bilheteira de sessões diurnas</t>
  </si>
  <si>
    <t>Preço médio dos bilhetes vendidos em sessões diurnas</t>
  </si>
  <si>
    <r>
      <t xml:space="preserve">Fonte: </t>
    </r>
    <r>
      <rPr>
        <sz val="8"/>
        <color rgb="FF000000"/>
        <rFont val="Arial Narrow"/>
        <family val="2"/>
      </rPr>
      <t>INE, I.P. - Inquérito aos Espetáculos ao Vivo</t>
    </r>
  </si>
  <si>
    <t>QUADRO 11.1.3</t>
  </si>
  <si>
    <t xml:space="preserve">Espetáculos ao vivo – Sessões noturnas, bilhetes vendidos e oferecidos, espectadores, receitas
e preço médio, por região (NUTS II) </t>
  </si>
  <si>
    <t>Sessões noturnas</t>
  </si>
  <si>
    <t>Bilhetes vendidos em sessões noturnas</t>
  </si>
  <si>
    <t>Bilhetes oferecidos em sessões noturnas</t>
  </si>
  <si>
    <t>Espectadores de sessões noturnas</t>
  </si>
  <si>
    <t>Receitas de bilheteira de sessões noturnas</t>
  </si>
  <si>
    <t>Preço médio dos bilhetes vendidos em sessões noturnas</t>
  </si>
  <si>
    <r>
      <t>Fonte:</t>
    </r>
    <r>
      <rPr>
        <sz val="8"/>
        <color rgb="FF000000"/>
        <rFont val="Arial Narrow"/>
        <family val="2"/>
      </rPr>
      <t xml:space="preserve"> INE, I.P. - Inquérito aos Espetáculos ao Vivo</t>
    </r>
  </si>
  <si>
    <t>QUADRO 11.1.4</t>
  </si>
  <si>
    <t>Espetáculos ao vivo – Total das sessões, bilhetes vendidos e oferecidos, espectadores, receitas e preço médio, por região (NUTS II) e modalidades</t>
  </si>
  <si>
    <t>Âmbito Geográfico e Modalidades</t>
  </si>
  <si>
    <t>Total de Sessões</t>
  </si>
  <si>
    <t>Bilhetes vendidos</t>
  </si>
  <si>
    <t>Bilhetes oferecidos</t>
  </si>
  <si>
    <t>Receitas de bilheteira</t>
  </si>
  <si>
    <t>Preço médio dos bilhetes vendidos</t>
  </si>
  <si>
    <t>PORTUGAL</t>
  </si>
  <si>
    <t>Teatro</t>
  </si>
  <si>
    <t>Ópera</t>
  </si>
  <si>
    <t>Música</t>
  </si>
  <si>
    <t xml:space="preserve">     Música clássica, barroca, antiga</t>
  </si>
  <si>
    <t xml:space="preserve">     Música popular e tradicional portuguesa</t>
  </si>
  <si>
    <t xml:space="preserve">     Fado</t>
  </si>
  <si>
    <t xml:space="preserve">     Jazz/Blues</t>
  </si>
  <si>
    <t xml:space="preserve">     Pop/Rock</t>
  </si>
  <si>
    <t xml:space="preserve">     Outro estilo de música</t>
  </si>
  <si>
    <t>Recitais de Coros</t>
  </si>
  <si>
    <t>Dança</t>
  </si>
  <si>
    <t xml:space="preserve">     Dança clássica</t>
  </si>
  <si>
    <t xml:space="preserve">     Dança moderna</t>
  </si>
  <si>
    <t>Folclore</t>
  </si>
  <si>
    <t>Circo</t>
  </si>
  <si>
    <t>Mista/variedades</t>
  </si>
  <si>
    <t xml:space="preserve">Multidisciplinares </t>
  </si>
  <si>
    <t>Outras modalidades</t>
  </si>
  <si>
    <t>CONTINENTE</t>
  </si>
  <si>
    <t>NORTE</t>
  </si>
  <si>
    <t>Espetáculos ao vivo – Total das sessões, bilhetes vendidos e oferecidos, espectadores, receitas e preço médio, por região (NUTS II) e modalidades - continuação</t>
  </si>
  <si>
    <t>CENTRO</t>
  </si>
  <si>
    <t>OESTE E VALE DO TEJO</t>
  </si>
  <si>
    <t>GRANDE LISBOA</t>
  </si>
  <si>
    <t>Espetáculos ao vivo – Total das sessões, bilhetes vendidos e oferecidos, espectadores, receitas e preço médio, por região (NUTS II) e modalidades  - continuação</t>
  </si>
  <si>
    <t>PENÍNSULA DE SETÚBAL</t>
  </si>
  <si>
    <t>ALENTEJO</t>
  </si>
  <si>
    <t>ALGARVE</t>
  </si>
  <si>
    <t>Sessões de espectáculos ao vivo (N.º); Anual</t>
  </si>
  <si>
    <t>Sessões de teatro (N.º); Anual</t>
  </si>
  <si>
    <t>Sessões de concertos de música (N.º); Anual</t>
  </si>
  <si>
    <t>Sessões de dança (N.º); Anual</t>
  </si>
  <si>
    <t>Espectadores de espetáculos ao vivo (N.º); Anual</t>
  </si>
  <si>
    <t>Espectadores de teatro (N.º); Anual</t>
  </si>
  <si>
    <t>Espectadores de concertos de música (N.º); Anual</t>
  </si>
  <si>
    <t>Espectadores de dança (N.º); Anual</t>
  </si>
  <si>
    <t>Receitas de espectáculos ao vivo (€); Anual</t>
  </si>
  <si>
    <t>Receitas de teatro (€); Anual</t>
  </si>
  <si>
    <t>Receitas de concertos de música (€); Anual</t>
  </si>
  <si>
    <t>Receitas de dança (€); Anual</t>
  </si>
  <si>
    <t>QUADRO 11.1.5</t>
  </si>
  <si>
    <t>Espetáculos ao vivo – Sessões, bilhetes vendidos e oferecidos, espectadores, receitas e preço
médio em sessões diurnas, por região (NUTS I) e modalidades</t>
  </si>
  <si>
    <t>Espectadores de espectáculos ao vivo (N.º); Anual</t>
  </si>
  <si>
    <t>QUADRO 11.1.6</t>
  </si>
  <si>
    <t xml:space="preserve"> Espetáculos ao vivo – Sessões, bilhetes vendidos e oferecidos, espectadores, receitas e preço
médio em sessões noturnas, por região (NUTS I) e modalidades</t>
  </si>
  <si>
    <t>Espetadores de sessões noturnas</t>
  </si>
  <si>
    <t xml:space="preserve">QUADRO 11.2.1 </t>
  </si>
  <si>
    <t>Recintos de espetáculos, salas e/ou espaços e número de lugares, por região (NUTS II), 2015 - 2023</t>
  </si>
  <si>
    <t>Recintos de espetáculos</t>
  </si>
  <si>
    <t>Salas e/ou espaços</t>
  </si>
  <si>
    <t>Lugares</t>
  </si>
  <si>
    <t>Sentados</t>
  </si>
  <si>
    <r>
      <t>Fonte</t>
    </r>
    <r>
      <rPr>
        <sz val="8"/>
        <color indexed="8"/>
        <rFont val="Arial Narrow"/>
        <family val="2"/>
      </rPr>
      <t>: INE - Inquérito aos Recintos de Espetáculos</t>
    </r>
  </si>
  <si>
    <t>Recintos de espetáculos (N.º) por Localização geográfica (NUTS - 2013); Bienal</t>
  </si>
  <si>
    <t>Recintos de espetáculos (N.º) por Localização geográfica (NUTS - 2024); Bienal</t>
  </si>
  <si>
    <t>Salas/ espaços dos recintos de espetáculos (N.º) por Localização geográfica (NUTS - 2013); Bienal</t>
  </si>
  <si>
    <t>Salas/ espaços dos recintos de espetáculos (N.º) por Localização geográfica (NUTS - 2024); Bienal</t>
  </si>
  <si>
    <t>Lotação dos recintos de espetáculos (N.º) por Localização geográfica (NUTS - 2013); Bienal</t>
  </si>
  <si>
    <t>Lotação dos recintos de espetáculos (N.º) por Localização geográfica (NUTS - 2024); Bienal</t>
  </si>
  <si>
    <t>Lugares sentados dos recintos de espetáculos (N.º) por Localização geográfica (NUTS - 2013); Bienal</t>
  </si>
  <si>
    <t>Lugares sentados dos recintos de espetáculos (N.º) por Localização geográfica (NUTS - 2024); Bienal</t>
  </si>
  <si>
    <t xml:space="preserve">QUADRO 11.2.2 </t>
  </si>
  <si>
    <t xml:space="preserve">Recintos de espetáculos segundo o número de salas e/ou espaços, por região (NUTS II)  </t>
  </si>
  <si>
    <t>Com uma sala ou espaço</t>
  </si>
  <si>
    <t>Com duas salas ou espaços</t>
  </si>
  <si>
    <t>Com três ou mais salas ou espaços</t>
  </si>
  <si>
    <t>QUADRO 11.2.3</t>
  </si>
  <si>
    <t xml:space="preserve">Salas e/ou espaços, lugares e dimensão média total da sala e/ou espaço, por tipo </t>
  </si>
  <si>
    <t>Tipo de sala ou espaço</t>
  </si>
  <si>
    <t>Salas ou espaços</t>
  </si>
  <si>
    <t>Dimensão média total da sala e/ou espaço</t>
  </si>
  <si>
    <t xml:space="preserve"> Total</t>
  </si>
  <si>
    <t xml:space="preserve">       Auditório</t>
  </si>
  <si>
    <t xml:space="preserve">       Teatro</t>
  </si>
  <si>
    <t xml:space="preserve">       Cineteatro</t>
  </si>
  <si>
    <t xml:space="preserve">       Coliseu</t>
  </si>
  <si>
    <t xml:space="preserve">       Sala polivalente</t>
  </si>
  <si>
    <t xml:space="preserve">       Sala multiusos</t>
  </si>
  <si>
    <t xml:space="preserve">       Outro Tipo</t>
  </si>
  <si>
    <t>Lotação dos recintos de espetáculos (N.º) por Tipo de sala/espaço; Bienal</t>
  </si>
  <si>
    <t>Lugares sentados dos recintos de espetáculos (N.º) por Tipo de sala/espaço; Bienal</t>
  </si>
  <si>
    <t>QUADRO 11.2.4</t>
  </si>
  <si>
    <t xml:space="preserve">Recintos de espetáculos, salas e/ou espaços, segundo o tipo, por região (NUTS II) </t>
  </si>
  <si>
    <t>Auditório</t>
  </si>
  <si>
    <t>Cineteatro</t>
  </si>
  <si>
    <t>Coliseu</t>
  </si>
  <si>
    <t>Sala polivalente</t>
  </si>
  <si>
    <t>Sala multiusos</t>
  </si>
  <si>
    <t>Outro tipo</t>
  </si>
  <si>
    <t>Salas/ espaços dos recintos de espetáculos (N.º) por Localização geográfica (NUTS - 2013) e Tipo de sala/espaço; Bienal</t>
  </si>
  <si>
    <t>Salas/ espaços dos recintos de espetáculos (N.º) por Localização geográfica (NUTS - 2024) e Tipo de sala/espaço; Bienal</t>
  </si>
  <si>
    <t>QUADRO 11.2.5</t>
  </si>
  <si>
    <t xml:space="preserve">Recintos de espetáculos segundo o tipo de instalações e pessoal ao serviço, por região (NUTS II) </t>
  </si>
  <si>
    <t>Tipo de instalações dos recintos</t>
  </si>
  <si>
    <t>Fixo</t>
  </si>
  <si>
    <t>Improvisado</t>
  </si>
  <si>
    <t>Pessoal ao serviço (N.º) nos recintos de espetáculos por Localização geográfica (NUTS - 2013); Bienal</t>
  </si>
  <si>
    <t>Pessoal ao serviço (N.º) nos recintos de espetáculos por Localização geográfica (NUTS - 2024); Bienal</t>
  </si>
  <si>
    <t>Recintos de espetáculos (N.º) por Localização geográfica (NUTS - 2013) e Tipo de instalação; Bienal</t>
  </si>
  <si>
    <t>Recintos de espetáculos (N.º) por Localização geográfica (NUTS - 2024) e Tipo de instalação; Bienal</t>
  </si>
  <si>
    <t>Q.11.1.1 - Espetáculos ao vivo – Total das sessões, bilhetes vendidos e oferecidos, espectadores, receitas e preço médio, por região (NUTS II), 2019 - 2023</t>
  </si>
  <si>
    <t>Q.11.1.2 - Espetáculos ao vivo - Sessões diurnas, bilhetes vendidos e oferecidos, espectadores, receitas e preço médio, por região (NUTS II)</t>
  </si>
  <si>
    <t xml:space="preserve">Q.11.1.3 - Espetáculos ao vivo – Sessões noturnas, bilhetes vendidos e oferecidos, espectadores, receitas e preço médio, por região (NUTS II) </t>
  </si>
  <si>
    <t>Q.11.1.4 - Espetáculos ao vivo – Total das sessões, bilhetes vendidos e oferecidos, espectadores, receitas e preço médio, por região (NUTS II) e modalidades</t>
  </si>
  <si>
    <t>Q.11.1.4 - Espetáculos ao vivo – Total das sessões, bilhetes vendidos e oferecidos, espectadores, receitas e preço médio, por região (NUTS II) e modalidades - cont.1</t>
  </si>
  <si>
    <t>Q.11.1.4 - Espetáculos ao vivo – Total das sessões, bilhetes vendidos e oferecidos, espectadores, receitas e preço médio, por região (NUTS II) e modalidades - cont.3</t>
  </si>
  <si>
    <t>Q.11.1.4 - Espetáculos ao vivo – Total das sessões, bilhetes vendidos e oferecidos, espectadores, receitas e preço médio, por região (NUTS II) e modalidades - cont.2</t>
  </si>
  <si>
    <t>Q.11.1.5 - Espetáculos ao vivo – Sessões, bilhetes vendidos e oferecidos, espectadores, receitas e preço médio em sessões diurnas, por região (NUTS I) e modalidades</t>
  </si>
  <si>
    <t>Q.11.1.6 - Espetáculos ao vivo – Sessões, bilhetes vendidos e oferecidos, espectadores, receitas e preço médio em sessões noturnas, por região (NUTS I) e modalidades</t>
  </si>
  <si>
    <t>Q.11.2.1 - Recintos de espetáculos, salas e/ou espaços e número de lugares, por região (NUTS II), 2015 - 2023</t>
  </si>
  <si>
    <t xml:space="preserve">Q.11.2.2 - Recintos de espetáculos segundo o número de salas e/ou espaços, por região (NUTS II)  </t>
  </si>
  <si>
    <t xml:space="preserve">Q.11.2.3 - Salas e/ou espaços, lugares e dimensão média total da sala e/ou espaço, por tipo </t>
  </si>
  <si>
    <t xml:space="preserve">Q.11.2.4 - Recintos de espetáculos, salas e/ou espaços, segundo o tipo, por região (NUTS II) </t>
  </si>
  <si>
    <t xml:space="preserve">Q.11.2.5 - Recintos de espetáculos segundo o tipo de instalações e pessoal ao serviço, por região (NUTS II) </t>
  </si>
  <si>
    <t>Radiodifusão</t>
  </si>
  <si>
    <t>QUADRO 12.1</t>
  </si>
  <si>
    <t>Alojamentos cablados com HFC (Hybrid Fiber-Coaxial), por região (NUTS II), 2019-2023</t>
  </si>
  <si>
    <t>Unidade: Milhares</t>
  </si>
  <si>
    <t>Alojamentos cablados com HFC (Hybrid Fiber-Coaxial)</t>
  </si>
  <si>
    <t xml:space="preserve">      Continente</t>
  </si>
  <si>
    <t xml:space="preserve">            Norte</t>
  </si>
  <si>
    <t xml:space="preserve">            Centro</t>
  </si>
  <si>
    <t xml:space="preserve">            Área Metropolitana de Lisboa </t>
  </si>
  <si>
    <t xml:space="preserve">            Alentejo </t>
  </si>
  <si>
    <t xml:space="preserve">            Algarve </t>
  </si>
  <si>
    <t xml:space="preserve">      Região Autónoma dos Açores </t>
  </si>
  <si>
    <t xml:space="preserve">      Região Autónoma da Madeira </t>
  </si>
  <si>
    <t xml:space="preserve">Nota: A oferta do serviço por mais do que um operador na mesma região implica a possibilidade de múltipla cablagem de um mesmo alojamento. Isto significa que na soma dos alojamentos cablados por todos os operadores, onde estão agregados os valores reportados por cada um deles, pode existir dupla contagem. </t>
  </si>
  <si>
    <r>
      <t>Fonte:</t>
    </r>
    <r>
      <rPr>
        <sz val="8"/>
        <color indexed="8"/>
        <rFont val="Arial Narrow"/>
        <family val="2"/>
      </rPr>
      <t xml:space="preserve"> ANACOM - Autoridade Nacional de Comunicações</t>
    </r>
  </si>
  <si>
    <t>QUADRO 12.2</t>
  </si>
  <si>
    <t>Alojamentos cablados com fibra ótica (Fiber To Home - FTTH), por região (NUTS II), 2019-2023</t>
  </si>
  <si>
    <t>Alojamentos cablados com fibra ótica</t>
  </si>
  <si>
    <r>
      <rPr>
        <b/>
        <sz val="8"/>
        <rFont val="Arial Narrow"/>
        <family val="2"/>
      </rPr>
      <t>Nota</t>
    </r>
    <r>
      <rPr>
        <sz val="8"/>
        <rFont val="Arial Narrow"/>
        <family val="2"/>
      </rPr>
      <t xml:space="preserve">: A oferta do serviço por mais do que um operador na mesma região implica a possibilidade de múltipla cablagem de um mesmo alojamento. Isto significa que na soma dos alojamentos cablados por todos os operadores, onde estão agregados os valores reportados por cada um deles, pode existir dupla contagem. </t>
    </r>
  </si>
  <si>
    <t>QUADRO 12.3</t>
  </si>
  <si>
    <t>Clientes residenciais das redes e serviços de alta velocidade em local fixo, por região (NUTS II), 2019-2023</t>
  </si>
  <si>
    <t>Clientes residenciais das redes e serviços de alta velocidade em local fixo</t>
  </si>
  <si>
    <t>QUADRO 12.4</t>
  </si>
  <si>
    <t>Assinantes do serviço de televisão através de subscrição, por região (NUTS III), 2019-2023</t>
  </si>
  <si>
    <t>Assinantes do serviço de televisão através de subscrição</t>
  </si>
  <si>
    <t>Alto Tâmega</t>
  </si>
  <si>
    <t>Área Metropolitana de Lisboa</t>
  </si>
  <si>
    <r>
      <rPr>
        <b/>
        <sz val="8"/>
        <color indexed="8"/>
        <rFont val="Arial Narrow"/>
        <family val="2"/>
      </rPr>
      <t>Nota</t>
    </r>
    <r>
      <rPr>
        <sz val="8"/>
        <color indexed="8"/>
        <rFont val="Arial Narrow"/>
        <family val="2"/>
      </rPr>
      <t xml:space="preserve">: Não se consideraram para efeitos de contabilização de assinantes e quotas, os serviços prestados ao abrigo do protocolo celebrado entre o Governo da República, os Governos Regionais, a ANACOM, a NOS Açores e a NOS Madeira e que visa garantir aos cidadãos dos arquipélagos o acesso gratuito aos canais generalistas de âmbito nacional bem como a gradual migração da tecnologia analógica para a digital. </t>
    </r>
  </si>
  <si>
    <t xml:space="preserve">           INE, I.P. -  Inquérito às telecomunicações</t>
  </si>
  <si>
    <t>Assinantes do serviço de televisão através de subscrição (N.º) por Localização geográfica (NUTS - 2013); Anual</t>
  </si>
  <si>
    <t>Q.12.5</t>
  </si>
  <si>
    <t>Pacotes de serviços</t>
  </si>
  <si>
    <r>
      <t xml:space="preserve">Pacotes </t>
    </r>
    <r>
      <rPr>
        <i/>
        <sz val="8"/>
        <color indexed="8"/>
        <rFont val="Arial Narrow"/>
        <family val="2"/>
      </rPr>
      <t>Double Play</t>
    </r>
  </si>
  <si>
    <r>
      <t xml:space="preserve">Pacotes </t>
    </r>
    <r>
      <rPr>
        <i/>
        <sz val="8"/>
        <color indexed="8"/>
        <rFont val="Arial Narrow"/>
        <family val="2"/>
      </rPr>
      <t>Triple Play</t>
    </r>
  </si>
  <si>
    <r>
      <t>Pacotes Q</t>
    </r>
    <r>
      <rPr>
        <i/>
        <sz val="8"/>
        <color indexed="8"/>
        <rFont val="Arial Narrow"/>
        <family val="2"/>
      </rPr>
      <t>uadruple/Quintuple Play</t>
    </r>
  </si>
  <si>
    <t>Nota:</t>
  </si>
  <si>
    <r>
      <rPr>
        <vertAlign val="superscript"/>
        <sz val="8"/>
        <rFont val="Arial Narrow"/>
        <family val="2"/>
      </rPr>
      <t>1</t>
    </r>
    <r>
      <rPr>
        <sz val="8"/>
        <rFont val="Arial Narrow"/>
        <family val="2"/>
      </rPr>
      <t xml:space="preserve"> Consultar Nota Metodológica.</t>
    </r>
  </si>
  <si>
    <r>
      <rPr>
        <vertAlign val="superscript"/>
        <sz val="8"/>
        <color indexed="8"/>
        <rFont val="Arial Narrow"/>
        <family val="2"/>
      </rPr>
      <t xml:space="preserve">2 </t>
    </r>
    <r>
      <rPr>
        <sz val="8"/>
        <color indexed="8"/>
        <rFont val="Arial Narrow"/>
        <family val="2"/>
      </rPr>
      <t xml:space="preserve">A partir de 2018 a definição dos serviços que integram os pacotes foi alterada. A designada "Internet no telemóvel" que, até então, era classificada como banda larga móvel (BLM), passou a integrar os "serviços móveis - ofertas suportadas em telemóvel" - Vd. definições do Anexo 2 ao Regulamento n.º 255/2017, de 16 maio. </t>
    </r>
  </si>
  <si>
    <t>Q.12.6</t>
  </si>
  <si>
    <t>Pacotes Double Play</t>
  </si>
  <si>
    <t>Pacotes Triple Play</t>
  </si>
  <si>
    <t>Pacotes Quadruple/Quintuple Play</t>
  </si>
  <si>
    <r>
      <rPr>
        <vertAlign val="superscript"/>
        <sz val="8"/>
        <color indexed="8"/>
        <rFont val="Arial Narrow"/>
        <family val="2"/>
      </rPr>
      <t xml:space="preserve">2 </t>
    </r>
    <r>
      <rPr>
        <sz val="8"/>
        <color indexed="8"/>
        <rFont val="Arial Narrow"/>
        <family val="2"/>
      </rPr>
      <t>A partir de 2018, as receitas de serviços oferecidos em pacote excluem as receitas de consumos ou prestações adicionais não incluídas na assinatura, (por exemplo, aditivos para voz/dados/SMS, tráfego adicional não incluído na mensalidade, pacotes de canais e canais premium), as mensalidades de cartões móveis adicionais integrados em ofertas em pacote e as receitas individualizáveis associadas a distribuição/transmissão de serviços Over-the-Top (OTT), incluindo serviços audiovisuais a pedido, que são contabilizadas como receitas diretamente atribuíveis aos serviços em questão - Vd. definições do Anexo 2 ao Regulamento n.º 255/2017, de 16 maio.</t>
    </r>
  </si>
  <si>
    <r>
      <t xml:space="preserve">Assinantes de pacotes de serviços </t>
    </r>
    <r>
      <rPr>
        <b/>
        <vertAlign val="superscript"/>
        <sz val="8"/>
        <color theme="0"/>
        <rFont val="Arial Narrow"/>
        <family val="2"/>
      </rPr>
      <t>1</t>
    </r>
    <r>
      <rPr>
        <b/>
        <sz val="8"/>
        <color theme="0"/>
        <rFont val="Arial Narrow"/>
        <family val="2"/>
      </rPr>
      <t>, 2019-2023</t>
    </r>
  </si>
  <si>
    <r>
      <t xml:space="preserve">Receitas de pacotes de serviços </t>
    </r>
    <r>
      <rPr>
        <b/>
        <vertAlign val="superscript"/>
        <sz val="8"/>
        <color theme="0"/>
        <rFont val="Arial Narrow"/>
        <family val="2"/>
      </rPr>
      <t>1</t>
    </r>
    <r>
      <rPr>
        <b/>
        <sz val="8"/>
        <color theme="0"/>
        <rFont val="Arial Narrow"/>
        <family val="2"/>
      </rPr>
      <t>, 2019-2023</t>
    </r>
  </si>
  <si>
    <t>Q.12.1 - Alojamentos cablados com HFC (Hybrid Fiber-Coaxial), por região (NUTS II), 2019-2023</t>
  </si>
  <si>
    <t>Q.12.2 - Alojamentos cablados com fibra ótica (Fiber To Home - FTTH), por região (NUTS II), 2019-2023</t>
  </si>
  <si>
    <t>Q.12.3 - Clientes residenciais das redes e serviços de alta velocidade em local fixo, por região (NUTS II), 2019-2023</t>
  </si>
  <si>
    <t>Q.12.4 - Assinantes do serviço de televisão através de subscrição, por região (NUTS III), 2019-2023</t>
  </si>
  <si>
    <t>Q.12.5 - Assinantes de pacotes de serviços, 2019-2023</t>
  </si>
  <si>
    <t>Q.12.6 - Receitas de pacotes de serviços, 2019-2023</t>
  </si>
  <si>
    <t xml:space="preserve">QUADRO 13.1.1 </t>
  </si>
  <si>
    <r>
      <t>Unidade: 10</t>
    </r>
    <r>
      <rPr>
        <vertAlign val="superscript"/>
        <sz val="8"/>
        <color indexed="8"/>
        <rFont val="Arial Narrow"/>
        <family val="2"/>
      </rPr>
      <t>3</t>
    </r>
    <r>
      <rPr>
        <sz val="8"/>
        <color indexed="8"/>
        <rFont val="Arial Narrow"/>
        <family val="2"/>
      </rPr>
      <t xml:space="preserve"> Euros</t>
    </r>
  </si>
  <si>
    <t>Sector institucional</t>
  </si>
  <si>
    <t>Administração Central</t>
  </si>
  <si>
    <t>Estado (CGE)</t>
  </si>
  <si>
    <t>Instituições sem fim lucrativo da Administração Central</t>
  </si>
  <si>
    <t>Tipo de despesa</t>
  </si>
  <si>
    <t>Total de despesas correntes e de capital</t>
  </si>
  <si>
    <t xml:space="preserve">      Serviços recreativos, culturais e religiosos</t>
  </si>
  <si>
    <t xml:space="preserve">           dos quais em serviços culturais: </t>
  </si>
  <si>
    <t xml:space="preserve">      Despesas correntes</t>
  </si>
  <si>
    <t xml:space="preserve">         Total de remunerações</t>
  </si>
  <si>
    <t xml:space="preserve">           Remunerações dos serviços recreativos, culturais e religiosos</t>
  </si>
  <si>
    <t xml:space="preserve">             das quais em serviços culturais: </t>
  </si>
  <si>
    <t xml:space="preserve">         Outras despesas</t>
  </si>
  <si>
    <t xml:space="preserve">         Serviços recreativos, culturais e religiosos</t>
  </si>
  <si>
    <t xml:space="preserve">      Despesas de capital</t>
  </si>
  <si>
    <t>(1)  Não inclui os ativos e passivos financeiros.</t>
  </si>
  <si>
    <t xml:space="preserve">Nota: Os dados do Estado incluem os Serviços Centrais do Estado localizados nas Regiões Autónomas. </t>
  </si>
  <si>
    <t>Os dados dos Serviços e Fundos Autónomos (SFA) não incluem os SFA localizados nas Regiões Autónomas.</t>
  </si>
  <si>
    <t>QUADRO 13.2.1</t>
  </si>
  <si>
    <t>Total das despesas das Câmaras Municipais e nas atividades culturais e criativas, por região (NUTS II), 
segundo o tipo de despesa</t>
  </si>
  <si>
    <t xml:space="preserve"> Tipo de despesa</t>
  </si>
  <si>
    <t>Despesas Totais</t>
  </si>
  <si>
    <t>Despesas Correntes</t>
  </si>
  <si>
    <t>Totais</t>
  </si>
  <si>
    <t>Em atividades culturais e criativas</t>
  </si>
  <si>
    <t xml:space="preserve">              Unidade: 1000 euros</t>
  </si>
  <si>
    <t>Despesas de Capital</t>
  </si>
  <si>
    <t>Despesas com pessoal</t>
  </si>
  <si>
    <r>
      <rPr>
        <b/>
        <sz val="8"/>
        <color rgb="FF000000"/>
        <rFont val="Arial Narrow"/>
        <family val="2"/>
      </rPr>
      <t>Nota</t>
    </r>
    <r>
      <rPr>
        <sz val="8"/>
        <color indexed="8"/>
        <rFont val="Arial Narrow"/>
        <family val="2"/>
      </rPr>
      <t>: Por razões de arredondamento a milhares de euros, os totais podem não ser iguais às somas dos parciais.</t>
    </r>
  </si>
  <si>
    <r>
      <t>Fonte</t>
    </r>
    <r>
      <rPr>
        <sz val="8"/>
        <color indexed="8"/>
        <rFont val="Arial Narrow"/>
        <family val="2"/>
      </rPr>
      <t>: INE, I.P. - Inquérito ao Financiamento das Atividades Culturais, Criativas e Desportivas pelas Câmaras Municipais</t>
    </r>
  </si>
  <si>
    <t>Despesas em atividades culturais e criativas (€) dos municípios por Localização geográfica (NUTS - 2013) e Tipo de despesa; Anual</t>
  </si>
  <si>
    <t>Despesas em atividades culturais e criativas (€) dos municípios por Localização geográfica (NUTS - 2024) e Tipo de despesa; Anual</t>
  </si>
  <si>
    <t>QUADRO 13.2.2</t>
  </si>
  <si>
    <t>Síntese das despesas das Câmaras Municipais, segundo o tipo de despesa, por domínios das atividades culturais e criativas</t>
  </si>
  <si>
    <t>Unidade: 1000 euros</t>
  </si>
  <si>
    <t>Despesas correntes</t>
  </si>
  <si>
    <t>Despesas de capital</t>
  </si>
  <si>
    <t>Outras despesas</t>
  </si>
  <si>
    <t>Domínios</t>
  </si>
  <si>
    <t xml:space="preserve">  Bibliotecas e arquivos</t>
  </si>
  <si>
    <t xml:space="preserve">  Livros e publicações </t>
  </si>
  <si>
    <t xml:space="preserve">  Artes do espetáculo</t>
  </si>
  <si>
    <t xml:space="preserve">  Publicidade </t>
  </si>
  <si>
    <t xml:space="preserve">  Atividades interdisciplinares</t>
  </si>
  <si>
    <t>Despesas em património cultural (€) dos municípios por Localização geográfica (NUTS - 2013), Tipo de despesa e Domínio cultural (património); Anual</t>
  </si>
  <si>
    <t>Despesas em património cultural (€) dos municípios por Localização geográfica (NUTS - 2024), Tipo de despesa e Domínio cultural (património); Anual</t>
  </si>
  <si>
    <t>Despesas em bibliotecas e arquivos (€) dos municípios por Localização geográfica (NUTS - 2013), Tipo de despesa e Domínio cultural (bibliotecas e arquivos); Anual</t>
  </si>
  <si>
    <t>Despesas em bibliotecas e arquivos (€) dos municípios por Localização geográfica (NUTS - 2024), Tipo de despesa e Domínio cultural (bibliotecas e arquivos); Anual</t>
  </si>
  <si>
    <t>Despesas em livros e publicações periódicas (€) dos municípios por Localização geográfica (NUTS - 2013), Tipo de despesa e Domínio cultural (livros e publicações); Anual</t>
  </si>
  <si>
    <t>Despesas em livros e publicações periódicas (€) dos municípios por Localização geográfica (NUTS - 2024), Tipo de despesa e Domínio cultural (livros e publicações); Anual</t>
  </si>
  <si>
    <t>Despesas em artes visuais (€) dos municípios por Localização geográfica (NUTS - 2013), Tipo de despesa e Domínio cultural (artes visuais); Anual</t>
  </si>
  <si>
    <t>Despesas em artes visuais (€) dos municípios por Localização geográfica (NUTS - 2024), Tipo de despesa e Domínio cultural (artes visuais); Anual</t>
  </si>
  <si>
    <t>Despesas em artes do espetáculo (€) dos municípios por Localização geográfica (NUTS - 2013), Tipo de despesa e Domínio cultural (artes de espetáculo); Anual</t>
  </si>
  <si>
    <t>Despesas em artes do espetáculo (€) dos municípios por Localização geográfica (NUTS - 2024), Tipo de despesa e Domínio cultural (artes de espetáculo); Anual</t>
  </si>
  <si>
    <t>Despesas em audiovisual e multimédia (€) dos municípios por Localização geográfica (NUTS - 2013), Tipo de despesa e Domínio cultural (audiovisual e multimédia); Anual</t>
  </si>
  <si>
    <t>Despesas em audiovisual e multimédia (€) dos municípios por Localização geográfica (NUTS - 2024), Tipo de despesa e Domínio cultural (audiovisual e multimédia); Anual</t>
  </si>
  <si>
    <t>Despesas em arquitetura (€) dos municípios por Localização geográfica (NUTS - 2013), Tipo de despesa e Domínio cultural (arquitetura); Anual</t>
  </si>
  <si>
    <t>Despesas em arquitetura (€) dos municípios por Localização geográfica (NUTS - 2024), Tipo de despesa e Domínio cultural (arquitetura); Anual</t>
  </si>
  <si>
    <t>Despesas em atividades interdisciplinares (€) dos municípios por Localização geográfica (NUTS - 2013), Tipo de despesa e Domínio cultural (atividades interdisciplinares); Anual</t>
  </si>
  <si>
    <t>Despesas em atividades interdisciplinares (€) dos municípios por Localização geográfica (NUTS - 2024), Tipo de despesa e Domínio cultural (atividades interdisciplinares); Anual</t>
  </si>
  <si>
    <t>Despesas em publicidade (€) dos municípios por Localização geográfica (NUTS - 2013), Tipo de despesa e Domínio cultural (publicidade); Anual</t>
  </si>
  <si>
    <t>Despesas em publicidade (€) dos municípios por Localização geográfica (NUTS - 2024), Tipo de despesa e Domínio cultural (publicidade); Anual</t>
  </si>
  <si>
    <t>Despesas em artesanato (€) dos municípios por Localização geográfica (NUTS - 2013), Tipo de despesa e Domínio cultural (artesanato); Anual</t>
  </si>
  <si>
    <t>Despesas em artesanato (€) dos municípios por Localização geográfica (NUTS - 2024), Tipo de despesa e Domínio cultural (artesanato); Anual</t>
  </si>
  <si>
    <t>QUADRO 13.2.3</t>
  </si>
  <si>
    <t>Despesa dos municípios por domínio das atividades culturais e criativas e região NUTS II</t>
  </si>
  <si>
    <t>Bibliotecas e Arquivos</t>
  </si>
  <si>
    <t>Livros e publicações</t>
  </si>
  <si>
    <t>Artes do espetáculo</t>
  </si>
  <si>
    <t>Publicidade</t>
  </si>
  <si>
    <t>Atividades interdisciplinares</t>
  </si>
  <si>
    <t>QUADRO 13.2.4</t>
  </si>
  <si>
    <t xml:space="preserve"> Património Cultural - despesas segundo o tipo, por subdomínios e região (NUTS II)</t>
  </si>
  <si>
    <t xml:space="preserve">Âmbito geográfico </t>
  </si>
  <si>
    <t xml:space="preserve">  Museus</t>
  </si>
  <si>
    <t xml:space="preserve">  Monumentos, centros históricos, sítios protegidos</t>
  </si>
  <si>
    <t xml:space="preserve">  Sítios arqueológicos</t>
  </si>
  <si>
    <t xml:space="preserve">  Património imaterial</t>
  </si>
  <si>
    <t xml:space="preserve">  Outras atividades não especificadas</t>
  </si>
  <si>
    <t xml:space="preserve">Região Autónoma dos Açores </t>
  </si>
  <si>
    <t xml:space="preserve">Região Autónoma da Madeira </t>
  </si>
  <si>
    <t>QUADRO 13.2.5</t>
  </si>
  <si>
    <t>Bibliotecas e Arquivos - despesas segundo o tipo, por subdomínios e região (NUTS II)</t>
  </si>
  <si>
    <t xml:space="preserve">  Bibliotecas</t>
  </si>
  <si>
    <t xml:space="preserve">  Arquivos</t>
  </si>
  <si>
    <t>QUADRO 13.2.6</t>
  </si>
  <si>
    <t>Livros e Publicações - despesas segundo o tipo, por subdomínios e região (NUTS II)</t>
  </si>
  <si>
    <t xml:space="preserve">Livros </t>
  </si>
  <si>
    <t xml:space="preserve">Jornais, revistas e outras publicações periódicas </t>
  </si>
  <si>
    <t>Outras atividades não especificadas</t>
  </si>
  <si>
    <t>QUADRO 13.2.7</t>
  </si>
  <si>
    <t>Artes Visuais - despesas segundo o tipo, por subdomínios e região (NUTS II)</t>
  </si>
  <si>
    <t xml:space="preserve">  Artes plásticas (pintura, escultura, outras)</t>
  </si>
  <si>
    <t xml:space="preserve">  Fotografia</t>
  </si>
  <si>
    <t xml:space="preserve">  Design</t>
  </si>
  <si>
    <t>QUADRO 13.2.8</t>
  </si>
  <si>
    <t xml:space="preserve">Artes do Espetáculo - despesas segundo o tipo, por subdomínios e região (NUTS II) </t>
  </si>
  <si>
    <t xml:space="preserve">  Música </t>
  </si>
  <si>
    <t xml:space="preserve">  Dança</t>
  </si>
  <si>
    <t xml:space="preserve">  Teatro</t>
  </si>
  <si>
    <t xml:space="preserve">  Multidisciplinares</t>
  </si>
  <si>
    <t xml:space="preserve">  Ensino das artes do espetáculo</t>
  </si>
  <si>
    <t xml:space="preserve">  Recintos de espetáculos (construção e manutenção)</t>
  </si>
  <si>
    <t>QUADRO 13.2.9</t>
  </si>
  <si>
    <t>Audiovisual e Multimédia - despesas segundo o tipo, por subdomínios e região (NUTS II)</t>
  </si>
  <si>
    <t xml:space="preserve">  Cinema </t>
  </si>
  <si>
    <t xml:space="preserve">  Rádio e televisão</t>
  </si>
  <si>
    <t xml:space="preserve">  Serviços de multimédia</t>
  </si>
  <si>
    <t>QUADRO 13.2.10</t>
  </si>
  <si>
    <t>Arquitetura - despesas segundo o tipo, por subdomínios e região (NUTS II)</t>
  </si>
  <si>
    <t xml:space="preserve">  Arquitetura (estudos e consultoria)</t>
  </si>
  <si>
    <t>QUADRO 13.2.11</t>
  </si>
  <si>
    <t>Publicidade - despesas segundo o tipo, por subdomínios e região (NUTS II)</t>
  </si>
  <si>
    <t xml:space="preserve">  Publicidade (estudos e consultoria)</t>
  </si>
  <si>
    <t>QUADRO 13.2.12</t>
  </si>
  <si>
    <t xml:space="preserve"> Artesanato - despesas segundo o tipo, por subdomínios e região (NUTS II)</t>
  </si>
  <si>
    <t>QUADRO 13.2.13</t>
  </si>
  <si>
    <t xml:space="preserve"> Atividades interdisciplinares - despesas segundo o tipo, por subdomínios e região (NUTS II)</t>
  </si>
  <si>
    <t xml:space="preserve">  Apoio a entidades culturais e criativas </t>
  </si>
  <si>
    <t xml:space="preserve">  Administração geral</t>
  </si>
  <si>
    <t>(2)  Os dados do ano de 2023 são provisórios. À data da divulgação destes dados, não é possível discriminar os valores da Administração Central pelos subsetores para o ano referido. s dados de 2021 e 2022 foram revistos de estão de acordo com a Base de 2021.</t>
  </si>
  <si>
    <t>(3)  Incluí os dados das Entidades Públicas Empresariais não mercantis.</t>
  </si>
  <si>
    <r>
      <t>Fonte</t>
    </r>
    <r>
      <rPr>
        <sz val="8"/>
        <color indexed="8"/>
        <rFont val="Arial Narrow"/>
        <family val="2"/>
      </rPr>
      <t>: INE - Contas Nacionais</t>
    </r>
    <r>
      <rPr>
        <b/>
        <sz val="8"/>
        <color indexed="8"/>
        <rFont val="Arial Narrow"/>
        <family val="2"/>
      </rPr>
      <t xml:space="preserve"> (Base 2021)</t>
    </r>
  </si>
  <si>
    <r>
      <t xml:space="preserve">2023 </t>
    </r>
    <r>
      <rPr>
        <b/>
        <vertAlign val="superscript"/>
        <sz val="8"/>
        <color theme="0"/>
        <rFont val="Arial Narrow"/>
        <family val="2"/>
      </rPr>
      <t>(2)</t>
    </r>
  </si>
  <si>
    <r>
      <t>Serviços e Fundos Autónomos da Administração Central</t>
    </r>
    <r>
      <rPr>
        <b/>
        <vertAlign val="superscript"/>
        <sz val="8"/>
        <color theme="0"/>
        <rFont val="Arial Narrow"/>
        <family val="2"/>
      </rPr>
      <t xml:space="preserve"> (3)</t>
    </r>
  </si>
  <si>
    <r>
      <t xml:space="preserve">Despesas da Administração Central, por subsector institucional, segundo o tipo de despesa </t>
    </r>
    <r>
      <rPr>
        <b/>
        <vertAlign val="superscript"/>
        <sz val="8"/>
        <color theme="0"/>
        <rFont val="Arial"/>
        <family val="2"/>
      </rPr>
      <t>(1)</t>
    </r>
    <r>
      <rPr>
        <b/>
        <sz val="8"/>
        <color theme="0"/>
        <rFont val="Arial"/>
        <family val="2"/>
      </rPr>
      <t>, 2021-2023</t>
    </r>
  </si>
  <si>
    <t xml:space="preserve"> Administração Central</t>
  </si>
  <si>
    <t xml:space="preserve"> Administração Local</t>
  </si>
  <si>
    <t>Q.13.2.1 - Total das despesas das Câmaras Municipais e nas atividades culturais e criativas, por região (NUTS II), segundo o tipo de despesa</t>
  </si>
  <si>
    <t>Q.13.1 - Despesas da Administração Central, por subsector institucional, segundo o tipo de despesa, 2021-2023</t>
  </si>
  <si>
    <t>Q.13.2.2 - Síntese das despesas das Câmaras Municipais, segundo o tipo de despesa, por domínios das atividades culturais e criativas</t>
  </si>
  <si>
    <t>Q.13.2.3 - Despesa dos municípios por domínio das atividades culturais e criativas e região NUTS II</t>
  </si>
  <si>
    <t>Q.13.2.4 - Património Cultural - despesas segundo o tipo, por subdomínios e região (NUTS II)</t>
  </si>
  <si>
    <t>Q.13.2.5 - Bibliotecas e Arquivos - despesas segundo o tipo, por subdomínios e região (NUTS II)</t>
  </si>
  <si>
    <t>Q.13.2.6 - Livros e Publicações - despesas segundo o tipo, por subdomínios e região (NUTS II)</t>
  </si>
  <si>
    <t>Q.13.2.7 - Artes Visuais - despesas segundo o tipo, por subdomínios e região (NUTS II)</t>
  </si>
  <si>
    <t xml:space="preserve">Q.13.2.8 - Artes do Espetáculo - despesas segundo o tipo, por subdomínios e região (NUTS II) </t>
  </si>
  <si>
    <t>Q.13.2.9 - Audiovisual e Multimédia - despesas segundo o tipo, por subdomínios e região (NUTS II)</t>
  </si>
  <si>
    <t>Q.13.2.10 - Arquitetura - despesas segundo o tipo, por subdomínios e região (NUTS II)</t>
  </si>
  <si>
    <t>Q.13.2.11 - Publicidade - despesas segundo o tipo, por subdomínios e região (NUTS II)</t>
  </si>
  <si>
    <t>Q.13.2.12 - Artesanato - despesas segundo o tipo, por subdomínios e região (NUTS II)</t>
  </si>
  <si>
    <t>Q.13.2.13 - Atividades interdisciplinares - despesas segundo o tipo, por subdomínios e região (NUTS II)</t>
  </si>
  <si>
    <t>Quadro 14.1</t>
  </si>
  <si>
    <t xml:space="preserve"> Despesa total anual média por agregado (Euros) segundo a COICOP, por características do indivíduo de referência, Portugal, 2022/2023</t>
  </si>
  <si>
    <t>unidade: Euros</t>
  </si>
  <si>
    <t>Caraterísticas do indivíduo</t>
  </si>
  <si>
    <t>09</t>
  </si>
  <si>
    <t>09.4</t>
  </si>
  <si>
    <t>09.5</t>
  </si>
  <si>
    <t>09.6</t>
  </si>
  <si>
    <t>09.7</t>
  </si>
  <si>
    <t>Lazer, recreação desporto e cultura</t>
  </si>
  <si>
    <t>Bens recreativos duradouros</t>
  </si>
  <si>
    <t>Serviços recreativos</t>
  </si>
  <si>
    <t>Bens culturais</t>
  </si>
  <si>
    <t>Jornais, livros e artigos de papelaria</t>
  </si>
  <si>
    <t>Homem</t>
  </si>
  <si>
    <t>Mulher</t>
  </si>
  <si>
    <t>4 §</t>
  </si>
  <si>
    <t>Até 29 
anos</t>
  </si>
  <si>
    <t>32 §</t>
  </si>
  <si>
    <t>30 - 44 
anos</t>
  </si>
  <si>
    <t>45 - 64 
anos</t>
  </si>
  <si>
    <t>5 §</t>
  </si>
  <si>
    <t>65 ou mais anos</t>
  </si>
  <si>
    <t>2 §</t>
  </si>
  <si>
    <t>Principal fonte de rendimento</t>
  </si>
  <si>
    <t>Com emprego</t>
  </si>
  <si>
    <t>Em desemprego</t>
  </si>
  <si>
    <t>Reformado</t>
  </si>
  <si>
    <t>Trabalho por conta de outrem</t>
  </si>
  <si>
    <t>Trabalho por conta própria</t>
  </si>
  <si>
    <t>47 §</t>
  </si>
  <si>
    <t>Propriedade e capital</t>
  </si>
  <si>
    <t>291 §</t>
  </si>
  <si>
    <t>Pensões</t>
  </si>
  <si>
    <t>Outras transferências sociais</t>
  </si>
  <si>
    <t>Outras fontes de rendimento</t>
  </si>
  <si>
    <t>Escalão de rendimento</t>
  </si>
  <si>
    <t>Até 9 310€</t>
  </si>
  <si>
    <t>23 §</t>
  </si>
  <si>
    <t>Mais de 9 310€ até 18 620€</t>
  </si>
  <si>
    <t>Mais de 18 620€ até 27 930€</t>
  </si>
  <si>
    <t>Mais de 27 930€ até 37 240€</t>
  </si>
  <si>
    <t>6 §</t>
  </si>
  <si>
    <t>Mais de 37 240€ até 55 860€</t>
  </si>
  <si>
    <t>Mais de 
55 860€</t>
  </si>
  <si>
    <t>14 §</t>
  </si>
  <si>
    <t>R.A. 
Açores</t>
  </si>
  <si>
    <t>R.A. 
Madeira</t>
  </si>
  <si>
    <t>Área predominantemente urbana</t>
  </si>
  <si>
    <t>Área mediamente urbana</t>
  </si>
  <si>
    <t>Área predominantemente rural</t>
  </si>
  <si>
    <r>
      <rPr>
        <b/>
        <sz val="8"/>
        <color indexed="8"/>
        <rFont val="Arial Narrow"/>
        <family val="2"/>
      </rPr>
      <t>Fonte:</t>
    </r>
    <r>
      <rPr>
        <sz val="8"/>
        <color indexed="8"/>
        <rFont val="Arial Narrow"/>
        <family val="2"/>
      </rPr>
      <t xml:space="preserve"> INE, Inquérito às Despesas das Famílias 2022/2023</t>
    </r>
  </si>
  <si>
    <t>Despesas de consumo médias anuais (€) dos agregados domésticos privados por Local de residência (NUTS - 2013), Tipo de produto consumido (COICOP/HBS 2018 - Divisão) e Composição do agregado doméstico privado; Quinquenal</t>
  </si>
  <si>
    <t>Despesas de consumo médias anuais (€) dos agregados domésticos privados por Local de residência (NUTS - 2013), Tipo de produto consumido (COICOP/HBS 2018 - Divisão) e Quintis de rendimento; Quinquenal</t>
  </si>
  <si>
    <t>Despesas de consumo médias anuais (€) dos agregados domésticos privados por Local de residência (NUTS - 2013), Tipo de produto consumido (COICOP/HBS 2018 - Divisão) e Sexo do indivíduo de referência; Quinquenal</t>
  </si>
  <si>
    <t>Despesas de consumo médias anuais (€) dos agregados domésticos privados por Local de residência (NUTS - 2013), Tipo de produto consumido (COICOP/HBS 2018 - Divisão) e Grupo etário do indivíduo de referência; Quinquenal</t>
  </si>
  <si>
    <t>Despesas de consumo médias anuais (€) dos agregados domésticos privados por Local de residência (NUTS - 2013), Tipo de produto consumido (COICOP/HBS 2018 - Divisão) e Nível de escolaridade do indivíduo de referência; Quinquenal</t>
  </si>
  <si>
    <t>Despesas de consumo médias anuais (€) dos agregados domésticos privados por Local de residência (NUTS - 2013), Tipo de produto consumido (COICOP/HBS 2018 - Divisão) e Fonte principal do rendimento; Quinquenal</t>
  </si>
  <si>
    <t>Despesas de consumo médias anuais (€) dos agregados domésticos privados por Local de residência (NUTS - 2013), Tipo de produto consumido (COICOP/HBS 2018 - Divisão) e Tipologia de áreas urbanas; Quinquenal</t>
  </si>
  <si>
    <t>Quadro: 14.2.1</t>
  </si>
  <si>
    <t>Despesa total anual média por agregado (€) segundo a COICOP, por sexo e grupo etário do indivíduo de referência, Portugal, 2022/2023</t>
  </si>
  <si>
    <t>Unidade: €</t>
  </si>
  <si>
    <t>Bens duradouros de base para atividades de lazer e recreação</t>
  </si>
  <si>
    <t>Meios ou suportes audiovisuais</t>
  </si>
  <si>
    <t>09.6.1</t>
  </si>
  <si>
    <t>Cinemas, teatros e concertos</t>
  </si>
  <si>
    <t>09.6.2</t>
  </si>
  <si>
    <t>Museus, bibliotecas e locais de interesse cultural</t>
  </si>
  <si>
    <t>09.6.3</t>
  </si>
  <si>
    <t>09.6.9</t>
  </si>
  <si>
    <t>Outros serviços culturais</t>
  </si>
  <si>
    <t>09.7.1</t>
  </si>
  <si>
    <t>09.7.2</t>
  </si>
  <si>
    <t>09.7.3</t>
  </si>
  <si>
    <t>Material impresso diverso</t>
  </si>
  <si>
    <t>Quadro: 14.2.2</t>
  </si>
  <si>
    <t>Estrutura da despesa total anual média por agregado (%) segundo a COICOP, por sexo e grupo etário do indivíduo de referência, Portugal, 2022/2023</t>
  </si>
  <si>
    <t>Quadro: 14.3.1</t>
  </si>
  <si>
    <t>Despesa total anual média por agregado (€) segundo a COICOP, por nível de escolaridade completado pelo indivíduo de referência, Portugal, 2022/2023</t>
  </si>
  <si>
    <t>Nenhum</t>
  </si>
  <si>
    <t>Básico 
(1º e 2º ciclo)</t>
  </si>
  <si>
    <t>Básico 
(3º ciclo)</t>
  </si>
  <si>
    <t>Secundário</t>
  </si>
  <si>
    <t>Superior</t>
  </si>
  <si>
    <t>Quadro: 14.3.2</t>
  </si>
  <si>
    <t>Estrutura da despesa total anual média por agregado (%) segundo a COICOP, por nível de escolaridade completado pelo indivíduo de referência, Portugal, 2022/2023</t>
  </si>
  <si>
    <t>Quadro: 14.4.1</t>
  </si>
  <si>
    <t>Despesa total anual média por agregado (€) segundo a COICOP, por condição perante o trabalho do indivíduo de referência, Portugal, 2022/2023</t>
  </si>
  <si>
    <t>Quadro: 14.4.2</t>
  </si>
  <si>
    <t>Estrutura da despesa total anual média por agregado (%) segundo a COICOP, por condição perante o trabalho do indivíduo de referência, Portugal, 2022/2023</t>
  </si>
  <si>
    <t>Quadro: 14.5.1</t>
  </si>
  <si>
    <t>Despesa total anual média por agregado (€) segundo a COICOP, por principal fonte de rendimento, Portugal, 2022/2023</t>
  </si>
  <si>
    <t>Quadro: 14.5.2</t>
  </si>
  <si>
    <t>Estrutura da despesa total anual média por agregado (%) segundo a COICOP, por principal fonte de rendimento, Portugal, 2022/2023</t>
  </si>
  <si>
    <t>Quadro: 14.6.1</t>
  </si>
  <si>
    <t xml:space="preserve"> Despesa total anual média por agregado (€) segundo a COICOP, por escalões de rendimento total do agregado, Portugal, 2022/2023</t>
  </si>
  <si>
    <r>
      <rPr>
        <b/>
        <sz val="8"/>
        <rFont val="Arial Narrow"/>
        <family val="2"/>
      </rPr>
      <t>Fonte:</t>
    </r>
    <r>
      <rPr>
        <sz val="8"/>
        <rFont val="Arial Narrow"/>
        <family val="2"/>
      </rPr>
      <t xml:space="preserve"> INE, Inquérito às Despesas das Famílias 2022/2023</t>
    </r>
  </si>
  <si>
    <t>Quadro: 14.6.2</t>
  </si>
  <si>
    <t>Estrutura da despesa total anual média por agregado (%) segundo a COICOP, por escalões de rendimento total do agregado, Portugal, 2022/2023</t>
  </si>
  <si>
    <t>Quadro: 14.7.1</t>
  </si>
  <si>
    <t>Despesa total anual média (€) por agregado segundo a COICOP, por NUTS II (2024), 2022/2023</t>
  </si>
  <si>
    <t>Quadro: 14.7.2</t>
  </si>
  <si>
    <t>Estrutura da despesa total anual média (%) por agregado segundo a COICOP, por NUTS II (2024), 2022/2023</t>
  </si>
  <si>
    <t>Quadro: 14.8.1</t>
  </si>
  <si>
    <t>Despesa total anual média por agregado (€) segundo a COICOP, por grau de urbanização, Portugal, 2022/2023</t>
  </si>
  <si>
    <t>Quadro: 14.8.2</t>
  </si>
  <si>
    <t>Estrutura da despesa total anual média por agregado (%) segundo a COICOP, por grau de urbanização, Portugal, 2022/2023</t>
  </si>
  <si>
    <t>Quadro: 14.9.1</t>
  </si>
  <si>
    <t>Despesa total anual média por agregado (€) segundo a COICOP, por número de dependentes, Portugal, 2022/2023</t>
  </si>
  <si>
    <t>Agregados sem crianças dependentes</t>
  </si>
  <si>
    <t>Agregados com crianças dependentes</t>
  </si>
  <si>
    <t>Com 1 dependente</t>
  </si>
  <si>
    <t>Com 2 ou + dependentes</t>
  </si>
  <si>
    <t>Quadro: 14.9.2</t>
  </si>
  <si>
    <t>Estrutura da despesa total anual média por agregado (%) segundo a COICOP, por número de dependentes, Portugal, 2022/2023</t>
  </si>
  <si>
    <t>Q.14.2.1 - Despesa total anual média por agregado (€) segundo a COICOP, por sexo e grupo etário do indivíduo de referência, Portugal, 2022/2023</t>
  </si>
  <si>
    <t>Q.14.1 - Despesa total anual média por agregado (Euros) segundo a COICOP, por características do indivíduo de referência, Portugal, 2022/2023</t>
  </si>
  <si>
    <t>Q.14.2.2 - Estrutura da despesa total anual média por agregado (%) segundo a COICOP, por sexo e grupo etário do indivíduo de referência, Portugal, 2022/2023</t>
  </si>
  <si>
    <t>Q.14.3.1 - Despesa total anual média por agregado (€) segundo a COICOP, por nível de escolaridade completado pelo indivíduo de referência, Portugal, 2022/2023</t>
  </si>
  <si>
    <t>Q.14.3.2 - Estrutura da despesa total anual média por agregado (%) segundo a COICOP, por nível de escolaridade completado pelo indivíduo de referência, Portugal, 2022/2023</t>
  </si>
  <si>
    <t>Q.14.4.1 - Despesa total anual média por agregado (€) segundo a COICOP, por condição perante o trabalho do indivíduo de referência, Portugal, 2022/2023</t>
  </si>
  <si>
    <t>Q.14.4.2 - Estrutura da despesa total anual média por agregado (%) segundo a COICOP, por condição perante o trabalho do indivíduo de referência, Portugal, 2022/2023</t>
  </si>
  <si>
    <t>Q.14.5.1 - Despesa total anual média por agregado (€) segundo a COICOP, por principal fonte de rendimento, Portugal, 2022/2023</t>
  </si>
  <si>
    <t>Q.14.5.2 - Estrutura da despesa total anual média por agregado (%) segundo a COICOP, por principal fonte de rendimento, Portugal, 2022/2023</t>
  </si>
  <si>
    <t>Q.14.6.1 - Despesa total anual média por agregado (€) segundo a COICOP, por escalões de rendimento total do agregado, Portugal, 2022/2023</t>
  </si>
  <si>
    <t>Q.14.6.2 - Estrutura da despesa total anual média por agregado (%) segundo a COICOP, por escalões de rendimento total do agregado, Portugal, 2022/2023</t>
  </si>
  <si>
    <t>Q.14.7.1 - Despesa total anual média (€) por agregado segundo a COICOP, por NUTS II (2024), 2022/2023</t>
  </si>
  <si>
    <t>Q.14.7.2 - Estrutura da despesa total anual média (%) por agregado segundo a COICOP, por NUTS II (2024), 2022/2023</t>
  </si>
  <si>
    <t>Q.14.8.1 - Despesa total anual média por agregado (€) segundo a COICOP, por grau de urbanização, Portugal, 2022/2023</t>
  </si>
  <si>
    <t>Q.14.8.2 - Estrutura da despesa total anual média por agregado (%) segundo a COICOP, por grau de urbanização, Portugal, 2022/2023</t>
  </si>
  <si>
    <t>Q.14.9.1 - Despesa total anual média por agregado (€) segundo a COICOP, por número de dependentes, Portugal, 2022/2023</t>
  </si>
  <si>
    <t>Q.14.9.2 - Estrutura da despesa total anual média por agregado (%) segundo a COICOP, por número de dependentes, Portugal, 2022/2023</t>
  </si>
  <si>
    <t>Ensino cultural</t>
  </si>
  <si>
    <t>Índice de Preços no Consumidor de bens e serviços culturais, empresas das atividades culturais e criativas e remuneração bruta mensal média por trabalhador</t>
  </si>
  <si>
    <t>Empresas das atividades culturais e criativas</t>
  </si>
  <si>
    <t>Remuneração bruta mensal média por trabalhador</t>
  </si>
  <si>
    <t>Comércio Internacional de bens culturais</t>
  </si>
  <si>
    <t xml:space="preserve">Participação cultural </t>
  </si>
  <si>
    <t>Património cultural imóvel</t>
  </si>
  <si>
    <t>Artes plásticas</t>
  </si>
  <si>
    <t>Materiais impressos e de literatura</t>
  </si>
  <si>
    <t>Estatísticas do livro</t>
  </si>
  <si>
    <t>Produção cinematográfica</t>
  </si>
  <si>
    <t>Exibição</t>
  </si>
  <si>
    <t>Vídeo e multimédia</t>
  </si>
  <si>
    <t>Atividades artísticas e de espetáculos</t>
  </si>
  <si>
    <t>Financiamento público das atividades culturais e criativas</t>
  </si>
  <si>
    <t>Despesas das famílias em lazer, recreação e cultura</t>
  </si>
  <si>
    <t>https://www.ine.pt/xportal/xmain?xpid=INE&amp;xpgid=cn_quadros&amp;boui=659791809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</si>
</sst>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44" formatCode="_-* #,##0.00\ &quot;€&quot;_-;\-* #,##0.00\ &quot;€&quot;_-;_-* &quot;-&quot;??\ &quot;€&quot;_-;_-@_-"/>
    <numFmt numFmtId="43" formatCode="_-* #,##0.00_-;\-* #,##0.00_-;_-* &quot;-&quot;??_-;_-@_-"/>
    <numFmt numFmtId="164" formatCode="#\ ###\ ##0"/>
    <numFmt numFmtId="165" formatCode="0.0"/>
    <numFmt numFmtId="166" formatCode="#\ ##0"/>
    <numFmt numFmtId="167" formatCode="0.000"/>
    <numFmt numFmtId="168" formatCode="&quot;€&quot;###0"/>
    <numFmt numFmtId="169" formatCode="0.0%"/>
    <numFmt numFmtId="170" formatCode="#\ ##0.0"/>
    <numFmt numFmtId="171" formatCode="#,##0.0_ ;\-#,##0.0\ "/>
    <numFmt numFmtId="172" formatCode="#,##0.0;\-#,##0.0"/>
    <numFmt numFmtId="173" formatCode="#,##0.0\ _€;\-#,##0.0\ _€"/>
    <numFmt numFmtId="174" formatCode="00#####"/>
    <numFmt numFmtId="175" formatCode="###0"/>
    <numFmt numFmtId="176" formatCode="#,##0.000\ _€;\-#,##0.000\ _€"/>
    <numFmt numFmtId="177" formatCode="0###"/>
    <numFmt numFmtId="178" formatCode="0\ ###"/>
    <numFmt numFmtId="179" formatCode="0####"/>
    <numFmt numFmtId="180" formatCode="#\ ###\ ###\ ###"/>
    <numFmt numFmtId="181" formatCode="#\ ###\ ###\ ###.0"/>
    <numFmt numFmtId="182" formatCode="##\ ###\ ###"/>
    <numFmt numFmtId="183" formatCode="#\ ###\ ###"/>
    <numFmt numFmtId="184" formatCode="###\ ###\ ###"/>
    <numFmt numFmtId="185" formatCode="#\ ##0.00"/>
    <numFmt numFmtId="186" formatCode="#\ ###"/>
    <numFmt numFmtId="187" formatCode="_-* #,##0\ &quot;€&quot;_-;\-* #,##0\ &quot;€&quot;_-;_-* &quot;-&quot;??\ &quot;€&quot;_-;_-@_-"/>
    <numFmt numFmtId="188" formatCode="#,##0.0"/>
    <numFmt numFmtId="189" formatCode="#,###,###"/>
    <numFmt numFmtId="190" formatCode="0_ ;\-0\ "/>
    <numFmt numFmtId="191" formatCode="#.0\ ###\ ###"/>
    <numFmt numFmtId="192" formatCode="General_)"/>
    <numFmt numFmtId="193" formatCode="#,##0.00_);\(#,##0.00\)"/>
    <numFmt numFmtId="194" formatCode="###\ ###"/>
    <numFmt numFmtId="195" formatCode="##\ ###"/>
    <numFmt numFmtId="196" formatCode="##\ ##0"/>
    <numFmt numFmtId="197" formatCode="####"/>
    <numFmt numFmtId="198" formatCode="####.0"/>
    <numFmt numFmtId="199" formatCode="##,###,##0"/>
    <numFmt numFmtId="200" formatCode="###\ ###\ ##0"/>
    <numFmt numFmtId="201" formatCode="###.0\ ###\ ###"/>
    <numFmt numFmtId="202" formatCode="#.0"/>
    <numFmt numFmtId="203" formatCode="#.0\ ###\ ##0"/>
    <numFmt numFmtId="204" formatCode="#.#"/>
    <numFmt numFmtId="205" formatCode="\ \ ;"/>
    <numFmt numFmtId="206" formatCode="###.#"/>
    <numFmt numFmtId="207" formatCode="#.#####"/>
    <numFmt numFmtId="208" formatCode="###\ ###\ ###\ ###"/>
  </numFmts>
  <fonts count="1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8"/>
      <name val="Arial Narrow"/>
      <family val="2"/>
    </font>
    <font>
      <b/>
      <sz val="8"/>
      <color indexed="9"/>
      <name val="Arial Narrow"/>
      <family val="2"/>
    </font>
    <font>
      <sz val="8"/>
      <color indexed="8"/>
      <name val="Arial Narrow"/>
      <family val="2"/>
    </font>
    <font>
      <b/>
      <sz val="8"/>
      <color indexed="8"/>
      <name val="Arial Narrow"/>
      <family val="2"/>
    </font>
    <font>
      <b/>
      <i/>
      <sz val="8"/>
      <color indexed="8"/>
      <name val="Arial Narrow"/>
      <family val="2"/>
    </font>
    <font>
      <b/>
      <sz val="8"/>
      <name val="Arial Narrow"/>
      <family val="2"/>
    </font>
    <font>
      <i/>
      <sz val="8"/>
      <color indexed="8"/>
      <name val="Arial Narrow"/>
      <family val="2"/>
    </font>
    <font>
      <vertAlign val="superscript"/>
      <sz val="8"/>
      <color indexed="8"/>
      <name val="Arial Narrow"/>
      <family val="2"/>
    </font>
    <font>
      <b/>
      <sz val="8"/>
      <color rgb="FFB52670"/>
      <name val="Arial Narrow"/>
      <family val="2"/>
    </font>
    <font>
      <b/>
      <sz val="8"/>
      <color indexed="8"/>
      <name val="Arial"/>
      <family val="2"/>
    </font>
    <font>
      <b/>
      <sz val="9"/>
      <color theme="0"/>
      <name val="Arial Narrow"/>
      <family val="2"/>
    </font>
    <font>
      <b/>
      <sz val="8"/>
      <color theme="1"/>
      <name val="Arial Narrow"/>
      <family val="2"/>
    </font>
    <font>
      <b/>
      <sz val="8"/>
      <color rgb="FF000000"/>
      <name val="Arial Narrow"/>
      <family val="2"/>
    </font>
    <font>
      <sz val="10"/>
      <color indexed="8"/>
      <name val="Arial Narrow"/>
      <family val="2"/>
    </font>
    <font>
      <b/>
      <vertAlign val="superscript"/>
      <sz val="10"/>
      <name val="Arial Narrow"/>
      <family val="2"/>
    </font>
    <font>
      <sz val="8"/>
      <name val="Calibri"/>
      <family val="2"/>
    </font>
    <font>
      <sz val="10"/>
      <name val="Arial"/>
      <family val="2"/>
    </font>
    <font>
      <sz val="9"/>
      <name val="Calibri"/>
      <family val="2"/>
    </font>
    <font>
      <sz val="8"/>
      <color rgb="FF566471"/>
      <name val="Tahoma"/>
      <family val="2"/>
    </font>
    <font>
      <i/>
      <sz val="8"/>
      <name val="Arial Narrow"/>
      <family val="2"/>
    </font>
    <font>
      <b/>
      <sz val="8"/>
      <color theme="0"/>
      <name val="Arial Narrow"/>
      <family val="2"/>
    </font>
    <font>
      <sz val="8"/>
      <color theme="1"/>
      <name val="Arial Narrow"/>
      <family val="2"/>
    </font>
    <font>
      <sz val="9"/>
      <name val="Arial"/>
      <family val="2"/>
    </font>
    <font>
      <u/>
      <sz val="10"/>
      <color theme="10"/>
      <name val="Arial"/>
      <family val="2"/>
    </font>
    <font>
      <sz val="10"/>
      <color theme="0"/>
      <name val="Arial"/>
      <family val="2"/>
    </font>
    <font>
      <sz val="10"/>
      <name val="Helv"/>
    </font>
    <font>
      <b/>
      <sz val="8"/>
      <color indexed="59"/>
      <name val="Arial Narrow"/>
      <family val="2"/>
    </font>
    <font>
      <sz val="7"/>
      <color indexed="8"/>
      <name val="Arial Narrow"/>
      <family val="2"/>
    </font>
    <font>
      <b/>
      <sz val="5"/>
      <color rgb="FF566471"/>
      <name val="Tahoma"/>
      <family val="2"/>
    </font>
    <font>
      <sz val="9"/>
      <color rgb="FF566471"/>
      <name val="Tahoma"/>
      <family val="2"/>
    </font>
    <font>
      <u/>
      <sz val="10"/>
      <color theme="10"/>
      <name val="Helv"/>
    </font>
    <font>
      <sz val="8"/>
      <color rgb="FFB52670"/>
      <name val="Arial Narrow"/>
      <family val="2"/>
    </font>
    <font>
      <sz val="7"/>
      <name val="Arial"/>
      <family val="2"/>
    </font>
    <font>
      <b/>
      <sz val="8"/>
      <color rgb="FFB51270"/>
      <name val="Arial Narrow"/>
      <family val="2"/>
    </font>
    <font>
      <b/>
      <strike/>
      <sz val="8"/>
      <color theme="0"/>
      <name val="Arial Narrow"/>
      <family val="2"/>
    </font>
    <font>
      <b/>
      <sz val="7"/>
      <name val="Arial"/>
      <family val="2"/>
    </font>
    <font>
      <sz val="8"/>
      <color indexed="8"/>
      <name val="Arial"/>
      <family val="2"/>
    </font>
    <font>
      <u/>
      <sz val="8"/>
      <color rgb="FFB52670"/>
      <name val="Arial Narrow"/>
      <family val="2"/>
    </font>
    <font>
      <sz val="7"/>
      <color rgb="FFB52670"/>
      <name val="Arial"/>
      <family val="2"/>
    </font>
    <font>
      <sz val="8"/>
      <color theme="0"/>
      <name val="Arial Narrow"/>
      <family val="2"/>
    </font>
    <font>
      <b/>
      <vertAlign val="superscript"/>
      <sz val="8"/>
      <color theme="0"/>
      <name val="Arial Narrow"/>
      <family val="2"/>
    </font>
    <font>
      <b/>
      <sz val="8"/>
      <color indexed="60"/>
      <name val="Arial Narrow"/>
      <family val="2"/>
    </font>
    <font>
      <sz val="10"/>
      <color theme="0"/>
      <name val="Helv"/>
    </font>
    <font>
      <vertAlign val="superscript"/>
      <sz val="8"/>
      <name val="Arial Narrow"/>
      <family val="2"/>
    </font>
    <font>
      <b/>
      <sz val="9"/>
      <color rgb="FFB52670"/>
      <name val="Arial Narrow"/>
      <family val="2"/>
    </font>
    <font>
      <b/>
      <vertAlign val="superscript"/>
      <sz val="8"/>
      <color rgb="FF000000"/>
      <name val="Arial Narrow"/>
      <family val="2"/>
    </font>
    <font>
      <sz val="8"/>
      <color rgb="FF000000"/>
      <name val="Arial Narrow"/>
      <family val="2"/>
    </font>
    <font>
      <b/>
      <sz val="10"/>
      <name val="Arial"/>
      <family val="2"/>
    </font>
    <font>
      <b/>
      <sz val="8"/>
      <name val="Arial"/>
      <family val="2"/>
    </font>
    <font>
      <sz val="8"/>
      <color theme="1"/>
      <name val="Aptos Narrow"/>
      <family val="2"/>
    </font>
    <font>
      <b/>
      <sz val="8"/>
      <color theme="1"/>
      <name val="Aptos Narrow"/>
      <family val="2"/>
    </font>
    <font>
      <b/>
      <sz val="8"/>
      <name val="Aptos Narrow"/>
      <family val="2"/>
    </font>
    <font>
      <sz val="8"/>
      <name val="Aptos Narrow"/>
      <family val="2"/>
    </font>
    <font>
      <sz val="14"/>
      <name val="Calibri"/>
      <family val="2"/>
    </font>
    <font>
      <sz val="10"/>
      <name val="Cambria"/>
      <family val="2"/>
      <scheme val="major"/>
    </font>
    <font>
      <b/>
      <vertAlign val="superscript"/>
      <sz val="10"/>
      <color theme="0"/>
      <name val="Arial Narrow"/>
      <family val="2"/>
    </font>
    <font>
      <b/>
      <sz val="10"/>
      <name val="Arial Narrow"/>
      <family val="2"/>
    </font>
    <font>
      <sz val="11"/>
      <name val="Calibri"/>
      <family val="2"/>
    </font>
    <font>
      <sz val="10"/>
      <name val="Arial Narrow"/>
      <family val="2"/>
    </font>
    <font>
      <b/>
      <sz val="10"/>
      <color theme="0"/>
      <name val="Arial Narrow"/>
      <family val="2"/>
    </font>
    <font>
      <sz val="11"/>
      <name val="Calibri Light"/>
      <family val="2"/>
    </font>
    <font>
      <sz val="8"/>
      <color theme="0"/>
      <name val="Arial"/>
      <family val="2"/>
    </font>
    <font>
      <b/>
      <i/>
      <sz val="8"/>
      <name val="Arial Narrow"/>
      <family val="2"/>
    </font>
    <font>
      <sz val="9"/>
      <color indexed="8"/>
      <name val="Arial"/>
      <family val="2"/>
    </font>
    <font>
      <sz val="8"/>
      <color rgb="FF00B050"/>
      <name val="Arial Narrow"/>
      <family val="2"/>
    </font>
    <font>
      <u/>
      <sz val="8"/>
      <color rgb="FFB51270"/>
      <name val="Arial Narrow"/>
      <family val="2"/>
    </font>
    <font>
      <sz val="8"/>
      <color rgb="FFB51270"/>
      <name val="Arial Narrow"/>
      <family val="2"/>
    </font>
    <font>
      <sz val="7"/>
      <color rgb="FF000000"/>
      <name val="Arial Narrow"/>
      <family val="2"/>
    </font>
    <font>
      <sz val="7"/>
      <name val="Arial Narrow"/>
      <family val="2"/>
    </font>
    <font>
      <b/>
      <vertAlign val="superscript"/>
      <sz val="8"/>
      <color indexed="8"/>
      <name val="Arial Narrow"/>
      <family val="2"/>
    </font>
    <font>
      <b/>
      <vertAlign val="superscript"/>
      <sz val="8"/>
      <color indexed="9"/>
      <name val="Arial Narrow"/>
      <family val="2"/>
    </font>
    <font>
      <sz val="10"/>
      <name val="MS Sans Serif"/>
      <family val="2"/>
    </font>
    <font>
      <u/>
      <sz val="10"/>
      <color theme="10"/>
      <name val="MS Sans Serif"/>
      <family val="2"/>
    </font>
    <font>
      <b/>
      <sz val="8"/>
      <color rgb="FF566471"/>
      <name val="Tahoma"/>
      <family val="2"/>
    </font>
    <font>
      <b/>
      <sz val="10"/>
      <color indexed="9"/>
      <name val="Arial Narrow"/>
      <family val="2"/>
    </font>
    <font>
      <sz val="8"/>
      <color rgb="FFFF0000"/>
      <name val="Arial Narrow"/>
      <family val="2"/>
    </font>
    <font>
      <b/>
      <sz val="9"/>
      <name val="Arial Narrow"/>
      <family val="2"/>
    </font>
    <font>
      <sz val="7"/>
      <color indexed="8"/>
      <name val="Arial"/>
      <family val="2"/>
    </font>
    <font>
      <b/>
      <sz val="7"/>
      <color rgb="FFB52670"/>
      <name val="Arial"/>
      <family val="2"/>
    </font>
    <font>
      <b/>
      <sz val="7"/>
      <color indexed="8"/>
      <name val="Arial"/>
      <family val="2"/>
    </font>
    <font>
      <sz val="6"/>
      <name val="Arial"/>
      <family val="2"/>
    </font>
    <font>
      <sz val="6"/>
      <color indexed="8"/>
      <name val="Arial"/>
      <family val="2"/>
    </font>
    <font>
      <b/>
      <sz val="6"/>
      <name val="Arial"/>
      <family val="2"/>
    </font>
    <font>
      <b/>
      <i/>
      <sz val="7"/>
      <color indexed="8"/>
      <name val="Arial"/>
      <family val="2"/>
    </font>
    <font>
      <b/>
      <sz val="8"/>
      <color rgb="FF0000FF"/>
      <name val="Arial Narrow"/>
      <family val="2"/>
    </font>
    <font>
      <sz val="8"/>
      <color rgb="FF0000FF"/>
      <name val="Arial Narrow"/>
      <family val="2"/>
    </font>
    <font>
      <vertAlign val="superscript"/>
      <sz val="8"/>
      <color theme="1"/>
      <name val="Arial Narrow"/>
      <family val="2"/>
    </font>
    <font>
      <b/>
      <vertAlign val="superscript"/>
      <sz val="8"/>
      <color theme="1"/>
      <name val="Arial Narrow"/>
      <family val="2"/>
    </font>
    <font>
      <b/>
      <vertAlign val="superscript"/>
      <sz val="8"/>
      <name val="Arial Narrow"/>
      <family val="2"/>
    </font>
    <font>
      <sz val="11"/>
      <color rgb="FF000000"/>
      <name val="Calibri"/>
      <family val="2"/>
      <scheme val="minor"/>
    </font>
    <font>
      <sz val="10"/>
      <color rgb="FF000000"/>
      <name val="Calibri"/>
      <family val="2"/>
      <scheme val="minor"/>
    </font>
    <font>
      <b/>
      <vertAlign val="superscript"/>
      <sz val="10"/>
      <color rgb="FFFFFFFF"/>
      <name val="Arial Narrow"/>
      <family val="2"/>
    </font>
    <font>
      <b/>
      <vertAlign val="superscript"/>
      <sz val="8"/>
      <color rgb="FFFFFFFF"/>
      <name val="Arial Narrow"/>
      <family val="2"/>
    </font>
    <font>
      <sz val="8"/>
      <color rgb="FF000000"/>
      <name val="Calibri"/>
      <family val="2"/>
      <scheme val="minor"/>
    </font>
    <font>
      <u/>
      <sz val="11"/>
      <color theme="10"/>
      <name val="Calibri"/>
      <family val="2"/>
      <scheme val="minor"/>
    </font>
    <font>
      <b/>
      <sz val="8"/>
      <color rgb="FFFFFFFF"/>
      <name val="Arial Narrow"/>
      <family val="2"/>
    </font>
    <font>
      <sz val="10"/>
      <color rgb="FF000000"/>
      <name val="Arial Narrow"/>
      <family val="2"/>
    </font>
    <font>
      <b/>
      <sz val="10"/>
      <color rgb="FFFFFFFF"/>
      <name val="Arial Narrow"/>
      <family val="2"/>
    </font>
    <font>
      <sz val="24"/>
      <color rgb="FF000000"/>
      <name val="Calibri"/>
      <family val="2"/>
      <scheme val="minor"/>
    </font>
    <font>
      <b/>
      <sz val="10"/>
      <color rgb="FF000000"/>
      <name val="Calibri"/>
      <family val="2"/>
      <scheme val="minor"/>
    </font>
    <font>
      <b/>
      <sz val="10"/>
      <color rgb="FFB51270"/>
      <name val="Arial Narrow"/>
      <family val="2"/>
    </font>
    <font>
      <sz val="11"/>
      <color rgb="FF000000"/>
      <name val="Arial Narrow"/>
      <family val="2"/>
    </font>
    <font>
      <sz val="9"/>
      <color rgb="FF000000"/>
      <name val="Arial Narrow"/>
      <family val="2"/>
    </font>
    <font>
      <b/>
      <sz val="9"/>
      <color rgb="FF000000"/>
      <name val="Arial Narrow"/>
      <family val="2"/>
    </font>
    <font>
      <b/>
      <sz val="8"/>
      <color indexed="63"/>
      <name val="Arial Narrow"/>
      <family val="2"/>
    </font>
    <font>
      <sz val="8"/>
      <color indexed="63"/>
      <name val="Arial Narrow"/>
      <family val="2"/>
    </font>
    <font>
      <sz val="10"/>
      <color theme="0"/>
      <name val="Arial Narrow"/>
      <family val="2"/>
    </font>
    <font>
      <b/>
      <sz val="10"/>
      <color rgb="FF000000"/>
      <name val="Arial Narrow"/>
      <family val="2"/>
    </font>
    <font>
      <b/>
      <sz val="8"/>
      <color rgb="FFFF0000"/>
      <name val="Arial Narrow"/>
      <family val="2"/>
    </font>
    <font>
      <b/>
      <sz val="10"/>
      <color indexed="1"/>
      <name val="Arial Narrow"/>
      <family val="2"/>
    </font>
    <font>
      <b/>
      <i/>
      <sz val="7"/>
      <name val="Arial"/>
      <family val="2"/>
    </font>
    <font>
      <sz val="9"/>
      <color indexed="0"/>
      <name val="Calibri"/>
      <family val="2"/>
    </font>
    <font>
      <sz val="8.5"/>
      <name val="Arial Narrow"/>
      <family val="2"/>
    </font>
    <font>
      <sz val="12"/>
      <name val="Arial"/>
      <family val="2"/>
    </font>
    <font>
      <sz val="11"/>
      <name val="Arial"/>
      <family val="2"/>
    </font>
    <font>
      <u/>
      <sz val="8"/>
      <color rgb="FFB52670"/>
      <name val="Arial"/>
      <family val="2"/>
    </font>
    <font>
      <u/>
      <sz val="8"/>
      <color theme="10"/>
      <name val="Arial Narrow"/>
      <family val="2"/>
    </font>
    <font>
      <sz val="10"/>
      <color theme="1"/>
      <name val="Arial Narrow"/>
      <family val="2"/>
    </font>
    <font>
      <sz val="8"/>
      <color rgb="FFB51270"/>
      <name val="Arial"/>
      <family val="2"/>
    </font>
    <font>
      <sz val="11"/>
      <color theme="1"/>
      <name val="Arial"/>
      <family val="2"/>
    </font>
    <font>
      <sz val="8"/>
      <color rgb="FFC00000"/>
      <name val="Arial"/>
      <family val="2"/>
    </font>
    <font>
      <b/>
      <sz val="8"/>
      <color rgb="FFB51270"/>
      <name val="Arial"/>
      <family val="2"/>
    </font>
    <font>
      <b/>
      <sz val="8"/>
      <color indexed="60"/>
      <name val="Arial"/>
      <family val="2"/>
    </font>
    <font>
      <u/>
      <sz val="8"/>
      <color rgb="FFB51270"/>
      <name val="Arial"/>
      <family val="2"/>
    </font>
    <font>
      <b/>
      <sz val="7"/>
      <color indexed="8"/>
      <name val="Arial Narrow"/>
      <family val="2"/>
    </font>
    <font>
      <b/>
      <sz val="7"/>
      <name val="Arial Narrow"/>
      <family val="2"/>
    </font>
    <font>
      <sz val="16"/>
      <name val="Calibri"/>
      <family val="2"/>
    </font>
    <font>
      <b/>
      <sz val="8"/>
      <color indexed="8"/>
      <name val="Calibri"/>
      <family val="2"/>
    </font>
    <font>
      <b/>
      <sz val="14"/>
      <color indexed="8"/>
      <name val="Arial Narrow"/>
      <family val="2"/>
    </font>
    <font>
      <b/>
      <sz val="11"/>
      <color indexed="8"/>
      <name val="Arial Narrow"/>
      <family val="2"/>
    </font>
    <font>
      <sz val="11"/>
      <color indexed="8"/>
      <name val="Arial Narrow"/>
      <family val="2"/>
    </font>
    <font>
      <sz val="9"/>
      <color indexed="8"/>
      <name val="Calibri"/>
      <family val="2"/>
    </font>
    <font>
      <b/>
      <sz val="9"/>
      <color indexed="8"/>
      <name val="Calibri"/>
      <family val="2"/>
    </font>
    <font>
      <b/>
      <sz val="16"/>
      <name val="Calibri"/>
      <family val="2"/>
    </font>
    <font>
      <b/>
      <sz val="8"/>
      <color theme="0"/>
      <name val="Arial"/>
      <family val="2"/>
    </font>
    <font>
      <b/>
      <vertAlign val="superscript"/>
      <sz val="8"/>
      <color theme="0"/>
      <name val="Arial"/>
      <family val="2"/>
    </font>
    <font>
      <b/>
      <sz val="8"/>
      <color theme="1"/>
      <name val="Calibri"/>
      <family val="2"/>
      <scheme val="minor"/>
    </font>
    <font>
      <sz val="8"/>
      <color theme="1"/>
      <name val="Calibri"/>
      <family val="2"/>
      <scheme val="minor"/>
    </font>
    <font>
      <u/>
      <sz val="8"/>
      <color theme="1" tint="0.34998626667073579"/>
      <name val="Arial Narrow"/>
      <family val="2"/>
    </font>
    <font>
      <u/>
      <sz val="8"/>
      <color theme="1" tint="0.34998626667073579"/>
      <name val="Aptos Narrow"/>
      <family val="2"/>
    </font>
    <font>
      <u/>
      <sz val="8"/>
      <name val="Arial Narrow"/>
      <family val="2"/>
    </font>
    <font>
      <b/>
      <sz val="9"/>
      <name val="Arial"/>
      <family val="2"/>
    </font>
    <font>
      <b/>
      <sz val="9"/>
      <color theme="0"/>
      <name val="Arial"/>
      <family val="2"/>
    </font>
    <font>
      <sz val="9"/>
      <color theme="10"/>
      <name val="Arial"/>
      <family val="2"/>
    </font>
    <font>
      <u/>
      <sz val="9"/>
      <color theme="10"/>
      <name val="Arial"/>
      <family val="2"/>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52670"/>
        <bgColor indexed="64"/>
      </patternFill>
    </fill>
    <fill>
      <patternFill patternType="solid">
        <fgColor theme="0" tint="-0.249977111117893"/>
        <bgColor indexed="64"/>
      </patternFill>
    </fill>
    <fill>
      <patternFill patternType="solid">
        <fgColor rgb="FFB51270"/>
        <bgColor indexed="64"/>
      </patternFill>
    </fill>
    <fill>
      <patternFill patternType="solid">
        <fgColor rgb="FFDA92B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9"/>
        <bgColor indexed="8"/>
      </patternFill>
    </fill>
    <fill>
      <patternFill patternType="solid">
        <fgColor theme="0" tint="-4.9989318521683403E-2"/>
        <bgColor indexed="8"/>
      </patternFill>
    </fill>
    <fill>
      <patternFill patternType="solid">
        <fgColor indexed="65"/>
        <bgColor indexed="8"/>
      </patternFill>
    </fill>
    <fill>
      <patternFill patternType="solid">
        <fgColor indexed="55"/>
        <bgColor indexed="64"/>
      </patternFill>
    </fill>
    <fill>
      <patternFill patternType="solid">
        <fgColor indexed="39"/>
        <bgColor indexed="64"/>
      </patternFill>
    </fill>
  </fills>
  <borders count="320">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style="medium">
        <color indexed="64"/>
      </top>
      <bottom style="thin">
        <color indexed="64"/>
      </bottom>
      <diagonal/>
    </border>
    <border>
      <left style="thin">
        <color indexed="8"/>
      </left>
      <right/>
      <top style="medium">
        <color indexed="8"/>
      </top>
      <bottom style="thin">
        <color indexed="8"/>
      </bottom>
      <diagonal/>
    </border>
    <border>
      <left style="thin">
        <color indexed="8"/>
      </left>
      <right style="thin">
        <color indexed="8"/>
      </right>
      <top style="medium">
        <color indexed="8"/>
      </top>
      <bottom/>
      <diagonal/>
    </border>
    <border>
      <left/>
      <right style="thin">
        <color indexed="64"/>
      </right>
      <top/>
      <bottom/>
      <diagonal/>
    </border>
    <border>
      <left/>
      <right style="thin">
        <color indexed="64"/>
      </right>
      <top style="medium">
        <color indexed="8"/>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right style="thin">
        <color theme="0" tint="-0.24994659260841701"/>
      </right>
      <top style="medium">
        <color indexed="8"/>
      </top>
      <bottom/>
      <diagonal/>
    </border>
    <border>
      <left style="thin">
        <color theme="0" tint="-0.24994659260841701"/>
      </left>
      <right style="thin">
        <color theme="0" tint="-0.24994659260841701"/>
      </right>
      <top style="thin">
        <color theme="1"/>
      </top>
      <bottom/>
      <diagonal/>
    </border>
    <border>
      <left style="medium">
        <color indexed="9"/>
      </left>
      <right/>
      <top/>
      <bottom/>
      <diagonal/>
    </border>
    <border>
      <left style="thin">
        <color auto="1"/>
      </left>
      <right style="thin">
        <color auto="1"/>
      </right>
      <top/>
      <bottom/>
      <diagonal/>
    </border>
    <border>
      <left/>
      <right style="thin">
        <color indexed="8"/>
      </right>
      <top/>
      <bottom/>
      <diagonal/>
    </border>
    <border>
      <left/>
      <right style="thin">
        <color theme="0" tint="-0.14996795556505021"/>
      </right>
      <top/>
      <bottom/>
      <diagonal/>
    </border>
    <border>
      <left/>
      <right style="medium">
        <color indexed="9"/>
      </right>
      <top/>
      <bottom/>
      <diagonal/>
    </border>
    <border>
      <left style="medium">
        <color theme="0" tint="-0.14996795556505021"/>
      </left>
      <right/>
      <top/>
      <bottom/>
      <diagonal/>
    </border>
    <border>
      <left style="thin">
        <color indexed="8"/>
      </left>
      <right style="thin">
        <color indexed="8"/>
      </right>
      <top/>
      <bottom/>
      <diagonal/>
    </border>
    <border>
      <left style="thin">
        <color theme="0" tint="-0.14996795556505021"/>
      </left>
      <right/>
      <top style="medium">
        <color indexed="8"/>
      </top>
      <bottom/>
      <diagonal/>
    </border>
    <border>
      <left style="thin">
        <color theme="0" tint="-0.14996795556505021"/>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right/>
      <top style="thin">
        <color auto="1"/>
      </top>
      <bottom/>
      <diagonal/>
    </border>
    <border>
      <left/>
      <right/>
      <top/>
      <bottom style="medium">
        <color indexed="8"/>
      </bottom>
      <diagonal/>
    </border>
    <border>
      <left style="thin">
        <color theme="0" tint="-0.14996795556505021"/>
      </left>
      <right style="thin">
        <color theme="0" tint="-0.24994659260841701"/>
      </right>
      <top/>
      <bottom/>
      <diagonal/>
    </border>
    <border>
      <left style="thin">
        <color theme="0" tint="-0.14996795556505021"/>
      </left>
      <right style="thin">
        <color theme="0" tint="-0.14996795556505021"/>
      </right>
      <top/>
      <bottom/>
      <diagonal/>
    </border>
    <border>
      <left style="thin">
        <color theme="0" tint="-0.14996795556505021"/>
      </left>
      <right style="thin">
        <color theme="0" tint="-0.24994659260841701"/>
      </right>
      <top style="thin">
        <color indexed="64"/>
      </top>
      <bottom/>
      <diagonal/>
    </border>
    <border>
      <left style="thin">
        <color theme="0" tint="-0.14996795556505021"/>
      </left>
      <right/>
      <top style="medium">
        <color indexed="8"/>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theme="0" tint="-0.14996795556505021"/>
      </right>
      <top/>
      <bottom/>
      <diagonal/>
    </border>
    <border>
      <left style="thin">
        <color theme="0" tint="-0.24994659260841701"/>
      </left>
      <right style="thin">
        <color theme="0" tint="-0.24994659260841701"/>
      </right>
      <top style="thin">
        <color indexed="8"/>
      </top>
      <bottom/>
      <diagonal/>
    </border>
    <border>
      <left/>
      <right/>
      <top/>
      <bottom style="medium">
        <color indexed="8"/>
      </bottom>
      <diagonal/>
    </border>
    <border>
      <left/>
      <right/>
      <top style="medium">
        <color indexed="8"/>
      </top>
      <bottom style="thin">
        <color indexed="8"/>
      </bottom>
      <diagonal/>
    </border>
    <border>
      <left/>
      <right/>
      <top style="thin">
        <color indexed="8"/>
      </top>
      <bottom/>
      <diagonal/>
    </border>
    <border>
      <left style="thin">
        <color auto="1"/>
      </left>
      <right style="thin">
        <color theme="0" tint="-0.14996795556505021"/>
      </right>
      <top/>
      <bottom/>
      <diagonal/>
    </border>
    <border>
      <left style="thin">
        <color indexed="8"/>
      </left>
      <right/>
      <top style="thin">
        <color indexed="8"/>
      </top>
      <bottom/>
      <diagonal/>
    </border>
    <border>
      <left style="thin">
        <color theme="0" tint="-0.14993743705557422"/>
      </left>
      <right style="thin">
        <color theme="0" tint="-0.14993743705557422"/>
      </right>
      <top style="thin">
        <color indexed="8"/>
      </top>
      <bottom/>
      <diagonal/>
    </border>
    <border>
      <left style="thin">
        <color theme="0" tint="-0.14993743705557422"/>
      </left>
      <right style="thin">
        <color theme="0" tint="-0.14993743705557422"/>
      </right>
      <top/>
      <bottom/>
      <diagonal/>
    </border>
    <border>
      <left style="thin">
        <color theme="1"/>
      </left>
      <right style="thin">
        <color theme="0" tint="-0.14993743705557422"/>
      </right>
      <top style="thin">
        <color indexed="8"/>
      </top>
      <bottom/>
      <diagonal/>
    </border>
    <border>
      <left style="thin">
        <color theme="1"/>
      </left>
      <right style="thin">
        <color theme="0" tint="-0.14993743705557422"/>
      </right>
      <top/>
      <bottom/>
      <diagonal/>
    </border>
    <border>
      <left/>
      <right/>
      <top style="medium">
        <color indexed="8"/>
      </top>
      <bottom style="medium">
        <color indexed="8"/>
      </bottom>
      <diagonal/>
    </border>
    <border>
      <left/>
      <right/>
      <top style="medium">
        <color indexed="8"/>
      </top>
      <bottom/>
      <diagonal/>
    </border>
    <border>
      <left/>
      <right/>
      <top/>
      <bottom style="thin">
        <color indexed="8"/>
      </bottom>
      <diagonal/>
    </border>
    <border>
      <left/>
      <right/>
      <top style="medium">
        <color indexed="64"/>
      </top>
      <bottom style="thin">
        <color indexed="64"/>
      </bottom>
      <diagonal/>
    </border>
    <border>
      <left style="thin">
        <color auto="1"/>
      </left>
      <right style="thin">
        <color theme="0" tint="-0.14996795556505021"/>
      </right>
      <top style="thin">
        <color indexed="64"/>
      </top>
      <bottom/>
      <diagonal/>
    </border>
    <border>
      <left/>
      <right/>
      <top style="medium">
        <color indexed="8"/>
      </top>
      <bottom style="thin">
        <color indexed="64"/>
      </bottom>
      <diagonal/>
    </border>
    <border>
      <left style="thin">
        <color indexed="64"/>
      </left>
      <right style="thin">
        <color theme="0" tint="-0.14996795556505021"/>
      </right>
      <top/>
      <bottom/>
      <diagonal/>
    </border>
    <border>
      <left style="thin">
        <color indexed="8"/>
      </left>
      <right style="thin">
        <color theme="0" tint="-0.14996795556505021"/>
      </right>
      <top/>
      <bottom/>
      <diagonal/>
    </border>
    <border>
      <left style="thin">
        <color indexed="8"/>
      </left>
      <right style="thin">
        <color theme="0" tint="-0.14996795556505021"/>
      </right>
      <top style="medium">
        <color indexed="8"/>
      </top>
      <bottom/>
      <diagonal/>
    </border>
    <border>
      <left/>
      <right/>
      <top style="thin">
        <color theme="1"/>
      </top>
      <bottom style="thin">
        <color theme="1"/>
      </bottom>
      <diagonal/>
    </border>
    <border>
      <left style="thin">
        <color indexed="8"/>
      </left>
      <right style="thin">
        <color indexed="8"/>
      </right>
      <top/>
      <bottom/>
      <diagonal/>
    </border>
    <border>
      <left style="thin">
        <color indexed="8"/>
      </left>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theme="0" tint="-0.24994659260841701"/>
      </right>
      <top/>
      <bottom style="thin">
        <color auto="1"/>
      </bottom>
      <diagonal/>
    </border>
    <border>
      <left style="thin">
        <color theme="0" tint="-0.24994659260841701"/>
      </left>
      <right/>
      <top style="thin">
        <color indexed="8"/>
      </top>
      <bottom/>
      <diagonal/>
    </border>
    <border>
      <left style="thin">
        <color indexed="8"/>
      </left>
      <right/>
      <top/>
      <bottom style="thin">
        <color auto="1"/>
      </bottom>
      <diagonal/>
    </border>
    <border>
      <left/>
      <right style="thin">
        <color indexed="8"/>
      </right>
      <top style="thin">
        <color auto="1"/>
      </top>
      <bottom/>
      <diagonal/>
    </border>
    <border>
      <left style="thin">
        <color indexed="8"/>
      </left>
      <right style="thin">
        <color indexed="8"/>
      </right>
      <top style="thin">
        <color auto="1"/>
      </top>
      <bottom/>
      <diagonal/>
    </border>
    <border>
      <left/>
      <right style="thin">
        <color theme="0" tint="-0.24994659260841701"/>
      </right>
      <top style="thin">
        <color auto="1"/>
      </top>
      <bottom/>
      <diagonal/>
    </border>
    <border>
      <left style="thin">
        <color indexed="8"/>
      </left>
      <right style="thin">
        <color theme="0" tint="-0.14996795556505021"/>
      </right>
      <top style="thin">
        <color auto="1"/>
      </top>
      <bottom/>
      <diagonal/>
    </border>
    <border>
      <left style="thin">
        <color theme="0" tint="-0.14996795556505021"/>
      </left>
      <right style="thin">
        <color theme="0" tint="-0.14996795556505021"/>
      </right>
      <top style="thin">
        <color auto="1"/>
      </top>
      <bottom/>
      <diagonal/>
    </border>
    <border>
      <left/>
      <right/>
      <top style="thin">
        <color theme="1"/>
      </top>
      <bottom/>
      <diagonal/>
    </border>
    <border>
      <left/>
      <right/>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style="thin">
        <color theme="0" tint="-0.24994659260841701"/>
      </right>
      <top style="thin">
        <color theme="1"/>
      </top>
      <bottom/>
      <diagonal/>
    </border>
    <border>
      <left style="thin">
        <color theme="1"/>
      </left>
      <right style="thin">
        <color theme="0" tint="-0.24994659260841701"/>
      </right>
      <top/>
      <bottom/>
      <diagonal/>
    </border>
    <border>
      <left style="thin">
        <color theme="1"/>
      </left>
      <right style="thin">
        <color theme="0" tint="-0.24994659260841701"/>
      </right>
      <top/>
      <bottom style="thin">
        <color theme="1"/>
      </bottom>
      <diagonal/>
    </border>
    <border>
      <left style="thin">
        <color theme="0" tint="-0.24994659260841701"/>
      </left>
      <right style="thin">
        <color theme="0" tint="-0.24994659260841701"/>
      </right>
      <top/>
      <bottom style="thin">
        <color theme="1"/>
      </bottom>
      <diagonal/>
    </border>
    <border>
      <left style="thin">
        <color indexed="8"/>
      </left>
      <right style="thin">
        <color theme="0" tint="-0.24994659260841701"/>
      </right>
      <top style="thin">
        <color indexed="8"/>
      </top>
      <bottom/>
      <diagonal/>
    </border>
    <border>
      <left style="thin">
        <color indexed="8"/>
      </left>
      <right style="thin">
        <color theme="0" tint="-0.24994659260841701"/>
      </right>
      <top/>
      <bottom/>
      <diagonal/>
    </border>
    <border>
      <left style="thin">
        <color theme="0" tint="-0.24994659260841701"/>
      </left>
      <right/>
      <top/>
      <bottom style="thin">
        <color indexed="8"/>
      </bottom>
      <diagonal/>
    </border>
    <border>
      <left style="thin">
        <color theme="0" tint="-0.24994659260841701"/>
      </left>
      <right style="thin">
        <color theme="0" tint="-0.24994659260841701"/>
      </right>
      <top style="medium">
        <color indexed="8"/>
      </top>
      <bottom/>
      <diagonal/>
    </border>
    <border>
      <left style="thin">
        <color theme="0" tint="-0.24994659260841701"/>
      </left>
      <right style="thin">
        <color theme="0" tint="-0.24994659260841701"/>
      </right>
      <top/>
      <bottom style="thin">
        <color auto="1"/>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theme="0" tint="-0.14996795556505021"/>
      </right>
      <top style="thin">
        <color indexed="8"/>
      </top>
      <bottom/>
      <diagonal/>
    </border>
    <border>
      <left style="thin">
        <color theme="0" tint="-0.14996795556505021"/>
      </left>
      <right/>
      <top style="thin">
        <color indexed="8"/>
      </top>
      <bottom/>
      <diagonal/>
    </border>
    <border>
      <left/>
      <right style="thin">
        <color theme="0" tint="-0.24994659260841701"/>
      </right>
      <top style="thin">
        <color indexed="8"/>
      </top>
      <bottom/>
      <diagonal/>
    </border>
    <border>
      <left/>
      <right/>
      <top/>
      <bottom style="medium">
        <color indexed="64"/>
      </bottom>
      <diagonal/>
    </border>
    <border>
      <left style="thin">
        <color indexed="8"/>
      </left>
      <right style="thin">
        <color indexed="8"/>
      </right>
      <top/>
      <bottom style="medium">
        <color indexed="64"/>
      </bottom>
      <diagonal/>
    </border>
    <border>
      <left style="thin">
        <color indexed="8"/>
      </left>
      <right style="thin">
        <color theme="0" tint="-0.14996795556505021"/>
      </right>
      <top/>
      <bottom style="medium">
        <color indexed="64"/>
      </bottom>
      <diagonal/>
    </border>
    <border>
      <left style="thin">
        <color theme="0" tint="-0.14996795556505021"/>
      </left>
      <right/>
      <top/>
      <bottom style="medium">
        <color indexed="64"/>
      </bottom>
      <diagonal/>
    </border>
    <border>
      <left style="thin">
        <color indexed="8"/>
      </left>
      <right style="thin">
        <color indexed="64"/>
      </right>
      <top style="thin">
        <color indexed="64"/>
      </top>
      <bottom/>
      <diagonal/>
    </border>
    <border>
      <left style="thin">
        <color auto="1"/>
      </left>
      <right style="thin">
        <color theme="0" tint="-0.14996795556505021"/>
      </right>
      <top style="thin">
        <color indexed="64"/>
      </top>
      <bottom/>
      <diagonal/>
    </border>
    <border>
      <left/>
      <right/>
      <top style="thin">
        <color indexed="64"/>
      </top>
      <bottom/>
      <diagonal/>
    </border>
    <border>
      <left style="thin">
        <color theme="0" tint="-0.14996795556505021"/>
      </left>
      <right/>
      <top style="thin">
        <color indexed="64"/>
      </top>
      <bottom/>
      <diagonal/>
    </border>
    <border>
      <left style="medium">
        <color theme="0" tint="-0.14996795556505021"/>
      </left>
      <right/>
      <top style="thin">
        <color indexed="64"/>
      </top>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right style="thin">
        <color theme="0" tint="-0.14996795556505021"/>
      </right>
      <top style="thin">
        <color indexed="64"/>
      </top>
      <bottom/>
      <diagonal/>
    </border>
    <border>
      <left style="thin">
        <color indexed="64"/>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right style="thin">
        <color theme="0" tint="-0.14996795556505021"/>
      </right>
      <top/>
      <bottom style="medium">
        <color indexed="64"/>
      </bottom>
      <diagonal/>
    </border>
    <border>
      <left/>
      <right/>
      <top style="thin">
        <color indexed="64"/>
      </top>
      <bottom style="thin">
        <color indexed="8"/>
      </bottom>
      <diagonal/>
    </border>
    <border>
      <left style="thin">
        <color indexed="64"/>
      </left>
      <right style="thin">
        <color theme="0" tint="-0.14996795556505021"/>
      </right>
      <top/>
      <bottom/>
      <diagonal/>
    </border>
    <border>
      <left/>
      <right style="thin">
        <color indexed="8"/>
      </right>
      <top style="thin">
        <color indexed="8"/>
      </top>
      <bottom/>
      <diagonal/>
    </border>
    <border>
      <left style="thin">
        <color indexed="8"/>
      </left>
      <right/>
      <top style="thin">
        <color indexed="8"/>
      </top>
      <bottom/>
      <diagonal/>
    </border>
    <border>
      <left style="thin">
        <color theme="0" tint="-0.24994659260841701"/>
      </left>
      <right style="thin">
        <color theme="0" tint="-0.24994659260841701"/>
      </right>
      <top style="thin">
        <color indexed="8"/>
      </top>
      <bottom/>
      <diagonal/>
    </border>
    <border>
      <left style="thin">
        <color theme="0" tint="-0.24994659260841701"/>
      </left>
      <right/>
      <top style="thin">
        <color indexed="8"/>
      </top>
      <bottom/>
      <diagonal/>
    </border>
    <border>
      <left style="thin">
        <color theme="0" tint="-0.24994659260841701"/>
      </left>
      <right/>
      <top/>
      <bottom style="thin">
        <color auto="1"/>
      </bottom>
      <diagonal/>
    </border>
    <border>
      <left/>
      <right style="thin">
        <color theme="0" tint="-0.24994659260841701"/>
      </right>
      <top style="thin">
        <color indexed="64"/>
      </top>
      <bottom style="thin">
        <color indexed="8"/>
      </bottom>
      <diagonal/>
    </border>
    <border>
      <left/>
      <right style="thin">
        <color indexed="8"/>
      </right>
      <top/>
      <bottom style="thin">
        <color indexed="8"/>
      </bottom>
      <diagonal/>
    </border>
    <border>
      <left style="thin">
        <color theme="0" tint="-0.24994659260841701"/>
      </left>
      <right style="thin">
        <color theme="0" tint="-0.24994659260841701"/>
      </right>
      <top/>
      <bottom style="thin">
        <color indexed="64"/>
      </bottom>
      <diagonal/>
    </border>
    <border>
      <left/>
      <right/>
      <top/>
      <bottom style="thin">
        <color indexed="64"/>
      </bottom>
      <diagonal/>
    </border>
    <border>
      <left style="thin">
        <color indexed="8"/>
      </left>
      <right style="thin">
        <color indexed="8"/>
      </right>
      <top style="thin">
        <color indexed="64"/>
      </top>
      <bottom/>
      <diagonal/>
    </border>
    <border>
      <left style="thin">
        <color theme="0" tint="-0.14996795556505021"/>
      </left>
      <right style="thin">
        <color theme="0" tint="-0.14996795556505021"/>
      </right>
      <top style="thin">
        <color indexed="64"/>
      </top>
      <bottom/>
      <diagonal/>
    </border>
    <border>
      <left style="thin">
        <color theme="0" tint="-0.24994659260841701"/>
      </left>
      <right/>
      <top style="thin">
        <color indexed="64"/>
      </top>
      <bottom/>
      <diagonal/>
    </border>
    <border>
      <left style="thin">
        <color theme="0"/>
      </left>
      <right/>
      <top/>
      <bottom style="thin">
        <color theme="0"/>
      </bottom>
      <diagonal/>
    </border>
    <border>
      <left/>
      <right style="thin">
        <color theme="0"/>
      </right>
      <top/>
      <bottom style="thin">
        <color theme="0"/>
      </bottom>
      <diagonal/>
    </border>
    <border>
      <left/>
      <right/>
      <top style="medium">
        <color auto="1"/>
      </top>
      <bottom style="medium">
        <color auto="1"/>
      </bottom>
      <diagonal/>
    </border>
    <border>
      <left/>
      <right/>
      <top/>
      <bottom style="double">
        <color rgb="FFB51270"/>
      </bottom>
      <diagonal/>
    </border>
    <border>
      <left/>
      <right style="thin">
        <color theme="0" tint="-0.14996795556505021"/>
      </right>
      <top/>
      <bottom style="double">
        <color rgb="FFB51270"/>
      </bottom>
      <diagonal/>
    </border>
    <border>
      <left/>
      <right/>
      <top style="thin">
        <color indexed="64"/>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right/>
      <top style="thin">
        <color indexed="64"/>
      </top>
      <bottom style="double">
        <color rgb="FFB51270"/>
      </bottom>
      <diagonal/>
    </border>
    <border>
      <left style="thin">
        <color theme="0" tint="-0.24994659260841701"/>
      </left>
      <right style="thin">
        <color theme="0" tint="-0.24994659260841701"/>
      </right>
      <top/>
      <bottom style="double">
        <color rgb="FFB51270"/>
      </bottom>
      <diagonal/>
    </border>
    <border>
      <left style="thin">
        <color theme="0" tint="-0.24994659260841701"/>
      </left>
      <right/>
      <top/>
      <bottom style="double">
        <color rgb="FFB51270"/>
      </bottom>
      <diagonal/>
    </border>
    <border>
      <left style="thin">
        <color theme="1"/>
      </left>
      <right style="thin">
        <color theme="0" tint="-0.24994659260841701"/>
      </right>
      <top style="medium">
        <color auto="1"/>
      </top>
      <bottom style="thin">
        <color indexed="64"/>
      </bottom>
      <diagonal/>
    </border>
    <border>
      <left style="thin">
        <color theme="1"/>
      </left>
      <right style="thin">
        <color theme="0" tint="-0.24994659260841701"/>
      </right>
      <top/>
      <bottom style="double">
        <color rgb="FFB51270"/>
      </bottom>
      <diagonal/>
    </border>
    <border>
      <left/>
      <right style="thin">
        <color theme="1"/>
      </right>
      <top style="medium">
        <color auto="1"/>
      </top>
      <bottom style="thin">
        <color auto="1"/>
      </bottom>
      <diagonal/>
    </border>
    <border>
      <left style="thin">
        <color theme="1"/>
      </left>
      <right style="thin">
        <color theme="1"/>
      </right>
      <top/>
      <bottom style="double">
        <color rgb="FFB51270"/>
      </bottom>
      <diagonal/>
    </border>
    <border>
      <left style="thin">
        <color indexed="8"/>
      </left>
      <right/>
      <top/>
      <bottom style="double">
        <color rgb="FFB51270"/>
      </bottom>
      <diagonal/>
    </border>
    <border>
      <left style="thin">
        <color theme="1"/>
      </left>
      <right style="thin">
        <color theme="0" tint="-0.14993743705557422"/>
      </right>
      <top/>
      <bottom style="double">
        <color rgb="FFB51270"/>
      </bottom>
      <diagonal/>
    </border>
    <border>
      <left style="thin">
        <color theme="0" tint="-0.14993743705557422"/>
      </left>
      <right style="thin">
        <color theme="0" tint="-0.14993743705557422"/>
      </right>
      <top/>
      <bottom style="double">
        <color rgb="FFB51270"/>
      </bottom>
      <diagonal/>
    </border>
    <border>
      <left/>
      <right style="thin">
        <color theme="0" tint="-0.24994659260841701"/>
      </right>
      <top/>
      <bottom style="double">
        <color rgb="FFB51270"/>
      </bottom>
      <diagonal/>
    </border>
    <border>
      <left style="thin">
        <color indexed="8"/>
      </left>
      <right style="thin">
        <color theme="0" tint="-0.24994659260841701"/>
      </right>
      <top/>
      <bottom style="double">
        <color rgb="FFB51270"/>
      </bottom>
      <diagonal/>
    </border>
    <border>
      <left/>
      <right style="thin">
        <color indexed="64"/>
      </right>
      <top/>
      <bottom style="double">
        <color rgb="FFB51270"/>
      </bottom>
      <diagonal/>
    </border>
    <border>
      <left/>
      <right style="thin">
        <color indexed="8"/>
      </right>
      <top/>
      <bottom style="double">
        <color rgb="FFB51270"/>
      </bottom>
      <diagonal/>
    </border>
    <border>
      <left style="thin">
        <color indexed="8"/>
      </left>
      <right style="thin">
        <color indexed="8"/>
      </right>
      <top/>
      <bottom style="double">
        <color rgb="FFB51270"/>
      </bottom>
      <diagonal/>
    </border>
    <border>
      <left style="thin">
        <color theme="0" tint="-0.14996795556505021"/>
      </left>
      <right style="thin">
        <color theme="0" tint="-0.14996795556505021"/>
      </right>
      <top/>
      <bottom style="double">
        <color rgb="FFB51270"/>
      </bottom>
      <diagonal/>
    </border>
    <border>
      <left style="thin">
        <color theme="0" tint="-0.14996795556505021"/>
      </left>
      <right/>
      <top style="thin">
        <color auto="1"/>
      </top>
      <bottom style="double">
        <color rgb="FFB51270"/>
      </bottom>
      <diagonal/>
    </border>
    <border>
      <left style="thin">
        <color indexed="8"/>
      </left>
      <right style="thin">
        <color indexed="8"/>
      </right>
      <top style="thin">
        <color auto="1"/>
      </top>
      <bottom style="double">
        <color rgb="FFB51270"/>
      </bottom>
      <diagonal/>
    </border>
    <border>
      <left style="thin">
        <color theme="0" tint="-0.14996795556505021"/>
      </left>
      <right style="thin">
        <color theme="0" tint="-0.14996795556505021"/>
      </right>
      <top style="thin">
        <color auto="1"/>
      </top>
      <bottom style="double">
        <color rgb="FFB51270"/>
      </bottom>
      <diagonal/>
    </border>
    <border>
      <left/>
      <right style="medium">
        <color theme="0" tint="-0.14996795556505021"/>
      </right>
      <top style="thin">
        <color auto="1"/>
      </top>
      <bottom style="double">
        <color rgb="FFB51270"/>
      </bottom>
      <diagonal/>
    </border>
    <border>
      <left style="thin">
        <color auto="1"/>
      </left>
      <right style="thin">
        <color auto="1"/>
      </right>
      <top/>
      <bottom style="double">
        <color rgb="FFB51270"/>
      </bottom>
      <diagonal/>
    </border>
    <border>
      <left style="thin">
        <color auto="1"/>
      </left>
      <right style="thin">
        <color theme="0" tint="-0.14996795556505021"/>
      </right>
      <top/>
      <bottom style="double">
        <color rgb="FFB51270"/>
      </bottom>
      <diagonal/>
    </border>
    <border>
      <left style="thin">
        <color theme="0" tint="-0.14996795556505021"/>
      </left>
      <right style="thin">
        <color theme="0" tint="-0.24994659260841701"/>
      </right>
      <top/>
      <bottom style="double">
        <color rgb="FFB51270"/>
      </bottom>
      <diagonal/>
    </border>
    <border>
      <left style="thin">
        <color indexed="8"/>
      </left>
      <right style="thin">
        <color indexed="64"/>
      </right>
      <top/>
      <bottom style="double">
        <color rgb="FFB51270"/>
      </bottom>
      <diagonal/>
    </border>
    <border>
      <left style="thin">
        <color indexed="64"/>
      </left>
      <right style="thin">
        <color theme="0" tint="-0.14996795556505021"/>
      </right>
      <top/>
      <bottom style="double">
        <color rgb="FFB51270"/>
      </bottom>
      <diagonal/>
    </border>
    <border>
      <left style="thin">
        <color theme="0" tint="-0.14996795556505021"/>
      </left>
      <right/>
      <top/>
      <bottom style="double">
        <color rgb="FFB51270"/>
      </bottom>
      <diagonal/>
    </border>
    <border>
      <left style="medium">
        <color theme="0" tint="-0.14996795556505021"/>
      </left>
      <right/>
      <top/>
      <bottom style="double">
        <color rgb="FFB51270"/>
      </bottom>
      <diagonal/>
    </border>
    <border>
      <left style="thin">
        <color indexed="8"/>
      </left>
      <right style="thin">
        <color theme="0" tint="-0.14996795556505021"/>
      </right>
      <top/>
      <bottom style="double">
        <color rgb="FFB51270"/>
      </bottom>
      <diagonal/>
    </border>
    <border>
      <left/>
      <right style="thin">
        <color theme="0" tint="-0.14996795556505021"/>
      </right>
      <top style="thin">
        <color theme="0"/>
      </top>
      <bottom style="double">
        <color rgb="FFB51270"/>
      </bottom>
      <diagonal/>
    </border>
    <border>
      <left style="thin">
        <color auto="1"/>
      </left>
      <right style="thin">
        <color theme="0" tint="-0.14996795556505021"/>
      </right>
      <top/>
      <bottom/>
      <diagonal/>
    </border>
    <border>
      <left/>
      <right style="thin">
        <color indexed="8"/>
      </right>
      <top style="thin">
        <color indexed="8"/>
      </top>
      <bottom/>
      <diagonal/>
    </border>
    <border>
      <left style="thin">
        <color theme="0" tint="-0.14996795556505021"/>
      </left>
      <right/>
      <top style="thin">
        <color auto="1"/>
      </top>
      <bottom style="thin">
        <color auto="1"/>
      </bottom>
      <diagonal/>
    </border>
    <border>
      <left style="thin">
        <color indexed="8"/>
      </left>
      <right style="thin">
        <color indexed="8"/>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right style="medium">
        <color theme="0" tint="-0.14996795556505021"/>
      </right>
      <top style="thin">
        <color auto="1"/>
      </top>
      <bottom style="thin">
        <color auto="1"/>
      </bottom>
      <diagonal/>
    </border>
    <border>
      <left style="thin">
        <color theme="0" tint="-0.14996795556505021"/>
      </left>
      <right style="thin">
        <color theme="0" tint="-0.14996795556505021"/>
      </right>
      <top style="thin">
        <color indexed="8"/>
      </top>
      <bottom/>
      <diagonal/>
    </border>
    <border>
      <left style="thin">
        <color indexed="8"/>
      </left>
      <right style="thin">
        <color theme="0" tint="-0.14996795556505021"/>
      </right>
      <top style="thin">
        <color indexed="8"/>
      </top>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thin">
        <color theme="0" tint="-0.14993743705557422"/>
      </right>
      <top style="thin">
        <color indexed="64"/>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double">
        <color rgb="FFB51270"/>
      </bottom>
      <diagonal/>
    </border>
    <border>
      <left/>
      <right/>
      <top style="medium">
        <color indexed="64"/>
      </top>
      <bottom style="medium">
        <color indexed="64"/>
      </bottom>
      <diagonal/>
    </border>
    <border>
      <left style="thin">
        <color indexed="64"/>
      </left>
      <right style="thin">
        <color indexed="8"/>
      </right>
      <top/>
      <bottom/>
      <diagonal/>
    </border>
    <border>
      <left/>
      <right/>
      <top style="double">
        <color rgb="FFB51270"/>
      </top>
      <bottom/>
      <diagonal/>
    </border>
    <border>
      <left/>
      <right/>
      <top style="thin">
        <color indexed="64"/>
      </top>
      <bottom style="thin">
        <color indexed="64"/>
      </bottom>
      <diagonal/>
    </border>
    <border>
      <left/>
      <right/>
      <top style="medium">
        <color indexed="8"/>
      </top>
      <bottom style="medium">
        <color indexed="8"/>
      </bottom>
      <diagonal/>
    </border>
    <border>
      <left/>
      <right/>
      <top style="thin">
        <color indexed="8"/>
      </top>
      <bottom/>
      <diagonal/>
    </border>
    <border>
      <left style="thin">
        <color theme="0" tint="-0.14993743705557422"/>
      </left>
      <right style="thin">
        <color theme="0" tint="-0.14993743705557422"/>
      </right>
      <top style="thin">
        <color indexed="8"/>
      </top>
      <bottom/>
      <diagonal/>
    </border>
    <border>
      <left style="thin">
        <color theme="0" tint="-0.14993743705557422"/>
      </left>
      <right/>
      <top style="thin">
        <color indexed="8"/>
      </top>
      <bottom/>
      <diagonal/>
    </border>
    <border>
      <left style="thin">
        <color theme="0" tint="-0.14993743705557422"/>
      </left>
      <right/>
      <top/>
      <bottom/>
      <diagonal/>
    </border>
    <border>
      <left/>
      <right style="thin">
        <color theme="0" tint="-0.24994659260841701"/>
      </right>
      <top style="medium">
        <color indexed="8"/>
      </top>
      <bottom/>
      <diagonal/>
    </border>
    <border>
      <left style="thin">
        <color theme="0" tint="-0.24994659260841701"/>
      </left>
      <right/>
      <top style="medium">
        <color indexed="8"/>
      </top>
      <bottom/>
      <diagonal/>
    </border>
    <border>
      <left/>
      <right/>
      <top style="medium">
        <color indexed="8"/>
      </top>
      <bottom/>
      <diagonal/>
    </border>
    <border>
      <left style="thin">
        <color theme="1"/>
      </left>
      <right/>
      <top/>
      <bottom style="thin">
        <color theme="1"/>
      </bottom>
      <diagonal/>
    </border>
    <border>
      <left/>
      <right style="thin">
        <color theme="0" tint="-0.24994659260841701"/>
      </right>
      <top/>
      <bottom style="thin">
        <color theme="1"/>
      </bottom>
      <diagonal/>
    </border>
    <border>
      <left style="thin">
        <color theme="0" tint="-0.14996795556505021"/>
      </left>
      <right style="thin">
        <color theme="0" tint="-0.14996795556505021"/>
      </right>
      <top/>
      <bottom style="thin">
        <color theme="1"/>
      </bottom>
      <diagonal/>
    </border>
    <border>
      <left style="thin">
        <color theme="0" tint="-0.14996795556505021"/>
      </left>
      <right/>
      <top/>
      <bottom style="thin">
        <color theme="1"/>
      </bottom>
      <diagonal/>
    </border>
    <border>
      <left/>
      <right/>
      <top style="thin">
        <color indexed="64"/>
      </top>
      <bottom/>
      <diagonal/>
    </border>
    <border>
      <left style="thin">
        <color indexed="8"/>
      </left>
      <right style="thin">
        <color theme="0" tint="-0.14996795556505021"/>
      </right>
      <top style="thin">
        <color indexed="64"/>
      </top>
      <bottom/>
      <diagonal/>
    </border>
    <border>
      <left style="medium">
        <color indexed="9"/>
      </left>
      <right/>
      <top/>
      <bottom style="medium">
        <color auto="1"/>
      </bottom>
      <diagonal/>
    </border>
    <border>
      <left/>
      <right/>
      <top/>
      <bottom style="medium">
        <color indexed="8"/>
      </bottom>
      <diagonal/>
    </border>
    <border>
      <left/>
      <right style="medium">
        <color indexed="9"/>
      </right>
      <top/>
      <bottom style="medium">
        <color auto="1"/>
      </bottom>
      <diagonal/>
    </border>
    <border>
      <left/>
      <right/>
      <top/>
      <bottom style="double">
        <color rgb="FFB52670"/>
      </bottom>
      <diagonal/>
    </border>
    <border>
      <left/>
      <right/>
      <top style="thin">
        <color auto="1"/>
      </top>
      <bottom style="thin">
        <color auto="1"/>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indexed="59"/>
      </top>
      <bottom/>
      <diagonal/>
    </border>
    <border>
      <left/>
      <right/>
      <top style="thin">
        <color rgb="FFB52670"/>
      </top>
      <bottom style="thin">
        <color rgb="FFB52670"/>
      </bottom>
      <diagonal/>
    </border>
    <border>
      <left/>
      <right/>
      <top/>
      <bottom style="thin">
        <color indexed="22"/>
      </bottom>
      <diagonal/>
    </border>
    <border>
      <left style="thin">
        <color indexed="9"/>
      </left>
      <right style="thin">
        <color indexed="9"/>
      </right>
      <top style="thin">
        <color indexed="9"/>
      </top>
      <bottom/>
      <diagonal/>
    </border>
    <border>
      <left/>
      <right/>
      <top style="double">
        <color rgb="FFB52670"/>
      </top>
      <bottom/>
      <diagonal/>
    </border>
    <border>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top style="thin">
        <color indexed="22"/>
      </top>
      <bottom/>
      <diagonal/>
    </border>
    <border>
      <left/>
      <right style="thin">
        <color theme="0"/>
      </right>
      <top/>
      <bottom/>
      <diagonal/>
    </border>
    <border>
      <left/>
      <right/>
      <top/>
      <bottom style="thin">
        <color auto="1"/>
      </bottom>
      <diagonal/>
    </border>
    <border>
      <left/>
      <right/>
      <top style="thin">
        <color auto="1"/>
      </top>
      <bottom style="double">
        <color rgb="FFB52670"/>
      </bottom>
      <diagonal/>
    </border>
    <border>
      <left style="thin">
        <color theme="0" tint="-0.14996795556505021"/>
      </left>
      <right style="thin">
        <color theme="0" tint="-0.14996795556505021"/>
      </right>
      <top style="thin">
        <color auto="1"/>
      </top>
      <bottom style="double">
        <color rgb="FFB52670"/>
      </bottom>
      <diagonal/>
    </border>
    <border>
      <left/>
      <right style="thin">
        <color theme="0" tint="-0.24994659260841701"/>
      </right>
      <top style="thin">
        <color auto="1"/>
      </top>
      <bottom style="double">
        <color rgb="FFB52670"/>
      </bottom>
      <diagonal/>
    </border>
    <border>
      <left style="thin">
        <color theme="0" tint="-0.24994659260841701"/>
      </left>
      <right style="thin">
        <color theme="0" tint="-0.24994659260841701"/>
      </right>
      <top style="thin">
        <color auto="1"/>
      </top>
      <bottom style="double">
        <color rgb="FFB52670"/>
      </bottom>
      <diagonal/>
    </border>
    <border>
      <left style="thin">
        <color theme="0" tint="-0.24994659260841701"/>
      </left>
      <right/>
      <top style="thin">
        <color auto="1"/>
      </top>
      <bottom style="double">
        <color rgb="FFB52670"/>
      </bottom>
      <diagonal/>
    </border>
    <border>
      <left/>
      <right/>
      <top style="thin">
        <color theme="1"/>
      </top>
      <bottom style="double">
        <color rgb="FFB52670"/>
      </bottom>
      <diagonal/>
    </border>
    <border>
      <left style="thin">
        <color theme="0" tint="-0.14996795556505021"/>
      </left>
      <right/>
      <top style="thin">
        <color theme="1"/>
      </top>
      <bottom style="double">
        <color rgb="FFB52670"/>
      </bottom>
      <diagonal/>
    </border>
    <border>
      <left/>
      <right style="thin">
        <color theme="0" tint="-0.14996795556505021"/>
      </right>
      <top style="thin">
        <color theme="1"/>
      </top>
      <bottom style="double">
        <color rgb="FFB52670"/>
      </bottom>
      <diagonal/>
    </border>
    <border>
      <left style="thin">
        <color theme="0" tint="-0.14996795556505021"/>
      </left>
      <right style="thin">
        <color theme="0" tint="-0.14993743705557422"/>
      </right>
      <top style="thin">
        <color theme="1"/>
      </top>
      <bottom style="double">
        <color rgb="FFB52670"/>
      </bottom>
      <diagonal/>
    </border>
    <border>
      <left/>
      <right style="thin">
        <color theme="0" tint="-0.24994659260841701"/>
      </right>
      <top style="thin">
        <color theme="1"/>
      </top>
      <bottom style="double">
        <color rgb="FFB52670"/>
      </bottom>
      <diagonal/>
    </border>
    <border>
      <left/>
      <right style="thin">
        <color theme="0" tint="-0.14996795556505021"/>
      </right>
      <top/>
      <bottom style="thin">
        <color theme="1"/>
      </bottom>
      <diagonal/>
    </border>
    <border>
      <left style="thin">
        <color theme="0" tint="-0.14996795556505021"/>
      </left>
      <right style="thin">
        <color theme="0" tint="-0.14996795556505021"/>
      </right>
      <top style="thin">
        <color theme="1"/>
      </top>
      <bottom style="double">
        <color rgb="FFB52670"/>
      </bottom>
      <diagonal/>
    </border>
    <border>
      <left style="thin">
        <color theme="0" tint="-0.14993743705557422"/>
      </left>
      <right/>
      <top/>
      <bottom style="double">
        <color rgb="FFB52670"/>
      </bottom>
      <diagonal/>
    </border>
    <border>
      <left/>
      <right/>
      <top style="thin">
        <color theme="0"/>
      </top>
      <bottom/>
      <diagonal/>
    </border>
    <border>
      <left style="medium">
        <color theme="0"/>
      </left>
      <right/>
      <top/>
      <bottom/>
      <diagonal/>
    </border>
    <border>
      <left/>
      <right style="medium">
        <color theme="0"/>
      </right>
      <top/>
      <bottom/>
      <diagonal/>
    </border>
    <border>
      <left style="medium">
        <color theme="0"/>
      </left>
      <right/>
      <top/>
      <bottom style="thin">
        <color theme="0"/>
      </bottom>
      <diagonal/>
    </border>
    <border>
      <left style="thin">
        <color theme="0"/>
      </left>
      <right/>
      <top style="thin">
        <color theme="0"/>
      </top>
      <bottom style="thin">
        <color theme="0"/>
      </bottom>
      <diagonal/>
    </border>
    <border>
      <left style="thin">
        <color theme="0"/>
      </left>
      <right style="thin">
        <color rgb="FFB52670"/>
      </right>
      <top style="thin">
        <color theme="0"/>
      </top>
      <bottom style="thin">
        <color theme="0"/>
      </bottom>
      <diagonal/>
    </border>
    <border>
      <left style="thin">
        <color rgb="FFB5267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double">
        <color rgb="FFB52670"/>
      </bottom>
      <diagonal/>
    </border>
    <border>
      <left style="thin">
        <color theme="0"/>
      </left>
      <right style="thin">
        <color theme="0"/>
      </right>
      <top/>
      <bottom style="double">
        <color rgb="FFB52670"/>
      </bottom>
      <diagonal/>
    </border>
    <border>
      <left style="thin">
        <color rgb="FFB52670"/>
      </left>
      <right style="thin">
        <color rgb="FFB52670"/>
      </right>
      <top style="thin">
        <color theme="0"/>
      </top>
      <bottom style="thin">
        <color theme="0"/>
      </bottom>
      <diagonal/>
    </border>
    <border>
      <left style="thin">
        <color theme="0"/>
      </left>
      <right/>
      <top style="thin">
        <color theme="0"/>
      </top>
      <bottom style="double">
        <color rgb="FFB52670"/>
      </bottom>
      <diagonal/>
    </border>
    <border>
      <left style="thin">
        <color rgb="FFB51270"/>
      </left>
      <right style="thin">
        <color rgb="FFB51270"/>
      </right>
      <top style="thin">
        <color theme="0"/>
      </top>
      <bottom style="double">
        <color rgb="FFB52670"/>
      </bottom>
      <diagonal/>
    </border>
    <border>
      <left style="thin">
        <color rgb="FFB51270"/>
      </left>
      <right style="thin">
        <color theme="0"/>
      </right>
      <top style="thin">
        <color theme="0"/>
      </top>
      <bottom style="double">
        <color rgb="FFB52670"/>
      </bottom>
      <diagonal/>
    </border>
    <border>
      <left style="thin">
        <color rgb="FFB52670"/>
      </left>
      <right/>
      <top/>
      <bottom/>
      <diagonal/>
    </border>
    <border>
      <left style="thin">
        <color theme="0"/>
      </left>
      <right/>
      <top/>
      <bottom style="double">
        <color rgb="FFB52670"/>
      </bottom>
      <diagonal/>
    </border>
    <border>
      <left style="thin">
        <color rgb="FFB52670"/>
      </left>
      <right style="thin">
        <color theme="0"/>
      </right>
      <top/>
      <bottom style="double">
        <color rgb="FFB52670"/>
      </bottom>
      <diagonal/>
    </border>
    <border>
      <left/>
      <right/>
      <top style="medium">
        <color theme="0"/>
      </top>
      <bottom/>
      <diagonal/>
    </border>
    <border>
      <left style="thin">
        <color rgb="FFFF33CC"/>
      </left>
      <right/>
      <top style="thin">
        <color theme="0"/>
      </top>
      <bottom style="thin">
        <color theme="0"/>
      </bottom>
      <diagonal/>
    </border>
    <border>
      <left style="thin">
        <color rgb="FFFF66FF"/>
      </left>
      <right/>
      <top style="thin">
        <color theme="0"/>
      </top>
      <bottom style="thin">
        <color theme="0"/>
      </bottom>
      <diagonal/>
    </border>
    <border>
      <left/>
      <right/>
      <top style="thin">
        <color theme="0"/>
      </top>
      <bottom style="double">
        <color rgb="FFB52670"/>
      </bottom>
      <diagonal/>
    </border>
    <border>
      <left/>
      <right style="thin">
        <color theme="0"/>
      </right>
      <top style="thin">
        <color theme="0"/>
      </top>
      <bottom style="double">
        <color rgb="FFB52670"/>
      </bottom>
      <diagonal/>
    </border>
    <border>
      <left/>
      <right/>
      <top style="thin">
        <color indexed="8"/>
      </top>
      <bottom style="thin">
        <color indexed="8"/>
      </bottom>
      <diagonal/>
    </border>
    <border>
      <left/>
      <right/>
      <top style="thin">
        <color indexed="8"/>
      </top>
      <bottom/>
      <diagonal/>
    </border>
    <border>
      <left style="thin">
        <color indexed="59"/>
      </left>
      <right/>
      <top/>
      <bottom/>
      <diagonal/>
    </border>
    <border>
      <left style="thin">
        <color indexed="9"/>
      </left>
      <right/>
      <top style="thin">
        <color theme="0"/>
      </top>
      <bottom style="thin">
        <color theme="0"/>
      </bottom>
      <diagonal/>
    </border>
    <border>
      <left style="thin">
        <color indexed="9"/>
      </left>
      <right/>
      <top/>
      <bottom/>
      <diagonal/>
    </border>
    <border>
      <left/>
      <right style="thin">
        <color indexed="9"/>
      </right>
      <top/>
      <bottom/>
      <diagonal/>
    </border>
    <border>
      <left style="thin">
        <color indexed="9"/>
      </left>
      <right style="thin">
        <color indexed="9"/>
      </right>
      <top/>
      <bottom style="thin">
        <color theme="0"/>
      </bottom>
      <diagonal/>
    </border>
    <border>
      <left style="thin">
        <color indexed="9"/>
      </left>
      <right/>
      <top/>
      <bottom style="thin">
        <color indexed="9"/>
      </bottom>
      <diagonal/>
    </border>
    <border>
      <left/>
      <right style="thin">
        <color indexed="9"/>
      </right>
      <top style="thin">
        <color theme="0"/>
      </top>
      <bottom style="thin">
        <color theme="0"/>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9"/>
      </right>
      <top style="thin">
        <color theme="0"/>
      </top>
      <bottom/>
      <diagonal/>
    </border>
    <border>
      <left/>
      <right/>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right/>
      <top style="thin">
        <color rgb="FFB51270"/>
      </top>
      <bottom style="thin">
        <color rgb="FFB51270"/>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diagonal/>
    </border>
    <border>
      <left style="thin">
        <color theme="0"/>
      </left>
      <right style="thin">
        <color theme="0"/>
      </right>
      <top style="double">
        <color rgb="FFB51270"/>
      </top>
      <bottom style="thin">
        <color theme="0"/>
      </bottom>
      <diagonal/>
    </border>
    <border>
      <left style="thin">
        <color theme="0"/>
      </left>
      <right style="thin">
        <color indexed="9"/>
      </right>
      <top style="thin">
        <color theme="0"/>
      </top>
      <bottom style="thin">
        <color indexed="9"/>
      </bottom>
      <diagonal/>
    </border>
    <border>
      <left/>
      <right style="thin">
        <color theme="0"/>
      </right>
      <top/>
      <bottom style="thin">
        <color indexed="9"/>
      </bottom>
      <diagonal/>
    </border>
    <border>
      <left style="thin">
        <color indexed="59"/>
      </left>
      <right/>
      <top/>
      <bottom/>
      <diagonal/>
    </border>
    <border>
      <left style="thin">
        <color indexed="59"/>
      </left>
      <right/>
      <top/>
      <bottom style="double">
        <color rgb="FFB52670"/>
      </bottom>
      <diagonal/>
    </border>
    <border>
      <left/>
      <right/>
      <top style="thin">
        <color rgb="FFDA92B7"/>
      </top>
      <bottom style="thin">
        <color rgb="FFDA92B7"/>
      </bottom>
      <diagonal/>
    </border>
    <border>
      <left style="thin">
        <color theme="0"/>
      </left>
      <right style="thin">
        <color theme="0"/>
      </right>
      <top style="thin">
        <color rgb="FFB51270"/>
      </top>
      <bottom style="thin">
        <color rgb="FFB51270"/>
      </bottom>
      <diagonal/>
    </border>
    <border>
      <left style="thin">
        <color theme="0"/>
      </left>
      <right style="thin">
        <color theme="0"/>
      </right>
      <top style="thin">
        <color theme="0"/>
      </top>
      <bottom style="thin">
        <color rgb="FFB51270"/>
      </bottom>
      <diagonal/>
    </border>
    <border>
      <left style="thin">
        <color theme="0"/>
      </left>
      <right/>
      <top style="thin">
        <color theme="0"/>
      </top>
      <bottom style="thin">
        <color rgb="FFB51270"/>
      </bottom>
      <diagonal/>
    </border>
    <border>
      <left style="thin">
        <color indexed="9"/>
      </left>
      <right/>
      <top style="thin">
        <color indexed="9"/>
      </top>
      <bottom/>
      <diagonal/>
    </border>
    <border>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thin">
        <color indexed="64"/>
      </left>
      <right style="thin">
        <color indexed="64"/>
      </right>
      <top style="thin">
        <color indexed="64"/>
      </top>
      <bottom style="thin">
        <color indexed="64"/>
      </bottom>
      <diagonal/>
    </border>
    <border>
      <left style="thin">
        <color theme="0" tint="-0.14996795556505021"/>
      </left>
      <right/>
      <top/>
      <bottom style="double">
        <color rgb="FFB52670"/>
      </bottom>
      <diagonal/>
    </border>
    <border>
      <left/>
      <right style="thin">
        <color theme="0" tint="-0.14996795556505021"/>
      </right>
      <top/>
      <bottom style="double">
        <color rgb="FFB52670"/>
      </bottom>
      <diagonal/>
    </border>
    <border>
      <left/>
      <right style="double">
        <color theme="0"/>
      </right>
      <top/>
      <bottom/>
      <diagonal/>
    </border>
    <border>
      <left style="thin">
        <color theme="0"/>
      </left>
      <right style="thin">
        <color theme="0"/>
      </right>
      <top style="thin">
        <color theme="0"/>
      </top>
      <bottom style="double">
        <color rgb="FFB51270"/>
      </bottom>
      <diagonal/>
    </border>
    <border>
      <left style="thin">
        <color theme="0"/>
      </left>
      <right style="thin">
        <color theme="0"/>
      </right>
      <top/>
      <bottom style="double">
        <color rgb="FFB51270"/>
      </bottom>
      <diagonal/>
    </border>
    <border>
      <left/>
      <right/>
      <top/>
      <bottom style="thin">
        <color rgb="FFB51270"/>
      </bottom>
      <diagonal/>
    </border>
    <border>
      <left/>
      <right/>
      <top/>
      <bottom style="double">
        <color theme="0"/>
      </bottom>
      <diagonal/>
    </border>
    <border>
      <left/>
      <right/>
      <top/>
      <bottom style="thin">
        <color rgb="FFDA92B7"/>
      </bottom>
      <diagonal/>
    </border>
    <border>
      <left/>
      <right style="thin">
        <color theme="0" tint="-4.9989318521683403E-2"/>
      </right>
      <top/>
      <bottom/>
      <diagonal/>
    </border>
    <border>
      <left/>
      <right style="thin">
        <color theme="0" tint="-4.9989318521683403E-2"/>
      </right>
      <top/>
      <bottom style="double">
        <color rgb="FFB51270"/>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theme="0" tint="-0.14996795556505021"/>
      </right>
      <top/>
      <bottom style="thin">
        <color indexed="64"/>
      </bottom>
      <diagonal/>
    </border>
    <border>
      <left style="thin">
        <color theme="0" tint="-0.14996795556505021"/>
      </left>
      <right style="thin">
        <color theme="0" tint="-0.14996795556505021"/>
      </right>
      <top/>
      <bottom style="double">
        <color rgb="FFB52670"/>
      </bottom>
      <diagonal/>
    </border>
    <border>
      <left style="medium">
        <color theme="0" tint="-0.14993743705557422"/>
      </left>
      <right/>
      <top/>
      <bottom/>
      <diagonal/>
    </border>
    <border>
      <left/>
      <right style="medium">
        <color theme="0" tint="-0.14993743705557422"/>
      </right>
      <top/>
      <bottom/>
      <diagonal/>
    </border>
    <border>
      <left style="thin">
        <color theme="0" tint="-0.14996795556505021"/>
      </left>
      <right/>
      <top style="thin">
        <color indexed="64"/>
      </top>
      <bottom/>
      <diagonal/>
    </border>
    <border>
      <left style="medium">
        <color theme="0" tint="-0.14993743705557422"/>
      </left>
      <right/>
      <top style="thin">
        <color indexed="64"/>
      </top>
      <bottom/>
      <diagonal/>
    </border>
    <border>
      <left/>
      <right style="medium">
        <color theme="0" tint="-0.14993743705557422"/>
      </right>
      <top style="thin">
        <color indexed="64"/>
      </top>
      <bottom/>
      <diagonal/>
    </border>
    <border>
      <left style="thin">
        <color theme="0" tint="-0.14996795556505021"/>
      </left>
      <right/>
      <top/>
      <bottom style="thin">
        <color indexed="64"/>
      </bottom>
      <diagonal/>
    </border>
    <border>
      <left style="medium">
        <color theme="0" tint="-0.14993743705557422"/>
      </left>
      <right/>
      <top/>
      <bottom style="thin">
        <color indexed="64"/>
      </bottom>
      <diagonal/>
    </border>
    <border>
      <left/>
      <right style="medium">
        <color theme="0" tint="-0.14993743705557422"/>
      </right>
      <top/>
      <bottom style="thin">
        <color indexed="64"/>
      </bottom>
      <diagonal/>
    </border>
    <border>
      <left/>
      <right style="thin">
        <color theme="0" tint="-0.14996795556505021"/>
      </right>
      <top style="thin">
        <color indexed="64"/>
      </top>
      <bottom/>
      <diagonal/>
    </border>
    <border>
      <left/>
      <right style="thin">
        <color theme="0" tint="-0.14996795556505021"/>
      </right>
      <top/>
      <bottom style="thin">
        <color indexed="64"/>
      </bottom>
      <diagonal/>
    </border>
    <border>
      <left style="thin">
        <color rgb="FFB52670"/>
      </left>
      <right/>
      <top style="thin">
        <color rgb="FFB52670"/>
      </top>
      <bottom style="thin">
        <color rgb="FFB52670"/>
      </bottom>
      <diagonal/>
    </border>
    <border>
      <left/>
      <right style="thin">
        <color theme="0"/>
      </right>
      <top style="thin">
        <color rgb="FFB52670"/>
      </top>
      <bottom style="thin">
        <color rgb="FFB52670"/>
      </bottom>
      <diagonal/>
    </border>
    <border>
      <left style="thin">
        <color theme="0"/>
      </left>
      <right style="thin">
        <color theme="0"/>
      </right>
      <top style="thin">
        <color rgb="FFB52670"/>
      </top>
      <bottom style="thin">
        <color rgb="FFB52670"/>
      </bottom>
      <diagonal/>
    </border>
    <border>
      <left style="thin">
        <color theme="0"/>
      </left>
      <right style="thin">
        <color rgb="FFB52670"/>
      </right>
      <top style="thin">
        <color rgb="FFB52670"/>
      </top>
      <bottom style="thin">
        <color rgb="FFB52670"/>
      </bottom>
      <diagonal/>
    </border>
    <border>
      <left/>
      <right style="thin">
        <color theme="0" tint="-0.14993743705557422"/>
      </right>
      <top/>
      <bottom/>
      <diagonal/>
    </border>
    <border>
      <left/>
      <right style="thin">
        <color theme="0" tint="-0.14993743705557422"/>
      </right>
      <top style="thin">
        <color indexed="64"/>
      </top>
      <bottom/>
      <diagonal/>
    </border>
    <border>
      <left/>
      <right style="thin">
        <color theme="0" tint="-0.14993743705557422"/>
      </right>
      <top/>
      <bottom style="thin">
        <color indexed="64"/>
      </bottom>
      <diagonal/>
    </border>
    <border>
      <left style="thin">
        <color theme="0" tint="-0.14996795556505021"/>
      </left>
      <right/>
      <top style="thin">
        <color indexed="64"/>
      </top>
      <bottom style="thin">
        <color indexed="64"/>
      </bottom>
      <diagonal/>
    </border>
    <border>
      <left/>
      <right style="thin">
        <color theme="0" tint="-0.14996795556505021"/>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3743705557422"/>
      </left>
      <right/>
      <top style="thin">
        <color indexed="64"/>
      </top>
      <bottom/>
      <diagonal/>
    </border>
    <border>
      <left style="thin">
        <color theme="0" tint="-0.14993743705557422"/>
      </left>
      <right/>
      <top/>
      <bottom style="thin">
        <color indexed="64"/>
      </bottom>
      <diagonal/>
    </border>
    <border>
      <left style="thin">
        <color rgb="FFDA92B7"/>
      </left>
      <right/>
      <top style="thin">
        <color rgb="FFDA92B7"/>
      </top>
      <bottom style="thin">
        <color rgb="FFDA92B7"/>
      </bottom>
      <diagonal/>
    </border>
    <border>
      <left/>
      <right style="thin">
        <color rgb="FFDA92B7"/>
      </right>
      <top style="thin">
        <color rgb="FFDA92B7"/>
      </top>
      <bottom style="thin">
        <color rgb="FFDA92B7"/>
      </bottom>
      <diagonal/>
    </border>
    <border>
      <left style="thin">
        <color rgb="FFB52670"/>
      </left>
      <right/>
      <top style="thin">
        <color rgb="FFB52670"/>
      </top>
      <bottom/>
      <diagonal/>
    </border>
    <border>
      <left/>
      <right style="thin">
        <color theme="0"/>
      </right>
      <top style="thin">
        <color rgb="FFB52670"/>
      </top>
      <bottom/>
      <diagonal/>
    </border>
    <border>
      <left style="thin">
        <color theme="0"/>
      </left>
      <right/>
      <top style="thin">
        <color rgb="FFB52670"/>
      </top>
      <bottom/>
      <diagonal/>
    </border>
    <border>
      <left style="thin">
        <color rgb="FFB52670"/>
      </left>
      <right/>
      <top/>
      <bottom style="thin">
        <color rgb="FFB52670"/>
      </bottom>
      <diagonal/>
    </border>
    <border>
      <left/>
      <right style="thin">
        <color theme="0"/>
      </right>
      <top/>
      <bottom style="thin">
        <color rgb="FFB52670"/>
      </bottom>
      <diagonal/>
    </border>
    <border>
      <left style="thin">
        <color theme="0"/>
      </left>
      <right/>
      <top/>
      <bottom style="thin">
        <color rgb="FFB52670"/>
      </bottom>
      <diagonal/>
    </border>
    <border>
      <left/>
      <right/>
      <top/>
      <bottom style="thin">
        <color rgb="FFB52670"/>
      </bottom>
      <diagonal/>
    </border>
  </borders>
  <cellStyleXfs count="44">
    <xf numFmtId="0" fontId="0" fillId="0" borderId="0"/>
    <xf numFmtId="0" fontId="10" fillId="0" borderId="0"/>
    <xf numFmtId="0" fontId="10" fillId="0" borderId="0"/>
    <xf numFmtId="43" fontId="8" fillId="0" borderId="0" applyFont="0" applyFill="0" applyBorder="0" applyAlignment="0" applyProtection="0"/>
    <xf numFmtId="0" fontId="10" fillId="0" borderId="0"/>
    <xf numFmtId="9" fontId="27" fillId="0" borderId="0" applyFont="0" applyFill="0" applyBorder="0" applyAlignment="0" applyProtection="0"/>
    <xf numFmtId="0" fontId="7" fillId="0" borderId="0"/>
    <xf numFmtId="0" fontId="7" fillId="0" borderId="0"/>
    <xf numFmtId="0" fontId="7" fillId="0" borderId="0"/>
    <xf numFmtId="0" fontId="7" fillId="0" borderId="0"/>
    <xf numFmtId="0" fontId="6" fillId="0" borderId="0"/>
    <xf numFmtId="0" fontId="6" fillId="0" borderId="0"/>
    <xf numFmtId="0" fontId="5" fillId="0" borderId="0"/>
    <xf numFmtId="0" fontId="34" fillId="0" borderId="0" applyNumberFormat="0" applyFill="0" applyBorder="0" applyAlignment="0" applyProtection="0"/>
    <xf numFmtId="37" fontId="36" fillId="0" borderId="0"/>
    <xf numFmtId="0" fontId="4" fillId="0" borderId="0"/>
    <xf numFmtId="37" fontId="41" fillId="0" borderId="0" applyNumberFormat="0" applyFill="0" applyBorder="0" applyAlignment="0" applyProtection="0"/>
    <xf numFmtId="0" fontId="10" fillId="0" borderId="0"/>
    <xf numFmtId="0" fontId="3" fillId="0" borderId="0"/>
    <xf numFmtId="43" fontId="3" fillId="0" borderId="0" applyFont="0" applyFill="0" applyBorder="0" applyAlignment="0" applyProtection="0"/>
    <xf numFmtId="0" fontId="68" fillId="0" borderId="0"/>
    <xf numFmtId="44" fontId="3" fillId="0" borderId="0" applyFont="0" applyFill="0" applyBorder="0" applyAlignment="0" applyProtection="0"/>
    <xf numFmtId="37" fontId="36" fillId="0" borderId="0"/>
    <xf numFmtId="9" fontId="10" fillId="0" borderId="0" applyFont="0" applyFill="0" applyBorder="0" applyAlignment="0" applyProtection="0"/>
    <xf numFmtId="0" fontId="9" fillId="0" borderId="0"/>
    <xf numFmtId="0" fontId="10" fillId="0" borderId="0"/>
    <xf numFmtId="0" fontId="10" fillId="0" borderId="0"/>
    <xf numFmtId="0" fontId="82" fillId="0" borderId="0"/>
    <xf numFmtId="0" fontId="83" fillId="0" borderId="0" applyNumberFormat="0" applyFill="0" applyBorder="0" applyAlignment="0" applyProtection="0">
      <alignment vertical="top"/>
      <protection locked="0"/>
    </xf>
    <xf numFmtId="192" fontId="36" fillId="0" borderId="0"/>
    <xf numFmtId="9" fontId="36" fillId="0" borderId="0" applyFont="0" applyFill="0" applyBorder="0" applyAlignment="0" applyProtection="0"/>
    <xf numFmtId="0" fontId="2" fillId="0" borderId="0"/>
    <xf numFmtId="0" fontId="34" fillId="0" borderId="0" applyNumberFormat="0" applyFill="0" applyBorder="0" applyAlignment="0" applyProtection="0"/>
    <xf numFmtId="0" fontId="100" fillId="0" borderId="0"/>
    <xf numFmtId="0" fontId="105" fillId="0" borderId="0" applyNumberFormat="0" applyFill="0" applyBorder="0" applyAlignment="0" applyProtection="0"/>
    <xf numFmtId="0" fontId="120" fillId="13" borderId="275">
      <alignment vertical="center"/>
    </xf>
    <xf numFmtId="0" fontId="122" fillId="2" borderId="275">
      <alignment vertical="center"/>
    </xf>
    <xf numFmtId="0" fontId="82" fillId="0" borderId="0"/>
    <xf numFmtId="0" fontId="82" fillId="0" borderId="0"/>
    <xf numFmtId="0" fontId="34" fillId="0" borderId="0" applyNumberFormat="0" applyFill="0" applyBorder="0" applyAlignment="0" applyProtection="0">
      <alignment vertical="top"/>
      <protection locked="0"/>
    </xf>
    <xf numFmtId="43" fontId="10" fillId="0" borderId="0" applyFont="0" applyFill="0" applyBorder="0" applyAlignment="0" applyProtection="0"/>
    <xf numFmtId="0" fontId="1" fillId="0" borderId="0"/>
    <xf numFmtId="0" fontId="1" fillId="0" borderId="0"/>
    <xf numFmtId="0" fontId="1" fillId="0" borderId="0"/>
  </cellStyleXfs>
  <cellXfs count="3192">
    <xf numFmtId="0" fontId="0" fillId="0" borderId="0" xfId="0"/>
    <xf numFmtId="0" fontId="11" fillId="0" borderId="0" xfId="0" applyFont="1"/>
    <xf numFmtId="0" fontId="11" fillId="0" borderId="0" xfId="0" applyFont="1" applyAlignment="1">
      <alignment horizontal="center"/>
    </xf>
    <xf numFmtId="164" fontId="13" fillId="2" borderId="2" xfId="0" applyNumberFormat="1" applyFont="1" applyFill="1" applyBorder="1" applyAlignment="1">
      <alignment horizontal="center"/>
    </xf>
    <xf numFmtId="0" fontId="16" fillId="0" borderId="0" xfId="0" applyFont="1"/>
    <xf numFmtId="164" fontId="13" fillId="3" borderId="0" xfId="0" applyNumberFormat="1" applyFont="1" applyFill="1" applyAlignment="1">
      <alignment horizontal="right"/>
    </xf>
    <xf numFmtId="164" fontId="13" fillId="2" borderId="0" xfId="0" applyNumberFormat="1" applyFont="1" applyFill="1" applyAlignment="1">
      <alignment horizontal="center"/>
    </xf>
    <xf numFmtId="0" fontId="13" fillId="3" borderId="0" xfId="0" applyFont="1" applyFill="1"/>
    <xf numFmtId="0" fontId="11" fillId="0" borderId="0" xfId="0" applyFont="1" applyAlignment="1">
      <alignment vertical="center"/>
    </xf>
    <xf numFmtId="164" fontId="13" fillId="3" borderId="4" xfId="0" applyNumberFormat="1" applyFont="1" applyFill="1" applyBorder="1" applyAlignment="1">
      <alignment horizontal="center"/>
    </xf>
    <xf numFmtId="0" fontId="11" fillId="3" borderId="0" xfId="0" applyFont="1" applyFill="1" applyAlignment="1">
      <alignment horizontal="center"/>
    </xf>
    <xf numFmtId="164" fontId="13" fillId="3" borderId="12" xfId="0" applyNumberFormat="1" applyFont="1" applyFill="1" applyBorder="1" applyAlignment="1">
      <alignment horizontal="right"/>
    </xf>
    <xf numFmtId="164" fontId="13" fillId="3" borderId="13" xfId="0" applyNumberFormat="1" applyFont="1" applyFill="1" applyBorder="1" applyAlignment="1">
      <alignment horizontal="right"/>
    </xf>
    <xf numFmtId="0" fontId="14" fillId="3" borderId="0" xfId="0" applyFont="1" applyFill="1"/>
    <xf numFmtId="0" fontId="11" fillId="0" borderId="0" xfId="0" applyFont="1" applyAlignment="1">
      <alignment horizontal="left" vertical="center" wrapText="1"/>
    </xf>
    <xf numFmtId="0" fontId="13" fillId="3" borderId="0" xfId="0" applyFont="1" applyFill="1" applyAlignment="1">
      <alignment vertical="center" wrapText="1"/>
    </xf>
    <xf numFmtId="164" fontId="13" fillId="3" borderId="11" xfId="0" applyNumberFormat="1" applyFont="1" applyFill="1" applyBorder="1" applyAlignment="1">
      <alignment horizontal="right" vertical="center"/>
    </xf>
    <xf numFmtId="0" fontId="11" fillId="4" borderId="0" xfId="0" applyFont="1" applyFill="1" applyAlignment="1">
      <alignment horizontal="center"/>
    </xf>
    <xf numFmtId="0" fontId="12" fillId="4" borderId="1" xfId="0" applyFont="1" applyFill="1" applyBorder="1" applyAlignment="1">
      <alignment horizontal="center"/>
    </xf>
    <xf numFmtId="0" fontId="21" fillId="4" borderId="0" xfId="0" applyFont="1" applyFill="1" applyAlignment="1">
      <alignment vertical="center"/>
    </xf>
    <xf numFmtId="164" fontId="13" fillId="3" borderId="0" xfId="0" applyNumberFormat="1" applyFont="1" applyFill="1" applyAlignment="1">
      <alignment horizontal="center"/>
    </xf>
    <xf numFmtId="164" fontId="13" fillId="3" borderId="0" xfId="0" applyNumberFormat="1" applyFont="1" applyFill="1" applyAlignment="1">
      <alignment horizontal="right" vertical="center"/>
    </xf>
    <xf numFmtId="164" fontId="13" fillId="3" borderId="12" xfId="0" applyNumberFormat="1" applyFont="1" applyFill="1" applyBorder="1" applyAlignment="1">
      <alignment horizontal="center"/>
    </xf>
    <xf numFmtId="165" fontId="13" fillId="3" borderId="12" xfId="0" applyNumberFormat="1" applyFont="1" applyFill="1" applyBorder="1" applyAlignment="1">
      <alignment horizontal="right"/>
    </xf>
    <xf numFmtId="0" fontId="13" fillId="3" borderId="0" xfId="0" applyFont="1" applyFill="1" applyAlignment="1">
      <alignment wrapText="1"/>
    </xf>
    <xf numFmtId="0" fontId="13" fillId="3" borderId="0" xfId="0" applyFont="1" applyFill="1" applyAlignment="1">
      <alignment horizontal="left" wrapText="1"/>
    </xf>
    <xf numFmtId="0" fontId="11" fillId="3" borderId="0" xfId="0" applyFont="1" applyFill="1"/>
    <xf numFmtId="0" fontId="0" fillId="3" borderId="0" xfId="0" applyFill="1"/>
    <xf numFmtId="164" fontId="13" fillId="3" borderId="4" xfId="0" applyNumberFormat="1" applyFont="1" applyFill="1" applyBorder="1" applyAlignment="1">
      <alignment horizontal="center" vertical="center" wrapText="1"/>
    </xf>
    <xf numFmtId="164" fontId="13" fillId="3" borderId="4" xfId="0" applyNumberFormat="1" applyFont="1" applyFill="1" applyBorder="1" applyAlignment="1">
      <alignment horizontal="center" wrapText="1"/>
    </xf>
    <xf numFmtId="0" fontId="14" fillId="3" borderId="3" xfId="0" applyFont="1" applyFill="1" applyBorder="1"/>
    <xf numFmtId="164" fontId="13" fillId="3" borderId="3" xfId="0" applyNumberFormat="1" applyFont="1" applyFill="1" applyBorder="1" applyAlignment="1">
      <alignment horizontal="center"/>
    </xf>
    <xf numFmtId="164" fontId="13" fillId="3" borderId="5" xfId="0" applyNumberFormat="1" applyFont="1" applyFill="1" applyBorder="1" applyAlignment="1">
      <alignment horizontal="center"/>
    </xf>
    <xf numFmtId="164" fontId="13" fillId="3" borderId="6" xfId="0" applyNumberFormat="1" applyFont="1" applyFill="1" applyBorder="1" applyAlignment="1">
      <alignment horizontal="center"/>
    </xf>
    <xf numFmtId="164" fontId="13" fillId="3" borderId="7" xfId="0" applyNumberFormat="1" applyFont="1" applyFill="1" applyBorder="1" applyAlignment="1">
      <alignment horizontal="center"/>
    </xf>
    <xf numFmtId="164" fontId="13" fillId="3" borderId="12" xfId="0" applyNumberFormat="1" applyFont="1" applyFill="1" applyBorder="1" applyAlignment="1">
      <alignment horizontal="right" vertical="center"/>
    </xf>
    <xf numFmtId="1" fontId="13" fillId="3" borderId="12" xfId="0" applyNumberFormat="1" applyFont="1" applyFill="1" applyBorder="1" applyAlignment="1">
      <alignment horizontal="center"/>
    </xf>
    <xf numFmtId="164" fontId="13" fillId="3" borderId="12" xfId="0" applyNumberFormat="1" applyFont="1" applyFill="1" applyBorder="1" applyAlignment="1">
      <alignment horizontal="right" vertical="center" wrapText="1"/>
    </xf>
    <xf numFmtId="0" fontId="13" fillId="3" borderId="16" xfId="0" applyFont="1" applyFill="1" applyBorder="1" applyAlignment="1">
      <alignment horizontal="center" vertical="center" wrapText="1"/>
    </xf>
    <xf numFmtId="0" fontId="13" fillId="3" borderId="11" xfId="0" applyFont="1" applyFill="1" applyBorder="1" applyAlignment="1">
      <alignment wrapText="1"/>
    </xf>
    <xf numFmtId="0" fontId="13" fillId="3" borderId="0" xfId="0" applyFont="1" applyFill="1" applyAlignment="1">
      <alignment horizontal="left" wrapText="1" indent="1"/>
    </xf>
    <xf numFmtId="0" fontId="13" fillId="3" borderId="11" xfId="0" applyFont="1" applyFill="1" applyBorder="1" applyAlignment="1">
      <alignment vertical="center" wrapText="1"/>
    </xf>
    <xf numFmtId="0" fontId="22" fillId="3" borderId="5" xfId="0" applyFont="1" applyFill="1" applyBorder="1"/>
    <xf numFmtId="0" fontId="11" fillId="3" borderId="0" xfId="0" applyFont="1" applyFill="1" applyAlignment="1">
      <alignment wrapText="1"/>
    </xf>
    <xf numFmtId="0" fontId="11" fillId="0" borderId="0" xfId="0" applyFont="1" applyAlignment="1">
      <alignment horizontal="left" vertical="center"/>
    </xf>
    <xf numFmtId="165" fontId="13" fillId="3" borderId="0" xfId="0" applyNumberFormat="1" applyFont="1" applyFill="1" applyAlignment="1">
      <alignment horizontal="right"/>
    </xf>
    <xf numFmtId="0" fontId="10" fillId="3" borderId="0" xfId="2" applyFill="1"/>
    <xf numFmtId="164" fontId="13" fillId="3" borderId="12" xfId="0" applyNumberFormat="1" applyFont="1" applyFill="1" applyBorder="1" applyAlignment="1">
      <alignment horizontal="right" wrapText="1"/>
    </xf>
    <xf numFmtId="164" fontId="13" fillId="0" borderId="12" xfId="0" applyNumberFormat="1" applyFont="1" applyBorder="1" applyAlignment="1">
      <alignment horizontal="right"/>
    </xf>
    <xf numFmtId="164" fontId="13" fillId="3" borderId="13" xfId="0" applyNumberFormat="1" applyFont="1" applyFill="1" applyBorder="1" applyAlignment="1">
      <alignment horizontal="center"/>
    </xf>
    <xf numFmtId="1" fontId="13" fillId="3" borderId="12" xfId="0" applyNumberFormat="1" applyFont="1" applyFill="1" applyBorder="1" applyAlignment="1">
      <alignment horizontal="right"/>
    </xf>
    <xf numFmtId="0" fontId="16" fillId="3" borderId="0" xfId="0" applyFont="1" applyFill="1"/>
    <xf numFmtId="0" fontId="16" fillId="3" borderId="0" xfId="0" applyFont="1" applyFill="1" applyAlignment="1">
      <alignment horizontal="left" indent="1"/>
    </xf>
    <xf numFmtId="0" fontId="11" fillId="3" borderId="0" xfId="0" applyFont="1" applyFill="1" applyAlignment="1">
      <alignment horizontal="left" indent="2"/>
    </xf>
    <xf numFmtId="164" fontId="13" fillId="3" borderId="20" xfId="0" applyNumberFormat="1" applyFont="1" applyFill="1" applyBorder="1" applyAlignment="1">
      <alignment horizontal="right"/>
    </xf>
    <xf numFmtId="164" fontId="13" fillId="3" borderId="18" xfId="0" applyNumberFormat="1" applyFont="1" applyFill="1" applyBorder="1" applyAlignment="1">
      <alignment horizontal="right"/>
    </xf>
    <xf numFmtId="164" fontId="13" fillId="3" borderId="18" xfId="0" applyNumberFormat="1" applyFont="1" applyFill="1" applyBorder="1" applyAlignment="1">
      <alignment horizontal="center"/>
    </xf>
    <xf numFmtId="164" fontId="13" fillId="3" borderId="12" xfId="0" applyNumberFormat="1" applyFont="1" applyFill="1" applyBorder="1" applyAlignment="1">
      <alignment horizontal="center" vertical="center"/>
    </xf>
    <xf numFmtId="0" fontId="11" fillId="3" borderId="0" xfId="0" applyFont="1" applyFill="1" applyAlignment="1">
      <alignment horizontal="left" indent="1"/>
    </xf>
    <xf numFmtId="164" fontId="13" fillId="3" borderId="23" xfId="0" applyNumberFormat="1" applyFont="1" applyFill="1" applyBorder="1" applyAlignment="1">
      <alignment horizontal="right"/>
    </xf>
    <xf numFmtId="164" fontId="13" fillId="3" borderId="24" xfId="0" applyNumberFormat="1" applyFont="1" applyFill="1" applyBorder="1" applyAlignment="1">
      <alignment horizontal="center"/>
    </xf>
    <xf numFmtId="164" fontId="13" fillId="3" borderId="7" xfId="0" applyNumberFormat="1" applyFont="1" applyFill="1" applyBorder="1" applyAlignment="1">
      <alignment horizontal="center" vertical="center"/>
    </xf>
    <xf numFmtId="164" fontId="13" fillId="3" borderId="13" xfId="0" applyNumberFormat="1" applyFont="1" applyFill="1" applyBorder="1" applyAlignment="1">
      <alignment vertical="center"/>
    </xf>
    <xf numFmtId="164" fontId="13" fillId="3" borderId="12" xfId="0" applyNumberFormat="1" applyFont="1" applyFill="1" applyBorder="1" applyAlignment="1">
      <alignment vertical="center"/>
    </xf>
    <xf numFmtId="164" fontId="13" fillId="3" borderId="0" xfId="0" applyNumberFormat="1" applyFont="1" applyFill="1" applyAlignment="1">
      <alignment vertical="center"/>
    </xf>
    <xf numFmtId="0" fontId="14" fillId="3" borderId="17" xfId="0" applyFont="1" applyFill="1" applyBorder="1" applyAlignment="1">
      <alignment vertical="center"/>
    </xf>
    <xf numFmtId="164" fontId="13" fillId="3" borderId="21" xfId="0" applyNumberFormat="1" applyFont="1" applyFill="1" applyBorder="1" applyAlignment="1">
      <alignment horizontal="center"/>
    </xf>
    <xf numFmtId="164" fontId="13" fillId="3" borderId="0" xfId="0" applyNumberFormat="1" applyFont="1" applyFill="1"/>
    <xf numFmtId="164" fontId="14" fillId="3" borderId="0" xfId="0" applyNumberFormat="1" applyFont="1" applyFill="1" applyAlignment="1">
      <alignment vertical="center" wrapText="1"/>
    </xf>
    <xf numFmtId="164" fontId="13" fillId="3" borderId="0" xfId="0" applyNumberFormat="1" applyFont="1" applyFill="1" applyAlignment="1">
      <alignment vertical="center" wrapText="1"/>
    </xf>
    <xf numFmtId="0" fontId="12" fillId="4" borderId="1" xfId="0" applyFont="1" applyFill="1" applyBorder="1" applyAlignment="1">
      <alignment horizontal="center" vertical="center"/>
    </xf>
    <xf numFmtId="0" fontId="12" fillId="4" borderId="15" xfId="0" applyFont="1" applyFill="1" applyBorder="1" applyAlignment="1">
      <alignment horizontal="center" vertical="center"/>
    </xf>
    <xf numFmtId="0" fontId="12" fillId="4" borderId="1" xfId="2" applyFont="1" applyFill="1" applyBorder="1" applyAlignment="1">
      <alignment horizontal="center" vertical="center"/>
    </xf>
    <xf numFmtId="0" fontId="12" fillId="4" borderId="15" xfId="2" applyFont="1" applyFill="1" applyBorder="1" applyAlignment="1">
      <alignment horizontal="center" vertical="center"/>
    </xf>
    <xf numFmtId="0" fontId="0" fillId="3" borderId="0" xfId="0" applyFill="1" applyAlignment="1">
      <alignment vertical="center"/>
    </xf>
    <xf numFmtId="164" fontId="13" fillId="2" borderId="28" xfId="0" applyNumberFormat="1" applyFont="1" applyFill="1" applyBorder="1" applyAlignment="1">
      <alignment horizontal="center"/>
    </xf>
    <xf numFmtId="164" fontId="13" fillId="3" borderId="30" xfId="0" applyNumberFormat="1" applyFont="1" applyFill="1" applyBorder="1" applyAlignment="1">
      <alignment horizontal="right"/>
    </xf>
    <xf numFmtId="164" fontId="13" fillId="3" borderId="30" xfId="0" applyNumberFormat="1" applyFont="1" applyFill="1" applyBorder="1" applyAlignment="1">
      <alignment horizontal="right" vertical="center"/>
    </xf>
    <xf numFmtId="164" fontId="13" fillId="3" borderId="30" xfId="0" applyNumberFormat="1" applyFont="1" applyFill="1" applyBorder="1" applyAlignment="1">
      <alignment horizontal="right" vertical="center" wrapText="1"/>
    </xf>
    <xf numFmtId="164" fontId="13" fillId="3" borderId="30" xfId="0" applyNumberFormat="1" applyFont="1" applyFill="1" applyBorder="1" applyAlignment="1">
      <alignment horizontal="right" wrapText="1"/>
    </xf>
    <xf numFmtId="164" fontId="13" fillId="3" borderId="30" xfId="0" applyNumberFormat="1" applyFont="1" applyFill="1" applyBorder="1" applyAlignment="1">
      <alignment horizontal="center"/>
    </xf>
    <xf numFmtId="164" fontId="13" fillId="3" borderId="18" xfId="0" applyNumberFormat="1" applyFont="1" applyFill="1" applyBorder="1" applyAlignment="1">
      <alignment horizontal="right" vertical="center"/>
    </xf>
    <xf numFmtId="0" fontId="13" fillId="3" borderId="31" xfId="0" applyFont="1" applyFill="1" applyBorder="1" applyAlignment="1">
      <alignment horizontal="right" vertical="center" wrapText="1"/>
    </xf>
    <xf numFmtId="165" fontId="13" fillId="3" borderId="29" xfId="0" applyNumberFormat="1" applyFont="1" applyFill="1" applyBorder="1" applyAlignment="1">
      <alignment horizontal="right" vertical="center" wrapText="1"/>
    </xf>
    <xf numFmtId="0" fontId="13" fillId="3" borderId="29" xfId="0" applyFont="1" applyFill="1" applyBorder="1" applyAlignment="1">
      <alignment horizontal="right" vertical="center" wrapText="1"/>
    </xf>
    <xf numFmtId="164" fontId="11" fillId="3" borderId="32" xfId="0" applyNumberFormat="1" applyFont="1" applyFill="1" applyBorder="1" applyAlignment="1">
      <alignment horizontal="center"/>
    </xf>
    <xf numFmtId="164" fontId="13" fillId="3" borderId="23" xfId="0" applyNumberFormat="1" applyFont="1" applyFill="1" applyBorder="1" applyAlignment="1">
      <alignment horizontal="center"/>
    </xf>
    <xf numFmtId="164" fontId="13" fillId="3" borderId="22" xfId="0" applyNumberFormat="1" applyFont="1" applyFill="1" applyBorder="1" applyAlignment="1">
      <alignment horizontal="right"/>
    </xf>
    <xf numFmtId="164" fontId="13" fillId="3" borderId="22" xfId="0" applyNumberFormat="1" applyFont="1" applyFill="1" applyBorder="1" applyAlignment="1">
      <alignment vertical="center"/>
    </xf>
    <xf numFmtId="164" fontId="13" fillId="3" borderId="23" xfId="0" applyNumberFormat="1" applyFont="1" applyFill="1" applyBorder="1" applyAlignment="1">
      <alignment vertical="center"/>
    </xf>
    <xf numFmtId="164" fontId="13" fillId="3" borderId="23" xfId="0" applyNumberFormat="1" applyFont="1" applyFill="1" applyBorder="1" applyAlignment="1">
      <alignment horizontal="right" vertical="center"/>
    </xf>
    <xf numFmtId="1" fontId="13" fillId="3" borderId="23" xfId="0" applyNumberFormat="1" applyFont="1" applyFill="1" applyBorder="1" applyAlignment="1">
      <alignment horizontal="right"/>
    </xf>
    <xf numFmtId="165" fontId="13" fillId="3" borderId="23" xfId="0" applyNumberFormat="1" applyFont="1" applyFill="1" applyBorder="1" applyAlignment="1">
      <alignment horizontal="right"/>
    </xf>
    <xf numFmtId="0" fontId="14" fillId="2" borderId="0" xfId="0" applyFont="1" applyFill="1" applyAlignment="1">
      <alignment vertical="center" wrapText="1"/>
    </xf>
    <xf numFmtId="0" fontId="11" fillId="3" borderId="34" xfId="0" applyFont="1" applyFill="1" applyBorder="1" applyAlignment="1">
      <alignment horizontal="center" vertical="center" wrapText="1"/>
    </xf>
    <xf numFmtId="0" fontId="14" fillId="2" borderId="0" xfId="0" applyFont="1" applyFill="1" applyAlignment="1">
      <alignment wrapText="1"/>
    </xf>
    <xf numFmtId="165" fontId="13" fillId="3" borderId="25" xfId="0" applyNumberFormat="1" applyFont="1" applyFill="1" applyBorder="1" applyAlignment="1">
      <alignment horizontal="center"/>
    </xf>
    <xf numFmtId="0" fontId="13" fillId="2" borderId="0" xfId="0" applyFont="1" applyFill="1"/>
    <xf numFmtId="165" fontId="13" fillId="2" borderId="0" xfId="0" applyNumberFormat="1" applyFont="1" applyFill="1" applyAlignment="1">
      <alignment horizontal="center"/>
    </xf>
    <xf numFmtId="0" fontId="13" fillId="2" borderId="0" xfId="0" applyFont="1" applyFill="1" applyAlignment="1">
      <alignment vertical="top"/>
    </xf>
    <xf numFmtId="169" fontId="13" fillId="2" borderId="2" xfId="5" applyNumberFormat="1" applyFont="1" applyFill="1" applyBorder="1" applyAlignment="1">
      <alignment horizontal="center"/>
    </xf>
    <xf numFmtId="164" fontId="13" fillId="3" borderId="23" xfId="0" applyNumberFormat="1" applyFont="1" applyFill="1" applyBorder="1"/>
    <xf numFmtId="164" fontId="13" fillId="3" borderId="23" xfId="0" applyNumberFormat="1" applyFont="1" applyFill="1" applyBorder="1" applyAlignment="1">
      <alignment horizontal="right" vertical="center" wrapText="1"/>
    </xf>
    <xf numFmtId="164" fontId="13" fillId="3" borderId="12" xfId="0" applyNumberFormat="1" applyFont="1" applyFill="1" applyBorder="1" applyAlignment="1">
      <alignment horizontal="center" vertical="center" wrapText="1"/>
    </xf>
    <xf numFmtId="164" fontId="13" fillId="3" borderId="0" xfId="0" applyNumberFormat="1" applyFont="1" applyFill="1" applyAlignment="1">
      <alignment horizontal="right" vertical="center" wrapText="1"/>
    </xf>
    <xf numFmtId="164" fontId="13" fillId="3" borderId="17" xfId="0" applyNumberFormat="1" applyFont="1" applyFill="1" applyBorder="1" applyAlignment="1">
      <alignment horizontal="center" vertical="center"/>
    </xf>
    <xf numFmtId="0" fontId="13" fillId="3" borderId="8" xfId="0" applyFont="1" applyFill="1" applyBorder="1" applyAlignment="1">
      <alignment wrapText="1"/>
    </xf>
    <xf numFmtId="164" fontId="13" fillId="2" borderId="37" xfId="0" applyNumberFormat="1" applyFont="1" applyFill="1" applyBorder="1" applyAlignment="1">
      <alignment horizontal="center"/>
    </xf>
    <xf numFmtId="164" fontId="13" fillId="3" borderId="37" xfId="0" applyNumberFormat="1" applyFont="1" applyFill="1" applyBorder="1" applyAlignment="1">
      <alignment horizontal="center"/>
    </xf>
    <xf numFmtId="164" fontId="13" fillId="3" borderId="49" xfId="0" applyNumberFormat="1" applyFont="1" applyFill="1" applyBorder="1" applyAlignment="1">
      <alignment horizontal="center"/>
    </xf>
    <xf numFmtId="164" fontId="13" fillId="3" borderId="0" xfId="0" applyNumberFormat="1" applyFont="1" applyFill="1" applyAlignment="1">
      <alignment horizontal="right" wrapText="1"/>
    </xf>
    <xf numFmtId="0" fontId="13" fillId="3" borderId="0" xfId="0" applyFont="1" applyFill="1" applyAlignment="1">
      <alignment horizontal="right" vertical="center" wrapText="1"/>
    </xf>
    <xf numFmtId="164" fontId="13" fillId="3" borderId="38" xfId="0" applyNumberFormat="1" applyFont="1" applyFill="1" applyBorder="1" applyAlignment="1">
      <alignment horizontal="center"/>
    </xf>
    <xf numFmtId="164" fontId="11" fillId="3" borderId="51" xfId="0" applyNumberFormat="1" applyFont="1" applyFill="1" applyBorder="1" applyAlignment="1">
      <alignment horizontal="center"/>
    </xf>
    <xf numFmtId="164" fontId="13" fillId="3" borderId="52" xfId="0" applyNumberFormat="1" applyFont="1" applyFill="1" applyBorder="1" applyAlignment="1">
      <alignment horizontal="right"/>
    </xf>
    <xf numFmtId="164" fontId="13" fillId="0" borderId="18" xfId="0" applyNumberFormat="1" applyFont="1" applyBorder="1" applyAlignment="1">
      <alignment horizontal="right"/>
    </xf>
    <xf numFmtId="164" fontId="13" fillId="0" borderId="18" xfId="0" applyNumberFormat="1" applyFont="1" applyBorder="1"/>
    <xf numFmtId="164" fontId="13" fillId="3" borderId="18" xfId="0" applyNumberFormat="1" applyFont="1" applyFill="1" applyBorder="1"/>
    <xf numFmtId="164" fontId="13" fillId="3" borderId="53" xfId="0" applyNumberFormat="1" applyFont="1" applyFill="1" applyBorder="1" applyAlignment="1">
      <alignment horizontal="right"/>
    </xf>
    <xf numFmtId="3" fontId="13" fillId="3" borderId="30" xfId="0" applyNumberFormat="1" applyFont="1" applyFill="1" applyBorder="1" applyAlignment="1">
      <alignment horizontal="right" vertical="center"/>
    </xf>
    <xf numFmtId="3" fontId="13" fillId="3" borderId="27" xfId="0" applyNumberFormat="1" applyFont="1" applyFill="1" applyBorder="1" applyAlignment="1">
      <alignment horizontal="right" vertical="center"/>
    </xf>
    <xf numFmtId="164" fontId="13" fillId="5" borderId="23" xfId="0" applyNumberFormat="1" applyFont="1" applyFill="1" applyBorder="1" applyAlignment="1">
      <alignment horizontal="center"/>
    </xf>
    <xf numFmtId="164" fontId="13" fillId="5" borderId="18" xfId="0" applyNumberFormat="1" applyFont="1" applyFill="1" applyBorder="1" applyAlignment="1">
      <alignment horizontal="center"/>
    </xf>
    <xf numFmtId="164" fontId="13" fillId="5" borderId="24" xfId="0" applyNumberFormat="1" applyFont="1" applyFill="1" applyBorder="1" applyAlignment="1">
      <alignment horizontal="center"/>
    </xf>
    <xf numFmtId="164" fontId="13" fillId="5" borderId="23" xfId="0" applyNumberFormat="1" applyFont="1" applyFill="1" applyBorder="1" applyAlignment="1">
      <alignment horizontal="right"/>
    </xf>
    <xf numFmtId="164" fontId="13" fillId="5" borderId="18" xfId="0" applyNumberFormat="1" applyFont="1" applyFill="1" applyBorder="1" applyAlignment="1">
      <alignment horizontal="right"/>
    </xf>
    <xf numFmtId="164" fontId="13" fillId="3" borderId="35" xfId="0" applyNumberFormat="1" applyFont="1" applyFill="1" applyBorder="1" applyAlignment="1">
      <alignment horizontal="right"/>
    </xf>
    <xf numFmtId="164" fontId="13" fillId="3" borderId="54" xfId="0" applyNumberFormat="1" applyFont="1" applyFill="1" applyBorder="1" applyAlignment="1">
      <alignment horizontal="right" vertical="center"/>
    </xf>
    <xf numFmtId="164" fontId="13" fillId="3" borderId="53" xfId="0" applyNumberFormat="1" applyFont="1" applyFill="1" applyBorder="1" applyAlignment="1">
      <alignment horizontal="right" vertical="center"/>
    </xf>
    <xf numFmtId="0" fontId="13" fillId="3" borderId="50" xfId="0" applyFont="1" applyFill="1" applyBorder="1" applyAlignment="1">
      <alignment horizontal="right" vertical="center" wrapText="1"/>
    </xf>
    <xf numFmtId="0" fontId="13" fillId="3" borderId="40" xfId="0" applyFont="1" applyFill="1" applyBorder="1" applyAlignment="1">
      <alignment horizontal="right" vertical="center" wrapText="1"/>
    </xf>
    <xf numFmtId="164" fontId="10" fillId="3" borderId="0" xfId="2" applyNumberFormat="1" applyFill="1"/>
    <xf numFmtId="165" fontId="10" fillId="3" borderId="0" xfId="2" applyNumberFormat="1" applyFill="1"/>
    <xf numFmtId="164" fontId="13" fillId="3" borderId="56" xfId="2" applyNumberFormat="1" applyFont="1" applyFill="1" applyBorder="1" applyAlignment="1">
      <alignment horizontal="center"/>
    </xf>
    <xf numFmtId="164" fontId="13" fillId="3" borderId="57" xfId="2" applyNumberFormat="1" applyFont="1" applyFill="1" applyBorder="1" applyAlignment="1">
      <alignment horizontal="right"/>
    </xf>
    <xf numFmtId="164" fontId="13" fillId="2" borderId="47" xfId="0" applyNumberFormat="1" applyFont="1" applyFill="1" applyBorder="1" applyAlignment="1">
      <alignment horizontal="center"/>
    </xf>
    <xf numFmtId="0" fontId="17" fillId="3" borderId="58" xfId="2" applyFont="1" applyFill="1" applyBorder="1" applyAlignment="1">
      <alignment wrapText="1"/>
    </xf>
    <xf numFmtId="164" fontId="13" fillId="3" borderId="59" xfId="2" applyNumberFormat="1" applyFont="1" applyFill="1" applyBorder="1" applyAlignment="1">
      <alignment horizontal="center" vertical="center"/>
    </xf>
    <xf numFmtId="165" fontId="15" fillId="3" borderId="62" xfId="2" applyNumberFormat="1" applyFont="1" applyFill="1" applyBorder="1" applyAlignment="1">
      <alignment horizontal="right" vertical="center"/>
    </xf>
    <xf numFmtId="0" fontId="14" fillId="3" borderId="17" xfId="2" applyFont="1" applyFill="1" applyBorder="1" applyAlignment="1">
      <alignment wrapText="1"/>
    </xf>
    <xf numFmtId="0" fontId="14" fillId="3" borderId="63" xfId="2" applyFont="1" applyFill="1" applyBorder="1" applyAlignment="1">
      <alignment vertical="center"/>
    </xf>
    <xf numFmtId="164" fontId="13" fillId="3" borderId="64" xfId="2" applyNumberFormat="1" applyFont="1" applyFill="1" applyBorder="1" applyAlignment="1">
      <alignment horizontal="center" vertical="center"/>
    </xf>
    <xf numFmtId="165" fontId="13" fillId="3" borderId="10" xfId="2" applyNumberFormat="1" applyFont="1" applyFill="1" applyBorder="1" applyAlignment="1">
      <alignment horizontal="right"/>
    </xf>
    <xf numFmtId="164" fontId="13" fillId="3" borderId="47" xfId="0" applyNumberFormat="1" applyFont="1" applyFill="1" applyBorder="1" applyAlignment="1">
      <alignment horizontal="center"/>
    </xf>
    <xf numFmtId="164" fontId="14" fillId="3" borderId="64" xfId="0" applyNumberFormat="1" applyFont="1" applyFill="1" applyBorder="1" applyAlignment="1">
      <alignment horizontal="center" vertical="center"/>
    </xf>
    <xf numFmtId="164" fontId="14" fillId="3" borderId="66" xfId="0" applyNumberFormat="1" applyFont="1" applyFill="1" applyBorder="1" applyAlignment="1">
      <alignment horizontal="right" vertical="center"/>
    </xf>
    <xf numFmtId="164" fontId="14" fillId="3" borderId="27" xfId="0" applyNumberFormat="1" applyFont="1" applyFill="1" applyBorder="1" applyAlignment="1">
      <alignment horizontal="right" vertical="center"/>
    </xf>
    <xf numFmtId="164" fontId="14" fillId="3" borderId="67" xfId="0" applyNumberFormat="1" applyFont="1" applyFill="1" applyBorder="1" applyAlignment="1">
      <alignment horizontal="right" vertical="center"/>
    </xf>
    <xf numFmtId="164" fontId="14" fillId="3" borderId="65" xfId="0" applyNumberFormat="1" applyFont="1" applyFill="1" applyBorder="1" applyAlignment="1">
      <alignment horizontal="right" vertical="center"/>
    </xf>
    <xf numFmtId="164" fontId="14" fillId="3" borderId="27" xfId="0" applyNumberFormat="1" applyFont="1" applyFill="1" applyBorder="1" applyAlignment="1">
      <alignment vertical="center"/>
    </xf>
    <xf numFmtId="164" fontId="13" fillId="3" borderId="56" xfId="0" applyNumberFormat="1" applyFont="1" applyFill="1" applyBorder="1" applyAlignment="1">
      <alignment horizontal="center" vertical="center"/>
    </xf>
    <xf numFmtId="164" fontId="13" fillId="3" borderId="56" xfId="0" applyNumberFormat="1" applyFont="1" applyFill="1" applyBorder="1" applyAlignment="1">
      <alignment horizontal="center"/>
    </xf>
    <xf numFmtId="0" fontId="14" fillId="3" borderId="27" xfId="0" applyFont="1" applyFill="1" applyBorder="1"/>
    <xf numFmtId="3" fontId="29" fillId="3" borderId="0" xfId="0" applyNumberFormat="1" applyFont="1" applyFill="1"/>
    <xf numFmtId="164" fontId="14" fillId="3" borderId="23" xfId="0" applyNumberFormat="1" applyFont="1" applyFill="1" applyBorder="1" applyAlignment="1">
      <alignment horizontal="right"/>
    </xf>
    <xf numFmtId="164" fontId="14" fillId="3" borderId="18" xfId="0" applyNumberFormat="1" applyFont="1" applyFill="1" applyBorder="1" applyAlignment="1">
      <alignment horizontal="right"/>
    </xf>
    <xf numFmtId="164" fontId="14" fillId="3" borderId="23" xfId="0" applyNumberFormat="1" applyFont="1" applyFill="1" applyBorder="1" applyAlignment="1">
      <alignment horizontal="center"/>
    </xf>
    <xf numFmtId="164" fontId="14" fillId="3" borderId="18" xfId="0" applyNumberFormat="1" applyFont="1" applyFill="1" applyBorder="1" applyAlignment="1">
      <alignment horizontal="center"/>
    </xf>
    <xf numFmtId="164" fontId="13" fillId="3" borderId="54" xfId="0" applyNumberFormat="1" applyFont="1" applyFill="1" applyBorder="1" applyAlignment="1">
      <alignment horizontal="right"/>
    </xf>
    <xf numFmtId="0" fontId="14" fillId="3" borderId="68" xfId="0" applyFont="1" applyFill="1" applyBorder="1"/>
    <xf numFmtId="164" fontId="14" fillId="0" borderId="68" xfId="0" applyNumberFormat="1" applyFont="1" applyBorder="1" applyAlignment="1">
      <alignment horizontal="right" vertical="center"/>
    </xf>
    <xf numFmtId="0" fontId="15" fillId="2" borderId="69" xfId="0" applyFont="1" applyFill="1" applyBorder="1" applyAlignment="1">
      <alignment horizontal="left"/>
    </xf>
    <xf numFmtId="165" fontId="17" fillId="2" borderId="69" xfId="0" applyNumberFormat="1" applyFont="1" applyFill="1" applyBorder="1" applyAlignment="1">
      <alignment horizontal="right" wrapText="1"/>
    </xf>
    <xf numFmtId="0" fontId="14" fillId="3" borderId="68" xfId="0" applyFont="1" applyFill="1" applyBorder="1" applyAlignment="1">
      <alignment wrapText="1"/>
    </xf>
    <xf numFmtId="164" fontId="13" fillId="2" borderId="55" xfId="0" applyNumberFormat="1" applyFont="1" applyFill="1" applyBorder="1" applyAlignment="1">
      <alignment horizontal="center"/>
    </xf>
    <xf numFmtId="164" fontId="13" fillId="2" borderId="70" xfId="0" applyNumberFormat="1" applyFont="1" applyFill="1" applyBorder="1" applyAlignment="1">
      <alignment horizontal="center" vertical="center"/>
    </xf>
    <xf numFmtId="164" fontId="13" fillId="2" borderId="71" xfId="0" applyNumberFormat="1" applyFont="1" applyFill="1" applyBorder="1" applyAlignment="1">
      <alignment horizontal="center"/>
    </xf>
    <xf numFmtId="164" fontId="20" fillId="0" borderId="39" xfId="0" applyNumberFormat="1" applyFont="1" applyBorder="1" applyAlignment="1">
      <alignment horizontal="right"/>
    </xf>
    <xf numFmtId="0" fontId="14" fillId="2" borderId="39" xfId="0" applyFont="1" applyFill="1" applyBorder="1" applyAlignment="1">
      <alignment vertical="center"/>
    </xf>
    <xf numFmtId="0" fontId="15" fillId="2" borderId="48" xfId="0" applyFont="1" applyFill="1" applyBorder="1"/>
    <xf numFmtId="164" fontId="14" fillId="3" borderId="72" xfId="0" applyNumberFormat="1" applyFont="1" applyFill="1" applyBorder="1" applyAlignment="1">
      <alignment horizontal="right" vertical="center"/>
    </xf>
    <xf numFmtId="164" fontId="14" fillId="0" borderId="14" xfId="0" applyNumberFormat="1" applyFont="1" applyBorder="1" applyAlignment="1">
      <alignment horizontal="right" vertical="center"/>
    </xf>
    <xf numFmtId="165" fontId="30" fillId="3" borderId="74" xfId="0" applyNumberFormat="1" applyFont="1" applyFill="1" applyBorder="1" applyAlignment="1">
      <alignment horizontal="right" wrapText="1"/>
    </xf>
    <xf numFmtId="165" fontId="30" fillId="0" borderId="75" xfId="0" applyNumberFormat="1" applyFont="1" applyBorder="1" applyAlignment="1">
      <alignment horizontal="right" wrapText="1"/>
    </xf>
    <xf numFmtId="165" fontId="30" fillId="3" borderId="75" xfId="0" applyNumberFormat="1" applyFont="1" applyFill="1" applyBorder="1" applyAlignment="1">
      <alignment horizontal="right" wrapText="1"/>
    </xf>
    <xf numFmtId="164" fontId="13" fillId="2" borderId="34" xfId="0" applyNumberFormat="1" applyFont="1" applyFill="1" applyBorder="1" applyAlignment="1">
      <alignment horizontal="center" vertical="center"/>
    </xf>
    <xf numFmtId="164" fontId="13" fillId="2" borderId="59" xfId="0" applyNumberFormat="1" applyFont="1" applyFill="1" applyBorder="1" applyAlignment="1">
      <alignment horizontal="center"/>
    </xf>
    <xf numFmtId="165" fontId="16" fillId="3" borderId="76" xfId="0" applyNumberFormat="1" applyFont="1" applyFill="1" applyBorder="1" applyAlignment="1">
      <alignment horizontal="right" vertical="center"/>
    </xf>
    <xf numFmtId="165" fontId="16" fillId="3" borderId="36" xfId="0" applyNumberFormat="1" applyFont="1" applyFill="1" applyBorder="1" applyAlignment="1">
      <alignment horizontal="right" vertical="center"/>
    </xf>
    <xf numFmtId="165" fontId="14" fillId="3" borderId="61" xfId="0" applyNumberFormat="1" applyFont="1" applyFill="1" applyBorder="1" applyAlignment="1">
      <alignment vertical="center"/>
    </xf>
    <xf numFmtId="167" fontId="16" fillId="3" borderId="76" xfId="0" applyNumberFormat="1" applyFont="1" applyFill="1" applyBorder="1" applyAlignment="1">
      <alignment horizontal="right" vertical="center" wrapText="1"/>
    </xf>
    <xf numFmtId="0" fontId="16" fillId="3" borderId="36" xfId="0" applyFont="1" applyFill="1" applyBorder="1" applyAlignment="1">
      <alignment vertical="center" wrapText="1"/>
    </xf>
    <xf numFmtId="167" fontId="14" fillId="3" borderId="77" xfId="0" applyNumberFormat="1" applyFont="1" applyFill="1" applyBorder="1" applyAlignment="1">
      <alignment horizontal="right"/>
    </xf>
    <xf numFmtId="167" fontId="14" fillId="3" borderId="10" xfId="0" applyNumberFormat="1" applyFont="1" applyFill="1" applyBorder="1" applyAlignment="1">
      <alignment horizontal="right"/>
    </xf>
    <xf numFmtId="167" fontId="14" fillId="3" borderId="10" xfId="0" applyNumberFormat="1" applyFont="1" applyFill="1" applyBorder="1"/>
    <xf numFmtId="167" fontId="13" fillId="3" borderId="77" xfId="0" applyNumberFormat="1" applyFont="1" applyFill="1" applyBorder="1" applyAlignment="1">
      <alignment horizontal="right"/>
    </xf>
    <xf numFmtId="167" fontId="13" fillId="3" borderId="10" xfId="0" applyNumberFormat="1" applyFont="1" applyFill="1" applyBorder="1" applyAlignment="1">
      <alignment horizontal="center"/>
    </xf>
    <xf numFmtId="167" fontId="13" fillId="3" borderId="10" xfId="0" applyNumberFormat="1" applyFont="1" applyFill="1" applyBorder="1"/>
    <xf numFmtId="167" fontId="13" fillId="3" borderId="10" xfId="0" applyNumberFormat="1" applyFont="1" applyFill="1" applyBorder="1" applyAlignment="1">
      <alignment horizontal="right"/>
    </xf>
    <xf numFmtId="167" fontId="11" fillId="3" borderId="10" xfId="0" applyNumberFormat="1" applyFont="1" applyFill="1" applyBorder="1"/>
    <xf numFmtId="165" fontId="17" fillId="3" borderId="60" xfId="2" applyNumberFormat="1" applyFont="1" applyFill="1" applyBorder="1" applyAlignment="1">
      <alignment horizontal="right" vertical="center"/>
    </xf>
    <xf numFmtId="165" fontId="13" fillId="3" borderId="12" xfId="2" applyNumberFormat="1" applyFont="1" applyFill="1" applyBorder="1" applyAlignment="1">
      <alignment horizontal="right"/>
    </xf>
    <xf numFmtId="0" fontId="13" fillId="3" borderId="81" xfId="0" applyFont="1" applyFill="1" applyBorder="1"/>
    <xf numFmtId="164" fontId="13" fillId="3" borderId="82" xfId="0" applyNumberFormat="1" applyFont="1" applyFill="1" applyBorder="1" applyAlignment="1">
      <alignment horizontal="center"/>
    </xf>
    <xf numFmtId="164" fontId="13" fillId="3" borderId="83" xfId="0" applyNumberFormat="1" applyFont="1" applyFill="1" applyBorder="1" applyAlignment="1">
      <alignment horizontal="right"/>
    </xf>
    <xf numFmtId="164" fontId="13" fillId="3" borderId="81" xfId="0" applyNumberFormat="1" applyFont="1" applyFill="1" applyBorder="1" applyAlignment="1">
      <alignment horizontal="right"/>
    </xf>
    <xf numFmtId="164" fontId="13" fillId="3" borderId="85" xfId="0" applyNumberFormat="1" applyFont="1" applyFill="1" applyBorder="1" applyAlignment="1">
      <alignment horizontal="right"/>
    </xf>
    <xf numFmtId="0" fontId="13" fillId="3" borderId="86" xfId="0" applyFont="1" applyFill="1" applyBorder="1"/>
    <xf numFmtId="164" fontId="13" fillId="3" borderId="87" xfId="0" applyNumberFormat="1" applyFont="1" applyFill="1" applyBorder="1" applyAlignment="1">
      <alignment horizontal="center"/>
    </xf>
    <xf numFmtId="164" fontId="13" fillId="3" borderId="88" xfId="0" applyNumberFormat="1" applyFont="1" applyFill="1" applyBorder="1" applyAlignment="1">
      <alignment horizontal="center"/>
    </xf>
    <xf numFmtId="164" fontId="13" fillId="3" borderId="86" xfId="0" applyNumberFormat="1" applyFont="1" applyFill="1" applyBorder="1" applyAlignment="1">
      <alignment horizontal="center"/>
    </xf>
    <xf numFmtId="164" fontId="13" fillId="3" borderId="89" xfId="0" applyNumberFormat="1" applyFont="1" applyFill="1" applyBorder="1" applyAlignment="1">
      <alignment horizontal="center"/>
    </xf>
    <xf numFmtId="0" fontId="13" fillId="3" borderId="86" xfId="0" applyFont="1" applyFill="1" applyBorder="1" applyAlignment="1">
      <alignment vertical="top"/>
    </xf>
    <xf numFmtId="164" fontId="13" fillId="3" borderId="86" xfId="0" applyNumberFormat="1" applyFont="1" applyFill="1" applyBorder="1" applyAlignment="1">
      <alignment horizontal="center" vertical="center"/>
    </xf>
    <xf numFmtId="0" fontId="14" fillId="3" borderId="49" xfId="0" applyFont="1" applyFill="1" applyBorder="1"/>
    <xf numFmtId="164" fontId="13" fillId="3" borderId="90" xfId="0" applyNumberFormat="1" applyFont="1" applyFill="1" applyBorder="1" applyAlignment="1">
      <alignment horizontal="center"/>
    </xf>
    <xf numFmtId="164" fontId="13" fillId="3" borderId="91" xfId="0" applyNumberFormat="1" applyFont="1" applyFill="1" applyBorder="1" applyAlignment="1">
      <alignment horizontal="right"/>
    </xf>
    <xf numFmtId="164" fontId="13" fillId="3" borderId="92" xfId="0" applyNumberFormat="1" applyFont="1" applyFill="1" applyBorder="1" applyAlignment="1">
      <alignment horizontal="right"/>
    </xf>
    <xf numFmtId="164" fontId="13" fillId="3" borderId="94" xfId="0" applyNumberFormat="1" applyFont="1" applyFill="1" applyBorder="1" applyAlignment="1">
      <alignment horizontal="right"/>
    </xf>
    <xf numFmtId="164" fontId="13" fillId="3" borderId="95" xfId="0" applyNumberFormat="1" applyFont="1" applyFill="1" applyBorder="1" applyAlignment="1">
      <alignment horizontal="center"/>
    </xf>
    <xf numFmtId="0" fontId="14" fillId="3" borderId="38" xfId="0" applyFont="1" applyFill="1" applyBorder="1"/>
    <xf numFmtId="0" fontId="13" fillId="3" borderId="81" xfId="0" applyFont="1" applyFill="1" applyBorder="1" applyAlignment="1">
      <alignment horizontal="left" vertical="center" wrapText="1"/>
    </xf>
    <xf numFmtId="164" fontId="13" fillId="3" borderId="84" xfId="0" applyNumberFormat="1" applyFont="1" applyFill="1" applyBorder="1" applyAlignment="1">
      <alignment horizontal="right"/>
    </xf>
    <xf numFmtId="0" fontId="13" fillId="3" borderId="0" xfId="0" applyFont="1" applyFill="1" applyAlignment="1">
      <alignment horizontal="left" indent="1"/>
    </xf>
    <xf numFmtId="164" fontId="11" fillId="3" borderId="96" xfId="0" applyNumberFormat="1" applyFont="1" applyFill="1" applyBorder="1" applyAlignment="1">
      <alignment horizontal="center"/>
    </xf>
    <xf numFmtId="164" fontId="11" fillId="3" borderId="91" xfId="0" applyNumberFormat="1" applyFont="1" applyFill="1" applyBorder="1" applyAlignment="1">
      <alignment horizontal="center"/>
    </xf>
    <xf numFmtId="164" fontId="11" fillId="3" borderId="0" xfId="0" applyNumberFormat="1" applyFont="1" applyFill="1" applyAlignment="1">
      <alignment horizontal="center"/>
    </xf>
    <xf numFmtId="164" fontId="11" fillId="3" borderId="93" xfId="0" applyNumberFormat="1" applyFont="1" applyFill="1" applyBorder="1" applyAlignment="1">
      <alignment horizontal="center"/>
    </xf>
    <xf numFmtId="164" fontId="11" fillId="3" borderId="97" xfId="0" applyNumberFormat="1" applyFont="1" applyFill="1" applyBorder="1" applyAlignment="1">
      <alignment horizontal="center"/>
    </xf>
    <xf numFmtId="164" fontId="14" fillId="3" borderId="0" xfId="0" applyNumberFormat="1" applyFont="1" applyFill="1" applyAlignment="1">
      <alignment horizontal="right"/>
    </xf>
    <xf numFmtId="164" fontId="14" fillId="3" borderId="0" xfId="0" applyNumberFormat="1" applyFont="1" applyFill="1" applyAlignment="1">
      <alignment horizontal="center"/>
    </xf>
    <xf numFmtId="0" fontId="11" fillId="3" borderId="0" xfId="0" applyFont="1" applyFill="1" applyAlignment="1">
      <alignment horizontal="left" indent="3"/>
    </xf>
    <xf numFmtId="0" fontId="11" fillId="0" borderId="0" xfId="0" applyFont="1" applyAlignment="1">
      <alignment horizontal="left" indent="3"/>
    </xf>
    <xf numFmtId="0" fontId="16" fillId="5" borderId="0" xfId="0" applyFont="1" applyFill="1" applyAlignment="1">
      <alignment horizontal="left" indent="1"/>
    </xf>
    <xf numFmtId="164" fontId="13" fillId="5" borderId="0" xfId="0" applyNumberFormat="1" applyFont="1" applyFill="1" applyAlignment="1">
      <alignment horizontal="center"/>
    </xf>
    <xf numFmtId="0" fontId="11" fillId="5" borderId="0" xfId="0" applyFont="1" applyFill="1" applyAlignment="1">
      <alignment horizontal="left" indent="2"/>
    </xf>
    <xf numFmtId="0" fontId="11" fillId="5" borderId="0" xfId="0" applyFont="1" applyFill="1" applyAlignment="1">
      <alignment horizontal="left" indent="3"/>
    </xf>
    <xf numFmtId="164" fontId="13" fillId="5" borderId="0" xfId="0" applyNumberFormat="1" applyFont="1" applyFill="1" applyAlignment="1">
      <alignment horizontal="right"/>
    </xf>
    <xf numFmtId="0" fontId="16" fillId="3" borderId="86" xfId="0" applyFont="1" applyFill="1" applyBorder="1"/>
    <xf numFmtId="164" fontId="13" fillId="3" borderId="98" xfId="0" applyNumberFormat="1" applyFont="1" applyFill="1" applyBorder="1" applyAlignment="1">
      <alignment horizontal="center"/>
    </xf>
    <xf numFmtId="164" fontId="13" fillId="3" borderId="99" xfId="0" applyNumberFormat="1" applyFont="1" applyFill="1" applyBorder="1" applyAlignment="1">
      <alignment horizontal="center"/>
    </xf>
    <xf numFmtId="164" fontId="13" fillId="3" borderId="100" xfId="0" applyNumberFormat="1" applyFont="1" applyFill="1" applyBorder="1" applyAlignment="1">
      <alignment horizontal="center"/>
    </xf>
    <xf numFmtId="0" fontId="11" fillId="3" borderId="0" xfId="2" applyFont="1" applyFill="1"/>
    <xf numFmtId="0" fontId="11" fillId="3" borderId="0" xfId="2" applyFont="1" applyFill="1" applyAlignment="1">
      <alignment horizontal="center"/>
    </xf>
    <xf numFmtId="0" fontId="14" fillId="3" borderId="101" xfId="0" applyFont="1" applyFill="1" applyBorder="1"/>
    <xf numFmtId="164" fontId="13" fillId="3" borderId="101" xfId="0" applyNumberFormat="1" applyFont="1" applyFill="1" applyBorder="1" applyAlignment="1">
      <alignment horizontal="center"/>
    </xf>
    <xf numFmtId="0" fontId="13" fillId="3" borderId="37" xfId="0" applyFont="1" applyFill="1" applyBorder="1" applyAlignment="1">
      <alignment vertical="top"/>
    </xf>
    <xf numFmtId="164" fontId="13" fillId="3" borderId="47" xfId="0" applyNumberFormat="1" applyFont="1" applyFill="1" applyBorder="1" applyAlignment="1">
      <alignment horizontal="right" vertical="center"/>
    </xf>
    <xf numFmtId="0" fontId="13" fillId="3" borderId="47" xfId="0" applyFont="1" applyFill="1" applyBorder="1"/>
    <xf numFmtId="164" fontId="13" fillId="3" borderId="47" xfId="0" applyNumberFormat="1" applyFont="1" applyFill="1" applyBorder="1"/>
    <xf numFmtId="164" fontId="13" fillId="3" borderId="47" xfId="0" applyNumberFormat="1" applyFont="1" applyFill="1" applyBorder="1" applyAlignment="1">
      <alignment horizontal="right"/>
    </xf>
    <xf numFmtId="0" fontId="13" fillId="3" borderId="0" xfId="0" applyFont="1" applyFill="1" applyAlignment="1">
      <alignment vertical="top"/>
    </xf>
    <xf numFmtId="0" fontId="13" fillId="3" borderId="0" xfId="0" applyFont="1" applyFill="1" applyAlignment="1">
      <alignment horizontal="left" vertical="center" indent="1"/>
    </xf>
    <xf numFmtId="164" fontId="13" fillId="3" borderId="47" xfId="0" applyNumberFormat="1" applyFont="1" applyFill="1" applyBorder="1" applyAlignment="1">
      <alignment vertical="center"/>
    </xf>
    <xf numFmtId="164" fontId="13" fillId="3" borderId="56" xfId="0" applyNumberFormat="1" applyFont="1" applyFill="1" applyBorder="1" applyAlignment="1">
      <alignment horizontal="center" vertical="center" wrapText="1"/>
    </xf>
    <xf numFmtId="0" fontId="11" fillId="3" borderId="0" xfId="0" applyFont="1" applyFill="1" applyAlignment="1">
      <alignment vertical="center"/>
    </xf>
    <xf numFmtId="0" fontId="14" fillId="3" borderId="38" xfId="0" applyFont="1" applyFill="1" applyBorder="1" applyAlignment="1">
      <alignment vertical="center" wrapText="1"/>
    </xf>
    <xf numFmtId="1" fontId="13" fillId="3" borderId="56" xfId="0" applyNumberFormat="1" applyFont="1" applyFill="1" applyBorder="1" applyAlignment="1">
      <alignment horizontal="center"/>
    </xf>
    <xf numFmtId="165" fontId="13" fillId="3" borderId="84" xfId="0" applyNumberFormat="1" applyFont="1" applyFill="1" applyBorder="1" applyAlignment="1">
      <alignment horizontal="right"/>
    </xf>
    <xf numFmtId="1" fontId="13" fillId="3" borderId="85" xfId="0" applyNumberFormat="1" applyFont="1" applyFill="1" applyBorder="1" applyAlignment="1">
      <alignment horizontal="center"/>
    </xf>
    <xf numFmtId="165" fontId="13" fillId="3" borderId="85" xfId="0" applyNumberFormat="1" applyFont="1" applyFill="1" applyBorder="1" applyAlignment="1">
      <alignment horizontal="right"/>
    </xf>
    <xf numFmtId="165" fontId="13" fillId="3" borderId="81" xfId="0" applyNumberFormat="1" applyFont="1" applyFill="1" applyBorder="1" applyAlignment="1">
      <alignment horizontal="right"/>
    </xf>
    <xf numFmtId="1" fontId="14" fillId="3" borderId="0" xfId="0" applyNumberFormat="1" applyFont="1" applyFill="1" applyAlignment="1">
      <alignment horizontal="right"/>
    </xf>
    <xf numFmtId="1" fontId="13" fillId="3" borderId="0" xfId="0" applyNumberFormat="1" applyFont="1" applyFill="1" applyAlignment="1">
      <alignment horizontal="right"/>
    </xf>
    <xf numFmtId="1" fontId="13" fillId="3" borderId="0" xfId="0" applyNumberFormat="1" applyFont="1" applyFill="1" applyAlignment="1">
      <alignment horizontal="center"/>
    </xf>
    <xf numFmtId="164" fontId="14" fillId="3" borderId="102" xfId="0" applyNumberFormat="1" applyFont="1" applyFill="1" applyBorder="1" applyAlignment="1">
      <alignment horizontal="right"/>
    </xf>
    <xf numFmtId="164" fontId="13" fillId="3" borderId="102" xfId="0" applyNumberFormat="1" applyFont="1" applyFill="1" applyBorder="1" applyAlignment="1">
      <alignment horizontal="right"/>
    </xf>
    <xf numFmtId="164" fontId="13" fillId="5" borderId="102" xfId="0" applyNumberFormat="1" applyFont="1" applyFill="1" applyBorder="1" applyAlignment="1">
      <alignment horizontal="right"/>
    </xf>
    <xf numFmtId="164" fontId="13" fillId="3" borderId="35" xfId="0" applyNumberFormat="1" applyFont="1" applyFill="1" applyBorder="1" applyAlignment="1">
      <alignment horizontal="center"/>
    </xf>
    <xf numFmtId="164" fontId="13" fillId="3" borderId="35" xfId="0" applyNumberFormat="1" applyFont="1" applyFill="1" applyBorder="1" applyAlignment="1">
      <alignment horizontal="right" vertical="center"/>
    </xf>
    <xf numFmtId="164" fontId="13" fillId="3" borderId="35" xfId="0" applyNumberFormat="1" applyFont="1" applyFill="1" applyBorder="1" applyAlignment="1">
      <alignment horizontal="right" vertical="center" wrapText="1"/>
    </xf>
    <xf numFmtId="0" fontId="28" fillId="3" borderId="0" xfId="0" applyFont="1" applyFill="1"/>
    <xf numFmtId="0" fontId="21" fillId="4" borderId="0" xfId="2" applyFont="1" applyFill="1" applyAlignment="1">
      <alignment vertical="center"/>
    </xf>
    <xf numFmtId="0" fontId="11" fillId="4" borderId="0" xfId="2" applyFont="1" applyFill="1" applyAlignment="1">
      <alignment horizontal="center"/>
    </xf>
    <xf numFmtId="164" fontId="13" fillId="3" borderId="0" xfId="2" applyNumberFormat="1" applyFont="1" applyFill="1" applyAlignment="1">
      <alignment horizontal="center"/>
    </xf>
    <xf numFmtId="0" fontId="14" fillId="3" borderId="103" xfId="2" applyFont="1" applyFill="1" applyBorder="1" applyAlignment="1">
      <alignment vertical="center"/>
    </xf>
    <xf numFmtId="164" fontId="13" fillId="3" borderId="82" xfId="2" applyNumberFormat="1" applyFont="1" applyFill="1" applyBorder="1" applyAlignment="1">
      <alignment horizontal="center" vertical="center"/>
    </xf>
    <xf numFmtId="164" fontId="14" fillId="3" borderId="104" xfId="2" applyNumberFormat="1" applyFont="1" applyFill="1" applyBorder="1" applyAlignment="1">
      <alignment horizontal="right" vertical="center"/>
    </xf>
    <xf numFmtId="164" fontId="14" fillId="3" borderId="105" xfId="2" applyNumberFormat="1" applyFont="1" applyFill="1" applyBorder="1" applyAlignment="1">
      <alignment horizontal="right" vertical="center"/>
    </xf>
    <xf numFmtId="164" fontId="14" fillId="3" borderId="85" xfId="2" applyNumberFormat="1" applyFont="1" applyFill="1" applyBorder="1" applyAlignment="1">
      <alignment horizontal="right" vertical="center"/>
    </xf>
    <xf numFmtId="164" fontId="14" fillId="3" borderId="106" xfId="2" applyNumberFormat="1" applyFont="1" applyFill="1" applyBorder="1" applyAlignment="1">
      <alignment horizontal="right" vertical="center"/>
    </xf>
    <xf numFmtId="165" fontId="17" fillId="3" borderId="80" xfId="2" applyNumberFormat="1" applyFont="1" applyFill="1" applyBorder="1" applyAlignment="1">
      <alignment horizontal="right" vertical="center"/>
    </xf>
    <xf numFmtId="165" fontId="17" fillId="3" borderId="107" xfId="2" applyNumberFormat="1" applyFont="1" applyFill="1" applyBorder="1" applyAlignment="1">
      <alignment horizontal="right" vertical="center"/>
    </xf>
    <xf numFmtId="0" fontId="13" fillId="3" borderId="0" xfId="2" applyFont="1" applyFill="1" applyAlignment="1">
      <alignment wrapText="1"/>
    </xf>
    <xf numFmtId="0" fontId="11" fillId="3" borderId="0" xfId="2" applyFont="1" applyFill="1" applyAlignment="1">
      <alignment wrapText="1"/>
    </xf>
    <xf numFmtId="0" fontId="11" fillId="3" borderId="108" xfId="2" applyFont="1" applyFill="1" applyBorder="1" applyAlignment="1">
      <alignment wrapText="1"/>
    </xf>
    <xf numFmtId="0" fontId="17" fillId="3" borderId="109" xfId="2" applyFont="1" applyFill="1" applyBorder="1" applyAlignment="1">
      <alignment wrapText="1"/>
    </xf>
    <xf numFmtId="165" fontId="17" fillId="3" borderId="110" xfId="2" applyNumberFormat="1" applyFont="1" applyFill="1" applyBorder="1" applyAlignment="1">
      <alignment horizontal="right" vertical="center"/>
    </xf>
    <xf numFmtId="165" fontId="13" fillId="3" borderId="11" xfId="2" applyNumberFormat="1" applyFont="1" applyFill="1" applyBorder="1" applyAlignment="1">
      <alignment horizontal="right"/>
    </xf>
    <xf numFmtId="165" fontId="14" fillId="3" borderId="105" xfId="2" applyNumberFormat="1" applyFont="1" applyFill="1" applyBorder="1" applyAlignment="1">
      <alignment horizontal="right" vertical="center"/>
    </xf>
    <xf numFmtId="165" fontId="14" fillId="3" borderId="85" xfId="2" applyNumberFormat="1" applyFont="1" applyFill="1" applyBorder="1" applyAlignment="1">
      <alignment horizontal="right" vertical="center"/>
    </xf>
    <xf numFmtId="165" fontId="14" fillId="3" borderId="106" xfId="2" applyNumberFormat="1" applyFont="1" applyFill="1" applyBorder="1" applyAlignment="1">
      <alignment horizontal="right" vertical="center"/>
    </xf>
    <xf numFmtId="0" fontId="13" fillId="3" borderId="0" xfId="2" applyFont="1" applyFill="1"/>
    <xf numFmtId="164" fontId="24" fillId="3" borderId="111" xfId="0" applyNumberFormat="1" applyFont="1" applyFill="1" applyBorder="1" applyAlignment="1">
      <alignment horizontal="center"/>
    </xf>
    <xf numFmtId="168" fontId="13" fillId="3" borderId="112" xfId="0" applyNumberFormat="1" applyFont="1" applyFill="1" applyBorder="1" applyAlignment="1">
      <alignment horizontal="center" vertical="center"/>
    </xf>
    <xf numFmtId="3" fontId="13" fillId="3" borderId="113" xfId="0" applyNumberFormat="1" applyFont="1" applyFill="1" applyBorder="1" applyAlignment="1">
      <alignment horizontal="right" vertical="center"/>
    </xf>
    <xf numFmtId="3" fontId="13" fillId="3" borderId="114" xfId="0" applyNumberFormat="1" applyFont="1" applyFill="1" applyBorder="1" applyAlignment="1">
      <alignment horizontal="right" vertical="center"/>
    </xf>
    <xf numFmtId="168" fontId="13" fillId="3" borderId="56" xfId="0" applyNumberFormat="1" applyFont="1" applyFill="1" applyBorder="1" applyAlignment="1">
      <alignment horizontal="center" vertical="center"/>
    </xf>
    <xf numFmtId="3" fontId="13" fillId="3" borderId="0" xfId="0" applyNumberFormat="1" applyFont="1" applyFill="1" applyAlignment="1">
      <alignment horizontal="right" vertical="center"/>
    </xf>
    <xf numFmtId="3" fontId="13" fillId="3" borderId="11" xfId="0" applyNumberFormat="1" applyFont="1" applyFill="1" applyBorder="1" applyAlignment="1">
      <alignment horizontal="right" vertical="center"/>
    </xf>
    <xf numFmtId="0" fontId="11" fillId="0" borderId="0" xfId="0" applyFont="1" applyAlignment="1">
      <alignment vertical="top"/>
    </xf>
    <xf numFmtId="0" fontId="11" fillId="6" borderId="0" xfId="0" applyFont="1" applyFill="1"/>
    <xf numFmtId="170" fontId="11" fillId="3" borderId="0" xfId="0" applyNumberFormat="1" applyFont="1" applyFill="1"/>
    <xf numFmtId="165" fontId="11" fillId="3" borderId="0" xfId="0" applyNumberFormat="1" applyFont="1" applyFill="1"/>
    <xf numFmtId="170" fontId="11" fillId="3" borderId="0" xfId="0" applyNumberFormat="1" applyFont="1" applyFill="1" applyAlignment="1">
      <alignment horizontal="right"/>
    </xf>
    <xf numFmtId="0" fontId="11" fillId="3" borderId="0" xfId="0" applyFont="1" applyFill="1" applyAlignment="1">
      <alignment horizontal="right"/>
    </xf>
    <xf numFmtId="0" fontId="11" fillId="3" borderId="122" xfId="0" applyFont="1" applyFill="1" applyBorder="1" applyAlignment="1">
      <alignment horizontal="center"/>
    </xf>
    <xf numFmtId="0" fontId="16" fillId="3" borderId="120" xfId="10" applyFont="1" applyFill="1" applyBorder="1" applyAlignment="1">
      <alignment horizontal="center" vertical="center"/>
    </xf>
    <xf numFmtId="0" fontId="11" fillId="3" borderId="123" xfId="0" applyFont="1" applyFill="1" applyBorder="1" applyAlignment="1">
      <alignment horizontal="center"/>
    </xf>
    <xf numFmtId="165" fontId="22" fillId="3" borderId="10" xfId="12" applyNumberFormat="1" applyFont="1" applyFill="1" applyBorder="1" applyAlignment="1">
      <alignment horizontal="right" vertical="center"/>
    </xf>
    <xf numFmtId="165" fontId="32" fillId="3" borderId="125" xfId="12" applyNumberFormat="1" applyFont="1" applyFill="1" applyBorder="1" applyAlignment="1">
      <alignment horizontal="right" vertical="center"/>
    </xf>
    <xf numFmtId="0" fontId="16" fillId="3" borderId="0" xfId="0" applyFont="1" applyFill="1" applyAlignment="1">
      <alignment horizontal="center" vertical="center" wrapText="1"/>
    </xf>
    <xf numFmtId="0" fontId="11" fillId="3" borderId="118" xfId="0" applyFont="1" applyFill="1" applyBorder="1" applyAlignment="1">
      <alignment horizontal="left" vertical="center" wrapText="1" indent="2"/>
    </xf>
    <xf numFmtId="3" fontId="11" fillId="3" borderId="125" xfId="10" applyNumberFormat="1" applyFont="1" applyFill="1" applyBorder="1" applyAlignment="1">
      <alignment horizontal="right" vertical="center"/>
    </xf>
    <xf numFmtId="165" fontId="32" fillId="3" borderId="126" xfId="12" applyNumberFormat="1" applyFont="1" applyFill="1" applyBorder="1" applyAlignment="1">
      <alignment horizontal="right" vertical="center"/>
    </xf>
    <xf numFmtId="0" fontId="11" fillId="3" borderId="0" xfId="0" applyFont="1" applyFill="1" applyAlignment="1">
      <alignment horizontal="left" vertical="center" wrapText="1" indent="2"/>
    </xf>
    <xf numFmtId="165" fontId="32" fillId="3" borderId="10" xfId="12" applyNumberFormat="1" applyFont="1" applyFill="1" applyBorder="1" applyAlignment="1">
      <alignment horizontal="right" vertical="center"/>
    </xf>
    <xf numFmtId="0" fontId="11" fillId="3" borderId="0" xfId="0" applyFont="1" applyFill="1" applyAlignment="1">
      <alignment horizontal="right" vertical="center"/>
    </xf>
    <xf numFmtId="0" fontId="11" fillId="3" borderId="11" xfId="0" applyFont="1" applyFill="1" applyBorder="1" applyAlignment="1">
      <alignment horizontal="right" vertical="center"/>
    </xf>
    <xf numFmtId="0" fontId="16" fillId="3" borderId="127" xfId="10" applyFont="1" applyFill="1" applyBorder="1" applyAlignment="1">
      <alignment horizontal="center" vertical="center"/>
    </xf>
    <xf numFmtId="3" fontId="11" fillId="3" borderId="73" xfId="10" applyNumberFormat="1" applyFont="1" applyFill="1" applyBorder="1" applyAlignment="1">
      <alignment horizontal="right" vertical="center"/>
    </xf>
    <xf numFmtId="3" fontId="11" fillId="3" borderId="128" xfId="10" applyNumberFormat="1" applyFont="1" applyFill="1" applyBorder="1" applyAlignment="1">
      <alignment horizontal="right" vertical="center"/>
    </xf>
    <xf numFmtId="0" fontId="11" fillId="3" borderId="0" xfId="0" applyFont="1" applyFill="1" applyAlignment="1">
      <alignment horizontal="left" vertical="center" wrapText="1" indent="1"/>
    </xf>
    <xf numFmtId="0" fontId="11" fillId="3" borderId="11" xfId="0" applyFont="1" applyFill="1" applyBorder="1" applyAlignment="1">
      <alignment vertical="center"/>
    </xf>
    <xf numFmtId="0" fontId="16" fillId="3" borderId="73" xfId="10" applyFont="1" applyFill="1" applyBorder="1" applyAlignment="1">
      <alignment horizontal="center" vertical="center"/>
    </xf>
    <xf numFmtId="0" fontId="11" fillId="3" borderId="121" xfId="0" applyFont="1" applyFill="1" applyBorder="1" applyAlignment="1">
      <alignment horizontal="center"/>
    </xf>
    <xf numFmtId="0" fontId="16" fillId="3" borderId="27" xfId="10" applyFont="1" applyFill="1" applyBorder="1" applyAlignment="1">
      <alignment horizontal="center" vertical="center"/>
    </xf>
    <xf numFmtId="0" fontId="11" fillId="3" borderId="114" xfId="0" applyFont="1" applyFill="1" applyBorder="1" applyAlignment="1">
      <alignment horizontal="center"/>
    </xf>
    <xf numFmtId="0" fontId="16" fillId="3" borderId="129" xfId="0" applyFont="1" applyFill="1" applyBorder="1" applyAlignment="1">
      <alignment horizontal="center" vertical="center" wrapText="1"/>
    </xf>
    <xf numFmtId="0" fontId="15" fillId="2" borderId="118" xfId="0" applyFont="1" applyFill="1" applyBorder="1" applyAlignment="1">
      <alignment horizontal="left"/>
    </xf>
    <xf numFmtId="164" fontId="13" fillId="2" borderId="130" xfId="0" applyNumberFormat="1" applyFont="1" applyFill="1" applyBorder="1" applyAlignment="1">
      <alignment horizontal="center"/>
    </xf>
    <xf numFmtId="165" fontId="30" fillId="3" borderId="128" xfId="0" applyNumberFormat="1" applyFont="1" applyFill="1" applyBorder="1" applyAlignment="1">
      <alignment horizontal="right" wrapText="1"/>
    </xf>
    <xf numFmtId="165" fontId="30" fillId="0" borderId="125" xfId="0" applyNumberFormat="1" applyFont="1" applyBorder="1" applyAlignment="1">
      <alignment horizontal="right" wrapText="1"/>
    </xf>
    <xf numFmtId="165" fontId="30" fillId="3" borderId="125" xfId="0" applyNumberFormat="1" applyFont="1" applyFill="1" applyBorder="1" applyAlignment="1">
      <alignment horizontal="right" wrapText="1"/>
    </xf>
    <xf numFmtId="165" fontId="17" fillId="2" borderId="118" xfId="0" applyNumberFormat="1" applyFont="1" applyFill="1" applyBorder="1" applyAlignment="1">
      <alignment horizontal="right" wrapText="1"/>
    </xf>
    <xf numFmtId="0" fontId="13" fillId="2" borderId="118" xfId="0" applyFont="1" applyFill="1" applyBorder="1"/>
    <xf numFmtId="165" fontId="13" fillId="3" borderId="131" xfId="0" applyNumberFormat="1" applyFont="1" applyFill="1" applyBorder="1" applyAlignment="1">
      <alignment horizontal="center"/>
    </xf>
    <xf numFmtId="165" fontId="13" fillId="3" borderId="135" xfId="0" applyNumberFormat="1" applyFont="1" applyFill="1" applyBorder="1" applyAlignment="1">
      <alignment horizontal="center"/>
    </xf>
    <xf numFmtId="165" fontId="13" fillId="3" borderId="125" xfId="0" applyNumberFormat="1" applyFont="1" applyFill="1" applyBorder="1" applyAlignment="1">
      <alignment horizontal="center"/>
    </xf>
    <xf numFmtId="167" fontId="13" fillId="3" borderId="125" xfId="0" applyNumberFormat="1" applyFont="1" applyFill="1" applyBorder="1"/>
    <xf numFmtId="0" fontId="14" fillId="3" borderId="137" xfId="2" applyFont="1" applyFill="1" applyBorder="1" applyAlignment="1">
      <alignment wrapText="1"/>
    </xf>
    <xf numFmtId="164" fontId="13" fillId="3" borderId="138" xfId="2" applyNumberFormat="1" applyFont="1" applyFill="1" applyBorder="1" applyAlignment="1">
      <alignment horizontal="center"/>
    </xf>
    <xf numFmtId="164" fontId="13" fillId="3" borderId="135" xfId="2" applyNumberFormat="1" applyFont="1" applyFill="1" applyBorder="1" applyAlignment="1">
      <alignment horizontal="right"/>
    </xf>
    <xf numFmtId="165" fontId="13" fillId="3" borderId="125" xfId="2" applyNumberFormat="1" applyFont="1" applyFill="1" applyBorder="1" applyAlignment="1">
      <alignment horizontal="right"/>
    </xf>
    <xf numFmtId="165" fontId="13" fillId="3" borderId="134" xfId="2" applyNumberFormat="1" applyFont="1" applyFill="1" applyBorder="1" applyAlignment="1">
      <alignment horizontal="right"/>
    </xf>
    <xf numFmtId="165" fontId="13" fillId="3" borderId="126" xfId="2" applyNumberFormat="1" applyFont="1" applyFill="1" applyBorder="1" applyAlignment="1">
      <alignment horizontal="right"/>
    </xf>
    <xf numFmtId="0" fontId="14" fillId="3" borderId="137" xfId="0" applyFont="1" applyFill="1" applyBorder="1" applyAlignment="1">
      <alignment vertical="center"/>
    </xf>
    <xf numFmtId="168" fontId="13" fillId="3" borderId="138" xfId="0" applyNumberFormat="1" applyFont="1" applyFill="1" applyBorder="1" applyAlignment="1">
      <alignment horizontal="center" vertical="center"/>
    </xf>
    <xf numFmtId="3" fontId="13" fillId="3" borderId="139" xfId="0" applyNumberFormat="1" applyFont="1" applyFill="1" applyBorder="1" applyAlignment="1">
      <alignment horizontal="right" vertical="center"/>
    </xf>
    <xf numFmtId="3" fontId="13" fillId="3" borderId="118" xfId="0" applyNumberFormat="1" applyFont="1" applyFill="1" applyBorder="1" applyAlignment="1">
      <alignment horizontal="right" vertical="center"/>
    </xf>
    <xf numFmtId="3" fontId="13" fillId="3" borderId="126" xfId="0" applyNumberFormat="1" applyFont="1" applyFill="1" applyBorder="1" applyAlignment="1">
      <alignment horizontal="right" vertical="center"/>
    </xf>
    <xf numFmtId="0" fontId="15" fillId="3" borderId="140" xfId="0" applyFont="1" applyFill="1" applyBorder="1" applyAlignment="1">
      <alignment wrapText="1"/>
    </xf>
    <xf numFmtId="164" fontId="13" fillId="3" borderId="141" xfId="0" applyNumberFormat="1" applyFont="1" applyFill="1" applyBorder="1" applyAlignment="1">
      <alignment horizontal="center"/>
    </xf>
    <xf numFmtId="2" fontId="14" fillId="3" borderId="142" xfId="0" applyNumberFormat="1" applyFont="1" applyFill="1" applyBorder="1"/>
    <xf numFmtId="2" fontId="14" fillId="3" borderId="143" xfId="0" applyNumberFormat="1" applyFont="1" applyFill="1" applyBorder="1"/>
    <xf numFmtId="2" fontId="14" fillId="3" borderId="124" xfId="0" applyNumberFormat="1" applyFont="1" applyFill="1" applyBorder="1"/>
    <xf numFmtId="0" fontId="13" fillId="3" borderId="144" xfId="0" applyFont="1" applyFill="1" applyBorder="1" applyAlignment="1">
      <alignment horizontal="center" vertical="center" wrapText="1"/>
    </xf>
    <xf numFmtId="0" fontId="13" fillId="3" borderId="145" xfId="0" applyFont="1" applyFill="1" applyBorder="1" applyAlignment="1">
      <alignment horizontal="right" vertical="center" wrapText="1"/>
    </xf>
    <xf numFmtId="0" fontId="13" fillId="3" borderId="118" xfId="0" applyFont="1" applyFill="1" applyBorder="1" applyAlignment="1">
      <alignment horizontal="right" vertical="center" wrapText="1"/>
    </xf>
    <xf numFmtId="0" fontId="13" fillId="3" borderId="146" xfId="0" applyFont="1" applyFill="1" applyBorder="1" applyAlignment="1">
      <alignment horizontal="right" vertical="center" wrapText="1"/>
    </xf>
    <xf numFmtId="0" fontId="13" fillId="3" borderId="118" xfId="0" applyFont="1" applyFill="1" applyBorder="1" applyAlignment="1">
      <alignment wrapText="1"/>
    </xf>
    <xf numFmtId="0" fontId="13" fillId="3" borderId="126" xfId="0" applyFont="1" applyFill="1" applyBorder="1" applyAlignment="1">
      <alignment wrapText="1"/>
    </xf>
    <xf numFmtId="0" fontId="13" fillId="3" borderId="118" xfId="0" applyFont="1" applyFill="1" applyBorder="1"/>
    <xf numFmtId="164" fontId="13" fillId="3" borderId="147" xfId="0" applyNumberFormat="1" applyFont="1" applyFill="1" applyBorder="1" applyAlignment="1">
      <alignment horizontal="center"/>
    </xf>
    <xf numFmtId="164" fontId="13" fillId="3" borderId="148" xfId="0" applyNumberFormat="1" applyFont="1" applyFill="1" applyBorder="1" applyAlignment="1">
      <alignment horizontal="center"/>
    </xf>
    <xf numFmtId="164" fontId="13" fillId="3" borderId="118" xfId="0" applyNumberFormat="1" applyFont="1" applyFill="1" applyBorder="1" applyAlignment="1">
      <alignment horizontal="center"/>
    </xf>
    <xf numFmtId="164" fontId="13" fillId="3" borderId="149" xfId="0" applyNumberFormat="1" applyFont="1" applyFill="1" applyBorder="1" applyAlignment="1">
      <alignment horizontal="center"/>
    </xf>
    <xf numFmtId="164" fontId="13" fillId="3" borderId="150" xfId="0" applyNumberFormat="1" applyFont="1" applyFill="1" applyBorder="1" applyAlignment="1">
      <alignment horizontal="center"/>
    </xf>
    <xf numFmtId="164" fontId="13" fillId="3" borderId="138" xfId="0" applyNumberFormat="1" applyFont="1" applyFill="1" applyBorder="1" applyAlignment="1">
      <alignment horizontal="center"/>
    </xf>
    <xf numFmtId="164" fontId="13" fillId="3" borderId="151" xfId="0" applyNumberFormat="1" applyFont="1" applyFill="1" applyBorder="1" applyAlignment="1">
      <alignment horizontal="right"/>
    </xf>
    <xf numFmtId="164" fontId="13" fillId="3" borderId="134" xfId="0" applyNumberFormat="1" applyFont="1" applyFill="1" applyBorder="1" applyAlignment="1">
      <alignment horizontal="center"/>
    </xf>
    <xf numFmtId="164" fontId="13" fillId="3" borderId="119" xfId="0" applyNumberFormat="1" applyFont="1" applyFill="1" applyBorder="1"/>
    <xf numFmtId="164" fontId="13" fillId="3" borderId="118" xfId="0" applyNumberFormat="1" applyFont="1" applyFill="1" applyBorder="1" applyAlignment="1">
      <alignment horizontal="right"/>
    </xf>
    <xf numFmtId="164" fontId="13" fillId="3" borderId="134" xfId="0" applyNumberFormat="1" applyFont="1" applyFill="1" applyBorder="1" applyAlignment="1">
      <alignment horizontal="right"/>
    </xf>
    <xf numFmtId="0" fontId="13" fillId="0" borderId="136" xfId="0" applyFont="1" applyBorder="1" applyAlignment="1">
      <alignment vertical="center" wrapText="1"/>
    </xf>
    <xf numFmtId="164" fontId="13" fillId="3" borderId="138" xfId="0" applyNumberFormat="1" applyFont="1" applyFill="1" applyBorder="1" applyAlignment="1">
      <alignment horizontal="center" vertical="center"/>
    </xf>
    <xf numFmtId="164" fontId="13" fillId="0" borderId="152" xfId="0" applyNumberFormat="1" applyFont="1" applyBorder="1" applyAlignment="1">
      <alignment horizontal="right" vertical="center"/>
    </xf>
    <xf numFmtId="164" fontId="13" fillId="3" borderId="149" xfId="0" applyNumberFormat="1" applyFont="1" applyFill="1" applyBorder="1" applyAlignment="1">
      <alignment horizontal="right" vertical="center"/>
    </xf>
    <xf numFmtId="164" fontId="13" fillId="3" borderId="134" xfId="0" applyNumberFormat="1" applyFont="1" applyFill="1" applyBorder="1" applyAlignment="1">
      <alignment horizontal="right" vertical="center"/>
    </xf>
    <xf numFmtId="164" fontId="13" fillId="3" borderId="118" xfId="0" applyNumberFormat="1" applyFont="1" applyFill="1" applyBorder="1" applyAlignment="1">
      <alignment horizontal="right" vertical="center"/>
    </xf>
    <xf numFmtId="164" fontId="13" fillId="3" borderId="151" xfId="0" applyNumberFormat="1" applyFont="1" applyFill="1" applyBorder="1" applyAlignment="1">
      <alignment horizontal="center"/>
    </xf>
    <xf numFmtId="0" fontId="13" fillId="3" borderId="118" xfId="0" applyFont="1" applyFill="1" applyBorder="1" applyAlignment="1">
      <alignment vertical="top"/>
    </xf>
    <xf numFmtId="0" fontId="13" fillId="3" borderId="118" xfId="0" applyFont="1" applyFill="1" applyBorder="1" applyAlignment="1">
      <alignment vertical="center" wrapText="1"/>
    </xf>
    <xf numFmtId="165" fontId="13" fillId="3" borderId="135" xfId="0" applyNumberFormat="1" applyFont="1" applyFill="1" applyBorder="1" applyAlignment="1">
      <alignment horizontal="center" vertical="center"/>
    </xf>
    <xf numFmtId="165" fontId="13" fillId="3" borderId="118" xfId="0" applyNumberFormat="1" applyFont="1" applyFill="1" applyBorder="1" applyAlignment="1">
      <alignment horizontal="right" vertical="center"/>
    </xf>
    <xf numFmtId="165" fontId="13" fillId="3" borderId="149" xfId="0" applyNumberFormat="1" applyFont="1" applyFill="1" applyBorder="1" applyAlignment="1">
      <alignment horizontal="right" vertical="center"/>
    </xf>
    <xf numFmtId="165" fontId="13" fillId="3" borderId="134" xfId="0" applyNumberFormat="1" applyFont="1" applyFill="1" applyBorder="1" applyAlignment="1">
      <alignment horizontal="center" vertical="center"/>
    </xf>
    <xf numFmtId="165" fontId="13" fillId="3" borderId="134" xfId="0" applyNumberFormat="1" applyFont="1" applyFill="1" applyBorder="1" applyAlignment="1">
      <alignment horizontal="right" vertical="center"/>
    </xf>
    <xf numFmtId="0" fontId="13" fillId="3" borderId="153" xfId="0" applyFont="1" applyFill="1" applyBorder="1" applyAlignment="1">
      <alignment horizontal="right" vertical="center" wrapText="1"/>
    </xf>
    <xf numFmtId="0" fontId="13" fillId="3" borderId="0" xfId="0" applyFont="1" applyFill="1" applyAlignment="1">
      <alignment horizontal="left" wrapText="1" indent="2"/>
    </xf>
    <xf numFmtId="0" fontId="13" fillId="3" borderId="118" xfId="0" applyFont="1" applyFill="1" applyBorder="1" applyAlignment="1">
      <alignment horizontal="left" wrapText="1" indent="2"/>
    </xf>
    <xf numFmtId="165" fontId="13" fillId="3" borderId="153" xfId="0" applyNumberFormat="1" applyFont="1" applyFill="1" applyBorder="1" applyAlignment="1">
      <alignment horizontal="right" vertical="center" wrapText="1"/>
    </xf>
    <xf numFmtId="0" fontId="11" fillId="3" borderId="0" xfId="0" applyFont="1" applyFill="1" applyAlignment="1">
      <alignment vertical="top"/>
    </xf>
    <xf numFmtId="0" fontId="14" fillId="3" borderId="154" xfId="0" applyFont="1" applyFill="1" applyBorder="1" applyAlignment="1">
      <alignment vertical="center"/>
    </xf>
    <xf numFmtId="0" fontId="15" fillId="3" borderId="155" xfId="0" applyFont="1" applyFill="1" applyBorder="1" applyAlignment="1">
      <alignment wrapText="1"/>
    </xf>
    <xf numFmtId="164" fontId="13" fillId="3" borderId="156" xfId="0" applyNumberFormat="1" applyFont="1" applyFill="1" applyBorder="1" applyAlignment="1">
      <alignment horizontal="center"/>
    </xf>
    <xf numFmtId="2" fontId="14" fillId="3" borderId="157" xfId="0" applyNumberFormat="1" applyFont="1" applyFill="1" applyBorder="1"/>
    <xf numFmtId="2" fontId="14" fillId="3" borderId="158" xfId="0" applyNumberFormat="1" applyFont="1" applyFill="1" applyBorder="1"/>
    <xf numFmtId="2" fontId="14" fillId="3" borderId="120" xfId="0" applyNumberFormat="1" applyFont="1" applyFill="1" applyBorder="1"/>
    <xf numFmtId="164" fontId="14" fillId="3" borderId="82" xfId="0" applyNumberFormat="1" applyFont="1" applyFill="1" applyBorder="1" applyAlignment="1">
      <alignment horizontal="center" vertical="center"/>
    </xf>
    <xf numFmtId="164" fontId="14" fillId="3" borderId="83" xfId="0" applyNumberFormat="1" applyFont="1" applyFill="1" applyBorder="1" applyAlignment="1">
      <alignment horizontal="right" vertical="center"/>
    </xf>
    <xf numFmtId="164" fontId="14" fillId="3" borderId="81" xfId="0" applyNumberFormat="1" applyFont="1" applyFill="1" applyBorder="1" applyAlignment="1">
      <alignment horizontal="right" vertical="center"/>
    </xf>
    <xf numFmtId="164" fontId="14" fillId="3" borderId="159" xfId="0" applyNumberFormat="1" applyFont="1" applyFill="1" applyBorder="1" applyAlignment="1">
      <alignment horizontal="right" vertical="center"/>
    </xf>
    <xf numFmtId="164" fontId="14" fillId="3" borderId="85" xfId="0" applyNumberFormat="1" applyFont="1" applyFill="1" applyBorder="1" applyAlignment="1">
      <alignment horizontal="right" vertical="center"/>
    </xf>
    <xf numFmtId="164" fontId="14" fillId="3" borderId="81" xfId="0" applyNumberFormat="1" applyFont="1" applyFill="1" applyBorder="1" applyAlignment="1">
      <alignment vertical="center"/>
    </xf>
    <xf numFmtId="164" fontId="13" fillId="3" borderId="25" xfId="0" applyNumberFormat="1" applyFont="1" applyFill="1" applyBorder="1" applyAlignment="1">
      <alignment horizontal="center"/>
    </xf>
    <xf numFmtId="164" fontId="13" fillId="3" borderId="35" xfId="0" applyNumberFormat="1" applyFont="1" applyFill="1" applyBorder="1"/>
    <xf numFmtId="165" fontId="13" fillId="3" borderId="160" xfId="0" applyNumberFormat="1" applyFont="1" applyFill="1" applyBorder="1" applyAlignment="1">
      <alignment horizontal="right"/>
    </xf>
    <xf numFmtId="1" fontId="14" fillId="3" borderId="35" xfId="0" applyNumberFormat="1" applyFont="1" applyFill="1" applyBorder="1" applyAlignment="1">
      <alignment horizontal="right"/>
    </xf>
    <xf numFmtId="165" fontId="13" fillId="3" borderId="35" xfId="0" applyNumberFormat="1" applyFont="1" applyFill="1" applyBorder="1" applyAlignment="1">
      <alignment horizontal="right"/>
    </xf>
    <xf numFmtId="165" fontId="13" fillId="3" borderId="151" xfId="0" applyNumberFormat="1" applyFont="1" applyFill="1" applyBorder="1" applyAlignment="1">
      <alignment horizontal="right" vertical="center"/>
    </xf>
    <xf numFmtId="164" fontId="13" fillId="3" borderId="151" xfId="0" applyNumberFormat="1" applyFont="1" applyFill="1" applyBorder="1" applyAlignment="1">
      <alignment horizontal="right" vertical="center"/>
    </xf>
    <xf numFmtId="164" fontId="0" fillId="3" borderId="0" xfId="0" applyNumberFormat="1" applyFill="1"/>
    <xf numFmtId="0" fontId="16" fillId="3" borderId="0" xfId="0" applyFont="1" applyFill="1" applyAlignment="1">
      <alignment vertical="center" wrapText="1"/>
    </xf>
    <xf numFmtId="3" fontId="16" fillId="3" borderId="73" xfId="11" applyNumberFormat="1" applyFont="1" applyFill="1" applyBorder="1" applyAlignment="1">
      <alignment vertical="center" wrapText="1"/>
    </xf>
    <xf numFmtId="165" fontId="22" fillId="3" borderId="10" xfId="11" applyNumberFormat="1" applyFont="1" applyFill="1" applyBorder="1" applyAlignment="1">
      <alignment vertical="center" wrapText="1"/>
    </xf>
    <xf numFmtId="3" fontId="16" fillId="3" borderId="10" xfId="11" applyNumberFormat="1" applyFont="1" applyFill="1" applyBorder="1" applyAlignment="1">
      <alignment vertical="center" wrapText="1"/>
    </xf>
    <xf numFmtId="165" fontId="22" fillId="3" borderId="11" xfId="11" applyNumberFormat="1" applyFont="1" applyFill="1" applyBorder="1" applyAlignment="1">
      <alignment vertical="center" wrapText="1"/>
    </xf>
    <xf numFmtId="0" fontId="14" fillId="3" borderId="33" xfId="0" applyFont="1" applyFill="1" applyBorder="1"/>
    <xf numFmtId="164" fontId="13" fillId="3" borderId="33" xfId="0" applyNumberFormat="1" applyFont="1" applyFill="1" applyBorder="1" applyAlignment="1">
      <alignment horizontal="center" vertical="center"/>
    </xf>
    <xf numFmtId="165" fontId="16" fillId="3" borderId="33" xfId="0" applyNumberFormat="1" applyFont="1" applyFill="1" applyBorder="1" applyAlignment="1">
      <alignment horizontal="right" vertical="center"/>
    </xf>
    <xf numFmtId="165" fontId="14" fillId="3" borderId="33" xfId="0" applyNumberFormat="1" applyFont="1" applyFill="1" applyBorder="1" applyAlignment="1">
      <alignment vertical="center"/>
    </xf>
    <xf numFmtId="164" fontId="13" fillId="3" borderId="41" xfId="0" applyNumberFormat="1" applyFont="1" applyFill="1" applyBorder="1" applyAlignment="1">
      <alignment horizontal="center"/>
    </xf>
    <xf numFmtId="165" fontId="11" fillId="3" borderId="42" xfId="0" applyNumberFormat="1" applyFont="1" applyFill="1" applyBorder="1" applyAlignment="1">
      <alignment horizontal="right"/>
    </xf>
    <xf numFmtId="165" fontId="11" fillId="3" borderId="0" xfId="0" applyNumberFormat="1" applyFont="1" applyFill="1" applyAlignment="1">
      <alignment horizontal="right"/>
    </xf>
    <xf numFmtId="0" fontId="26" fillId="3" borderId="0" xfId="0" applyFont="1" applyFill="1"/>
    <xf numFmtId="164" fontId="13" fillId="3" borderId="26" xfId="0" applyNumberFormat="1" applyFont="1" applyFill="1" applyBorder="1" applyAlignment="1">
      <alignment horizontal="center"/>
    </xf>
    <xf numFmtId="165" fontId="11" fillId="3" borderId="43" xfId="0" applyNumberFormat="1" applyFont="1" applyFill="1" applyBorder="1" applyAlignment="1">
      <alignment horizontal="right"/>
    </xf>
    <xf numFmtId="0" fontId="13" fillId="3" borderId="118" xfId="0" applyFont="1" applyFill="1" applyBorder="1" applyAlignment="1">
      <alignment vertical="center"/>
    </xf>
    <xf numFmtId="164" fontId="13" fillId="3" borderId="131" xfId="0" applyNumberFormat="1" applyFont="1" applyFill="1" applyBorder="1" applyAlignment="1">
      <alignment horizontal="center"/>
    </xf>
    <xf numFmtId="165" fontId="11" fillId="3" borderId="133" xfId="0" applyNumberFormat="1" applyFont="1" applyFill="1" applyBorder="1" applyAlignment="1">
      <alignment horizontal="right"/>
    </xf>
    <xf numFmtId="165" fontId="13" fillId="3" borderId="118" xfId="0" applyNumberFormat="1" applyFont="1" applyFill="1" applyBorder="1" applyAlignment="1">
      <alignment horizontal="right"/>
    </xf>
    <xf numFmtId="165" fontId="13" fillId="3" borderId="78" xfId="0" applyNumberFormat="1" applyFont="1" applyFill="1" applyBorder="1" applyAlignment="1">
      <alignment horizontal="right"/>
    </xf>
    <xf numFmtId="165" fontId="14" fillId="3" borderId="44" xfId="0" applyNumberFormat="1" applyFont="1" applyFill="1" applyBorder="1" applyAlignment="1">
      <alignment horizontal="right"/>
    </xf>
    <xf numFmtId="165" fontId="14" fillId="3" borderId="45" xfId="0" applyNumberFormat="1" applyFont="1" applyFill="1" applyBorder="1" applyAlignment="1">
      <alignment horizontal="right"/>
    </xf>
    <xf numFmtId="165" fontId="14" fillId="3" borderId="132" xfId="0" applyNumberFormat="1" applyFont="1" applyFill="1" applyBorder="1" applyAlignment="1">
      <alignment horizontal="right"/>
    </xf>
    <xf numFmtId="0" fontId="22" fillId="3" borderId="0" xfId="0" applyFont="1" applyFill="1"/>
    <xf numFmtId="164" fontId="13" fillId="3" borderId="161" xfId="0" applyNumberFormat="1" applyFont="1" applyFill="1" applyBorder="1" applyAlignment="1">
      <alignment horizontal="center"/>
    </xf>
    <xf numFmtId="164" fontId="13" fillId="3" borderId="162" xfId="0" applyNumberFormat="1" applyFont="1" applyFill="1" applyBorder="1" applyAlignment="1">
      <alignment horizontal="right"/>
    </xf>
    <xf numFmtId="164" fontId="13" fillId="3" borderId="163" xfId="0" applyNumberFormat="1" applyFont="1" applyFill="1" applyBorder="1" applyAlignment="1">
      <alignment horizontal="right"/>
    </xf>
    <xf numFmtId="164" fontId="13" fillId="3" borderId="164" xfId="0" applyNumberFormat="1" applyFont="1" applyFill="1" applyBorder="1" applyAlignment="1">
      <alignment horizontal="center"/>
    </xf>
    <xf numFmtId="0" fontId="14" fillId="3" borderId="81" xfId="0" applyFont="1" applyFill="1" applyBorder="1"/>
    <xf numFmtId="164" fontId="14" fillId="3" borderId="82" xfId="0" applyNumberFormat="1" applyFont="1" applyFill="1" applyBorder="1" applyAlignment="1">
      <alignment horizontal="center"/>
    </xf>
    <xf numFmtId="164" fontId="14" fillId="3" borderId="83" xfId="0" applyNumberFormat="1" applyFont="1" applyFill="1" applyBorder="1" applyAlignment="1">
      <alignment horizontal="right"/>
    </xf>
    <xf numFmtId="164" fontId="14" fillId="3" borderId="81" xfId="0" applyNumberFormat="1" applyFont="1" applyFill="1" applyBorder="1" applyAlignment="1">
      <alignment horizontal="right"/>
    </xf>
    <xf numFmtId="164" fontId="14" fillId="3" borderId="84" xfId="0" applyNumberFormat="1" applyFont="1" applyFill="1" applyBorder="1"/>
    <xf numFmtId="164" fontId="14" fillId="3" borderId="159" xfId="0" applyNumberFormat="1" applyFont="1" applyFill="1" applyBorder="1" applyAlignment="1">
      <alignment horizontal="right"/>
    </xf>
    <xf numFmtId="164" fontId="14" fillId="3" borderId="56" xfId="0" applyNumberFormat="1" applyFont="1" applyFill="1" applyBorder="1" applyAlignment="1">
      <alignment horizontal="center"/>
    </xf>
    <xf numFmtId="164" fontId="14" fillId="3" borderId="53" xfId="0" applyNumberFormat="1" applyFont="1" applyFill="1" applyBorder="1" applyAlignment="1">
      <alignment horizontal="right"/>
    </xf>
    <xf numFmtId="164" fontId="14" fillId="3" borderId="23" xfId="0" applyNumberFormat="1" applyFont="1" applyFill="1" applyBorder="1"/>
    <xf numFmtId="164" fontId="14" fillId="3" borderId="30" xfId="0" applyNumberFormat="1" applyFont="1" applyFill="1" applyBorder="1" applyAlignment="1">
      <alignment horizontal="right"/>
    </xf>
    <xf numFmtId="164" fontId="22" fillId="3" borderId="56" xfId="0" applyNumberFormat="1" applyFont="1" applyFill="1" applyBorder="1" applyAlignment="1">
      <alignment horizontal="center"/>
    </xf>
    <xf numFmtId="164" fontId="22" fillId="3" borderId="53" xfId="0" applyNumberFormat="1" applyFont="1" applyFill="1" applyBorder="1" applyAlignment="1">
      <alignment horizontal="right"/>
    </xf>
    <xf numFmtId="164" fontId="22" fillId="3" borderId="0" xfId="0" applyNumberFormat="1" applyFont="1" applyFill="1" applyAlignment="1">
      <alignment horizontal="right"/>
    </xf>
    <xf numFmtId="164" fontId="22" fillId="3" borderId="23" xfId="0" applyNumberFormat="1" applyFont="1" applyFill="1" applyBorder="1"/>
    <xf numFmtId="164" fontId="22" fillId="3" borderId="30" xfId="0" applyNumberFormat="1" applyFont="1" applyFill="1" applyBorder="1" applyAlignment="1">
      <alignment horizontal="right"/>
    </xf>
    <xf numFmtId="0" fontId="19" fillId="2" borderId="2" xfId="0" applyFont="1" applyFill="1" applyBorder="1" applyAlignment="1">
      <alignment vertical="center"/>
    </xf>
    <xf numFmtId="0" fontId="19" fillId="2" borderId="46" xfId="0" applyFont="1" applyFill="1" applyBorder="1" applyAlignment="1">
      <alignment vertical="center"/>
    </xf>
    <xf numFmtId="164" fontId="13" fillId="2" borderId="46" xfId="0" applyNumberFormat="1" applyFont="1" applyFill="1" applyBorder="1" applyAlignment="1">
      <alignment horizontal="center" vertical="center"/>
    </xf>
    <xf numFmtId="164" fontId="13" fillId="3" borderId="165" xfId="2" applyNumberFormat="1" applyFont="1" applyFill="1" applyBorder="1" applyAlignment="1">
      <alignment horizontal="center"/>
    </xf>
    <xf numFmtId="0" fontId="19" fillId="3" borderId="165" xfId="2" applyFont="1" applyFill="1" applyBorder="1" applyAlignment="1">
      <alignment vertical="center"/>
    </xf>
    <xf numFmtId="164" fontId="13" fillId="3" borderId="46" xfId="0" applyNumberFormat="1" applyFont="1" applyFill="1" applyBorder="1" applyAlignment="1">
      <alignment horizontal="center"/>
    </xf>
    <xf numFmtId="0" fontId="19" fillId="3" borderId="46" xfId="0" applyFont="1" applyFill="1" applyBorder="1" applyAlignment="1">
      <alignment vertical="center"/>
    </xf>
    <xf numFmtId="164" fontId="13" fillId="3" borderId="37" xfId="0" applyNumberFormat="1" applyFont="1" applyFill="1" applyBorder="1" applyAlignment="1">
      <alignment horizontal="center" vertical="center"/>
    </xf>
    <xf numFmtId="0" fontId="19" fillId="3" borderId="165" xfId="0" applyFont="1" applyFill="1" applyBorder="1" applyAlignment="1">
      <alignment vertical="center"/>
    </xf>
    <xf numFmtId="164" fontId="13" fillId="3" borderId="165" xfId="0" applyNumberFormat="1" applyFont="1" applyFill="1" applyBorder="1" applyAlignment="1">
      <alignment horizontal="center" vertical="center"/>
    </xf>
    <xf numFmtId="164" fontId="13" fillId="3" borderId="46" xfId="0" applyNumberFormat="1" applyFont="1" applyFill="1" applyBorder="1" applyAlignment="1">
      <alignment horizontal="center" vertical="center"/>
    </xf>
    <xf numFmtId="0" fontId="19" fillId="3" borderId="37" xfId="0" applyFont="1" applyFill="1" applyBorder="1" applyAlignment="1">
      <alignment vertical="center"/>
    </xf>
    <xf numFmtId="164" fontId="13" fillId="3" borderId="166" xfId="0" applyNumberFormat="1" applyFont="1" applyFill="1" applyBorder="1" applyAlignment="1">
      <alignment horizontal="center" vertical="center"/>
    </xf>
    <xf numFmtId="0" fontId="19" fillId="3" borderId="0" xfId="0" applyFont="1" applyFill="1" applyAlignment="1">
      <alignment vertical="center"/>
    </xf>
    <xf numFmtId="0" fontId="13" fillId="3" borderId="0" xfId="0" applyFont="1" applyFill="1" applyAlignment="1">
      <alignment horizontal="left" vertical="center" wrapText="1"/>
    </xf>
    <xf numFmtId="0" fontId="14" fillId="3" borderId="17" xfId="2" applyFont="1" applyFill="1" applyBorder="1" applyAlignment="1">
      <alignment vertical="center"/>
    </xf>
    <xf numFmtId="164" fontId="13" fillId="3" borderId="56" xfId="2" applyNumberFormat="1" applyFont="1" applyFill="1" applyBorder="1" applyAlignment="1">
      <alignment horizontal="center" vertical="center"/>
    </xf>
    <xf numFmtId="164" fontId="14" fillId="3" borderId="57" xfId="2" applyNumberFormat="1" applyFont="1" applyFill="1" applyBorder="1" applyAlignment="1">
      <alignment horizontal="right" vertical="center"/>
    </xf>
    <xf numFmtId="164" fontId="14" fillId="3" borderId="10" xfId="2" applyNumberFormat="1" applyFont="1" applyFill="1" applyBorder="1" applyAlignment="1">
      <alignment horizontal="right" vertical="center"/>
    </xf>
    <xf numFmtId="164" fontId="14" fillId="3" borderId="12" xfId="2" applyNumberFormat="1" applyFont="1" applyFill="1" applyBorder="1" applyAlignment="1">
      <alignment horizontal="right" vertical="center"/>
    </xf>
    <xf numFmtId="164" fontId="14" fillId="3" borderId="11" xfId="2" applyNumberFormat="1" applyFont="1" applyFill="1" applyBorder="1" applyAlignment="1">
      <alignment horizontal="right" vertical="center"/>
    </xf>
    <xf numFmtId="0" fontId="11" fillId="3" borderId="0" xfId="0" applyFont="1" applyFill="1" applyAlignment="1">
      <alignment vertical="center" wrapText="1"/>
    </xf>
    <xf numFmtId="0" fontId="12" fillId="3" borderId="0" xfId="2" applyFont="1" applyFill="1" applyAlignment="1">
      <alignment horizontal="center"/>
    </xf>
    <xf numFmtId="0" fontId="14" fillId="3" borderId="168" xfId="0" applyFont="1" applyFill="1" applyBorder="1" applyAlignment="1">
      <alignment vertical="center"/>
    </xf>
    <xf numFmtId="164" fontId="13" fillId="3" borderId="168" xfId="0" applyNumberFormat="1" applyFont="1" applyFill="1" applyBorder="1" applyAlignment="1">
      <alignment horizontal="center" vertical="center"/>
    </xf>
    <xf numFmtId="164" fontId="13" fillId="3" borderId="170" xfId="0" applyNumberFormat="1" applyFont="1" applyFill="1" applyBorder="1" applyAlignment="1">
      <alignment horizontal="right"/>
    </xf>
    <xf numFmtId="164" fontId="13" fillId="3" borderId="171" xfId="0" applyNumberFormat="1" applyFont="1" applyFill="1" applyBorder="1" applyAlignment="1">
      <alignment horizontal="right"/>
    </xf>
    <xf numFmtId="164" fontId="13" fillId="3" borderId="43" xfId="0" applyNumberFormat="1" applyFont="1" applyFill="1" applyBorder="1" applyAlignment="1">
      <alignment horizontal="right"/>
    </xf>
    <xf numFmtId="164" fontId="13" fillId="3" borderId="133" xfId="0" applyNumberFormat="1" applyFont="1" applyFill="1" applyBorder="1" applyAlignment="1">
      <alignment horizontal="center"/>
    </xf>
    <xf numFmtId="0" fontId="0" fillId="3" borderId="172" xfId="0" applyFill="1" applyBorder="1"/>
    <xf numFmtId="0" fontId="0" fillId="3" borderId="173" xfId="0" applyFill="1" applyBorder="1"/>
    <xf numFmtId="166" fontId="13" fillId="3" borderId="174" xfId="0" applyNumberFormat="1" applyFont="1" applyFill="1" applyBorder="1" applyAlignment="1">
      <alignment horizontal="right" vertical="center"/>
    </xf>
    <xf numFmtId="164" fontId="13" fillId="3" borderId="12" xfId="0" quotePrefix="1" applyNumberFormat="1" applyFont="1" applyFill="1" applyBorder="1" applyAlignment="1">
      <alignment horizontal="right" vertical="center"/>
    </xf>
    <xf numFmtId="0" fontId="19" fillId="3" borderId="169" xfId="0" applyFont="1" applyFill="1" applyBorder="1" applyAlignment="1">
      <alignment vertical="center"/>
    </xf>
    <xf numFmtId="0" fontId="10" fillId="3" borderId="0" xfId="2" applyFill="1" applyAlignment="1">
      <alignment vertical="center"/>
    </xf>
    <xf numFmtId="0" fontId="13" fillId="3" borderId="9" xfId="0" applyFont="1" applyFill="1" applyBorder="1" applyAlignment="1">
      <alignment horizontal="left" vertical="center" wrapText="1"/>
    </xf>
    <xf numFmtId="164" fontId="13" fillId="3" borderId="13" xfId="0" applyNumberFormat="1" applyFont="1" applyFill="1" applyBorder="1" applyAlignment="1">
      <alignment horizontal="center" vertical="center"/>
    </xf>
    <xf numFmtId="164" fontId="13" fillId="3" borderId="79" xfId="0" applyNumberFormat="1" applyFont="1" applyFill="1" applyBorder="1" applyAlignment="1">
      <alignment horizontal="right" vertical="center"/>
    </xf>
    <xf numFmtId="166" fontId="13" fillId="3" borderId="79" xfId="0" applyNumberFormat="1" applyFont="1" applyFill="1" applyBorder="1" applyAlignment="1">
      <alignment horizontal="right" vertical="center"/>
    </xf>
    <xf numFmtId="164" fontId="13" fillId="3" borderId="10" xfId="0" applyNumberFormat="1" applyFont="1" applyFill="1" applyBorder="1" applyAlignment="1">
      <alignment horizontal="center" vertical="center"/>
    </xf>
    <xf numFmtId="166" fontId="13" fillId="3" borderId="10" xfId="0" applyNumberFormat="1" applyFont="1" applyFill="1" applyBorder="1" applyAlignment="1">
      <alignment horizontal="center" vertical="center"/>
    </xf>
    <xf numFmtId="164" fontId="13" fillId="3" borderId="12" xfId="2" quotePrefix="1" applyNumberFormat="1" applyFont="1" applyFill="1" applyBorder="1" applyAlignment="1">
      <alignment horizontal="right"/>
    </xf>
    <xf numFmtId="164" fontId="13" fillId="3" borderId="10" xfId="0" quotePrefix="1" applyNumberFormat="1" applyFont="1" applyFill="1" applyBorder="1" applyAlignment="1">
      <alignment horizontal="right" vertical="center"/>
    </xf>
    <xf numFmtId="0" fontId="13" fillId="3" borderId="17" xfId="0" applyFont="1" applyFill="1" applyBorder="1" applyAlignment="1">
      <alignment vertical="center"/>
    </xf>
    <xf numFmtId="164" fontId="13" fillId="3" borderId="10" xfId="0" applyNumberFormat="1" applyFont="1" applyFill="1" applyBorder="1" applyAlignment="1">
      <alignment horizontal="right" vertical="center"/>
    </xf>
    <xf numFmtId="166" fontId="13" fillId="3" borderId="10" xfId="0" quotePrefix="1" applyNumberFormat="1" applyFont="1" applyFill="1" applyBorder="1" applyAlignment="1">
      <alignment horizontal="right" vertical="center"/>
    </xf>
    <xf numFmtId="0" fontId="13" fillId="3" borderId="0" xfId="0" applyFont="1" applyFill="1" applyAlignment="1">
      <alignment vertical="center"/>
    </xf>
    <xf numFmtId="0" fontId="11" fillId="3" borderId="118" xfId="0" applyFont="1" applyFill="1" applyBorder="1"/>
    <xf numFmtId="0" fontId="11" fillId="3" borderId="136" xfId="0" applyFont="1" applyFill="1" applyBorder="1"/>
    <xf numFmtId="0" fontId="11" fillId="3" borderId="134" xfId="0" applyFont="1" applyFill="1" applyBorder="1"/>
    <xf numFmtId="0" fontId="11" fillId="3" borderId="125" xfId="0" applyFont="1" applyFill="1" applyBorder="1"/>
    <xf numFmtId="166" fontId="11" fillId="3" borderId="125" xfId="0" applyNumberFormat="1" applyFont="1" applyFill="1" applyBorder="1"/>
    <xf numFmtId="166" fontId="13" fillId="3" borderId="175" xfId="0" applyNumberFormat="1" applyFont="1" applyFill="1" applyBorder="1" applyAlignment="1">
      <alignment horizontal="right" vertical="center"/>
    </xf>
    <xf numFmtId="166" fontId="13" fillId="3" borderId="11" xfId="0" applyNumberFormat="1" applyFont="1" applyFill="1" applyBorder="1" applyAlignment="1">
      <alignment horizontal="right" vertical="center"/>
    </xf>
    <xf numFmtId="164" fontId="13" fillId="3" borderId="11" xfId="0" quotePrefix="1" applyNumberFormat="1" applyFont="1" applyFill="1" applyBorder="1" applyAlignment="1">
      <alignment horizontal="right" vertical="center"/>
    </xf>
    <xf numFmtId="166" fontId="13" fillId="3" borderId="11" xfId="0" applyNumberFormat="1" applyFont="1" applyFill="1" applyBorder="1" applyAlignment="1">
      <alignment horizontal="right"/>
    </xf>
    <xf numFmtId="166" fontId="11" fillId="3" borderId="126" xfId="0" applyNumberFormat="1" applyFont="1" applyFill="1" applyBorder="1"/>
    <xf numFmtId="166" fontId="13" fillId="3" borderId="12" xfId="0" applyNumberFormat="1" applyFont="1" applyFill="1" applyBorder="1" applyAlignment="1">
      <alignment horizontal="center" vertical="center"/>
    </xf>
    <xf numFmtId="166" fontId="13" fillId="3" borderId="12" xfId="0" quotePrefix="1" applyNumberFormat="1" applyFont="1" applyFill="1" applyBorder="1" applyAlignment="1">
      <alignment horizontal="right" vertical="center"/>
    </xf>
    <xf numFmtId="166" fontId="13" fillId="3" borderId="176" xfId="0" applyNumberFormat="1" applyFont="1" applyFill="1" applyBorder="1" applyAlignment="1">
      <alignment horizontal="right" vertical="center"/>
    </xf>
    <xf numFmtId="166" fontId="13" fillId="3" borderId="0" xfId="0" applyNumberFormat="1" applyFont="1" applyFill="1" applyAlignment="1">
      <alignment horizontal="right" vertical="center"/>
    </xf>
    <xf numFmtId="164" fontId="13" fillId="3" borderId="0" xfId="0" quotePrefix="1" applyNumberFormat="1" applyFont="1" applyFill="1" applyAlignment="1">
      <alignment horizontal="right" vertical="center"/>
    </xf>
    <xf numFmtId="166" fontId="13" fillId="3" borderId="0" xfId="0" applyNumberFormat="1" applyFont="1" applyFill="1" applyAlignment="1">
      <alignment horizontal="right"/>
    </xf>
    <xf numFmtId="166" fontId="11" fillId="3" borderId="12" xfId="0" applyNumberFormat="1" applyFont="1" applyFill="1" applyBorder="1"/>
    <xf numFmtId="166" fontId="11" fillId="3" borderId="0" xfId="0" applyNumberFormat="1" applyFont="1" applyFill="1"/>
    <xf numFmtId="0" fontId="12" fillId="3" borderId="167" xfId="2" applyFont="1" applyFill="1" applyBorder="1" applyAlignment="1">
      <alignment horizontal="center"/>
    </xf>
    <xf numFmtId="0" fontId="10" fillId="3" borderId="167" xfId="2" applyFill="1" applyBorder="1"/>
    <xf numFmtId="0" fontId="33" fillId="0" borderId="0" xfId="0" applyFont="1"/>
    <xf numFmtId="165" fontId="30" fillId="3" borderId="177" xfId="0" applyNumberFormat="1" applyFont="1" applyFill="1" applyBorder="1" applyAlignment="1">
      <alignment horizontal="right" wrapText="1"/>
    </xf>
    <xf numFmtId="165" fontId="30" fillId="3" borderId="178" xfId="0" applyNumberFormat="1" applyFont="1" applyFill="1" applyBorder="1" applyAlignment="1">
      <alignment horizontal="right" wrapText="1"/>
    </xf>
    <xf numFmtId="165" fontId="30" fillId="3" borderId="180" xfId="0" applyNumberFormat="1" applyFont="1" applyFill="1" applyBorder="1" applyAlignment="1">
      <alignment horizontal="right" wrapText="1"/>
    </xf>
    <xf numFmtId="165" fontId="30" fillId="3" borderId="179" xfId="0" applyNumberFormat="1" applyFont="1" applyFill="1" applyBorder="1" applyAlignment="1">
      <alignment horizontal="right" wrapText="1"/>
    </xf>
    <xf numFmtId="0" fontId="32" fillId="3" borderId="0" xfId="0" applyFont="1" applyFill="1" applyAlignment="1">
      <alignment vertical="top" wrapText="1"/>
    </xf>
    <xf numFmtId="49" fontId="32" fillId="3" borderId="0" xfId="0" applyNumberFormat="1" applyFont="1" applyFill="1" applyAlignment="1">
      <alignment vertical="top" wrapText="1"/>
    </xf>
    <xf numFmtId="3" fontId="13" fillId="3" borderId="181" xfId="0" applyNumberFormat="1" applyFont="1" applyFill="1" applyBorder="1" applyAlignment="1">
      <alignment horizontal="right" vertical="center"/>
    </xf>
    <xf numFmtId="3" fontId="13" fillId="3" borderId="182" xfId="0" applyNumberFormat="1" applyFont="1" applyFill="1" applyBorder="1" applyAlignment="1">
      <alignment horizontal="right" vertical="center"/>
    </xf>
    <xf numFmtId="3" fontId="13" fillId="3" borderId="53" xfId="0" applyNumberFormat="1" applyFont="1" applyFill="1" applyBorder="1" applyAlignment="1">
      <alignment horizontal="right" vertical="center"/>
    </xf>
    <xf numFmtId="3" fontId="13" fillId="3" borderId="151" xfId="0" applyNumberFormat="1" applyFont="1" applyFill="1" applyBorder="1" applyAlignment="1">
      <alignment horizontal="right" vertical="center"/>
    </xf>
    <xf numFmtId="164" fontId="13" fillId="3" borderId="184" xfId="0" applyNumberFormat="1" applyFont="1" applyFill="1" applyBorder="1" applyAlignment="1">
      <alignment horizontal="center" vertical="center"/>
    </xf>
    <xf numFmtId="0" fontId="12" fillId="4" borderId="183" xfId="0" applyFont="1" applyFill="1" applyBorder="1" applyAlignment="1">
      <alignment horizontal="center" vertical="center"/>
    </xf>
    <xf numFmtId="0" fontId="34" fillId="3" borderId="0" xfId="13" applyFill="1"/>
    <xf numFmtId="0" fontId="34" fillId="0" borderId="0" xfId="13"/>
    <xf numFmtId="0" fontId="4" fillId="3" borderId="0" xfId="15" applyFill="1"/>
    <xf numFmtId="0" fontId="14" fillId="2" borderId="0" xfId="2" applyFont="1" applyFill="1"/>
    <xf numFmtId="0" fontId="13" fillId="2" borderId="0" xfId="2" quotePrefix="1" applyFont="1" applyFill="1" applyAlignment="1">
      <alignment horizontal="right"/>
    </xf>
    <xf numFmtId="0" fontId="13" fillId="2" borderId="0" xfId="2" applyFont="1" applyFill="1"/>
    <xf numFmtId="0" fontId="13" fillId="2" borderId="0" xfId="2" applyFont="1" applyFill="1" applyAlignment="1">
      <alignment horizontal="right"/>
    </xf>
    <xf numFmtId="37" fontId="11" fillId="3" borderId="0" xfId="14" applyFont="1" applyFill="1"/>
    <xf numFmtId="37" fontId="14" fillId="3" borderId="0" xfId="14" applyFont="1" applyFill="1" applyAlignment="1">
      <alignment vertical="center"/>
    </xf>
    <xf numFmtId="164" fontId="14" fillId="3" borderId="0" xfId="14" applyNumberFormat="1" applyFont="1" applyFill="1" applyAlignment="1">
      <alignment horizontal="right" vertical="center"/>
    </xf>
    <xf numFmtId="0" fontId="37" fillId="3" borderId="0" xfId="2" applyFont="1" applyFill="1" applyAlignment="1">
      <alignment horizontal="center" vertical="center"/>
    </xf>
    <xf numFmtId="37" fontId="37" fillId="3" borderId="0" xfId="14" applyFont="1" applyFill="1" applyAlignment="1">
      <alignment horizontal="center" vertical="center"/>
    </xf>
    <xf numFmtId="37" fontId="14" fillId="8" borderId="120" xfId="14" applyFont="1" applyFill="1" applyBorder="1" applyAlignment="1">
      <alignment vertical="center"/>
    </xf>
    <xf numFmtId="164" fontId="14" fillId="8" borderId="120" xfId="14" applyNumberFormat="1" applyFont="1" applyFill="1" applyBorder="1" applyAlignment="1">
      <alignment horizontal="right" vertical="center"/>
    </xf>
    <xf numFmtId="165" fontId="16" fillId="3" borderId="0" xfId="14" applyNumberFormat="1" applyFont="1" applyFill="1"/>
    <xf numFmtId="37" fontId="16" fillId="3" borderId="0" xfId="14" applyFont="1" applyFill="1"/>
    <xf numFmtId="37" fontId="14" fillId="3" borderId="0" xfId="14" applyFont="1" applyFill="1"/>
    <xf numFmtId="164" fontId="14" fillId="3" borderId="0" xfId="14" applyNumberFormat="1" applyFont="1" applyFill="1" applyAlignment="1">
      <alignment horizontal="right"/>
    </xf>
    <xf numFmtId="37" fontId="16" fillId="3" borderId="0" xfId="14" applyFont="1" applyFill="1" applyAlignment="1">
      <alignment horizontal="right"/>
    </xf>
    <xf numFmtId="37" fontId="13" fillId="3" borderId="0" xfId="14" applyFont="1" applyFill="1"/>
    <xf numFmtId="164" fontId="13" fillId="3" borderId="0" xfId="14" applyNumberFormat="1" applyFont="1" applyFill="1" applyAlignment="1">
      <alignment horizontal="right"/>
    </xf>
    <xf numFmtId="164" fontId="38" fillId="3" borderId="0" xfId="14" applyNumberFormat="1" applyFont="1" applyFill="1" applyAlignment="1">
      <alignment horizontal="center"/>
    </xf>
    <xf numFmtId="164" fontId="13" fillId="3" borderId="0" xfId="14" applyNumberFormat="1" applyFont="1" applyFill="1"/>
    <xf numFmtId="37" fontId="14" fillId="3" borderId="186" xfId="14" applyFont="1" applyFill="1" applyBorder="1"/>
    <xf numFmtId="164" fontId="13" fillId="3" borderId="186" xfId="14" applyNumberFormat="1" applyFont="1" applyFill="1" applyBorder="1" applyAlignment="1">
      <alignment horizontal="center"/>
    </xf>
    <xf numFmtId="164" fontId="14" fillId="3" borderId="186" xfId="14" applyNumberFormat="1" applyFont="1" applyFill="1" applyBorder="1" applyAlignment="1">
      <alignment horizontal="right"/>
    </xf>
    <xf numFmtId="37" fontId="39" fillId="0" borderId="0" xfId="14" applyFont="1"/>
    <xf numFmtId="37" fontId="11" fillId="3" borderId="0" xfId="14" applyFont="1" applyFill="1" applyAlignment="1">
      <alignment horizontal="left" vertical="center"/>
    </xf>
    <xf numFmtId="37" fontId="11" fillId="3" borderId="0" xfId="14" applyFont="1" applyFill="1" applyAlignment="1">
      <alignment horizontal="left" vertical="center" wrapText="1"/>
    </xf>
    <xf numFmtId="37" fontId="40" fillId="0" borderId="0" xfId="14" applyFont="1"/>
    <xf numFmtId="0" fontId="11" fillId="3" borderId="0" xfId="15" applyFont="1" applyFill="1"/>
    <xf numFmtId="0" fontId="42" fillId="3" borderId="0" xfId="16" applyNumberFormat="1" applyFont="1" applyFill="1"/>
    <xf numFmtId="171" fontId="11" fillId="3" borderId="0" xfId="14" applyNumberFormat="1" applyFont="1" applyFill="1"/>
    <xf numFmtId="37" fontId="14" fillId="8" borderId="187" xfId="14" applyFont="1" applyFill="1" applyBorder="1" applyAlignment="1">
      <alignment vertical="center"/>
    </xf>
    <xf numFmtId="164" fontId="14" fillId="8" borderId="187" xfId="14" applyNumberFormat="1" applyFont="1" applyFill="1" applyBorder="1" applyAlignment="1">
      <alignment horizontal="right" vertical="center"/>
    </xf>
    <xf numFmtId="169" fontId="16" fillId="3" borderId="0" xfId="5" applyNumberFormat="1" applyFont="1" applyFill="1"/>
    <xf numFmtId="37" fontId="43" fillId="2" borderId="0" xfId="14" applyFont="1" applyFill="1"/>
    <xf numFmtId="37" fontId="19" fillId="2" borderId="0" xfId="14" applyFont="1" applyFill="1"/>
    <xf numFmtId="37" fontId="44" fillId="2" borderId="0" xfId="14" applyFont="1" applyFill="1"/>
    <xf numFmtId="37" fontId="32" fillId="2" borderId="0" xfId="14" applyFont="1" applyFill="1"/>
    <xf numFmtId="37" fontId="14" fillId="2" borderId="0" xfId="14" applyFont="1" applyFill="1"/>
    <xf numFmtId="37" fontId="13" fillId="2" borderId="0" xfId="14" applyFont="1" applyFill="1"/>
    <xf numFmtId="37" fontId="13" fillId="8" borderId="0" xfId="14" applyFont="1" applyFill="1"/>
    <xf numFmtId="37" fontId="14" fillId="2" borderId="0" xfId="14" applyFont="1" applyFill="1" applyAlignment="1">
      <alignment vertical="top"/>
    </xf>
    <xf numFmtId="170" fontId="14" fillId="8" borderId="0" xfId="14" applyNumberFormat="1" applyFont="1" applyFill="1" applyAlignment="1">
      <alignment vertical="top"/>
    </xf>
    <xf numFmtId="171" fontId="14" fillId="3" borderId="0" xfId="14" applyNumberFormat="1" applyFont="1" applyFill="1" applyAlignment="1">
      <alignment vertical="top"/>
    </xf>
    <xf numFmtId="37" fontId="14" fillId="3" borderId="0" xfId="14" applyFont="1" applyFill="1" applyAlignment="1">
      <alignment vertical="top"/>
    </xf>
    <xf numFmtId="170" fontId="14" fillId="3" borderId="0" xfId="14" applyNumberFormat="1" applyFont="1" applyFill="1" applyAlignment="1">
      <alignment vertical="top"/>
    </xf>
    <xf numFmtId="170" fontId="14" fillId="0" borderId="0" xfId="14" applyNumberFormat="1" applyFont="1" applyAlignment="1">
      <alignment vertical="top"/>
    </xf>
    <xf numFmtId="37" fontId="46" fillId="2" borderId="0" xfId="14" applyFont="1" applyFill="1"/>
    <xf numFmtId="37" fontId="22" fillId="2" borderId="191" xfId="14" applyFont="1" applyFill="1" applyBorder="1" applyAlignment="1">
      <alignment horizontal="left" vertical="center" indent="1"/>
    </xf>
    <xf numFmtId="170" fontId="22" fillId="8" borderId="191" xfId="14" applyNumberFormat="1" applyFont="1" applyFill="1" applyBorder="1"/>
    <xf numFmtId="171" fontId="22" fillId="0" borderId="191" xfId="14" applyNumberFormat="1" applyFont="1" applyBorder="1"/>
    <xf numFmtId="37" fontId="22" fillId="0" borderId="191" xfId="14" applyFont="1" applyBorder="1"/>
    <xf numFmtId="170" fontId="22" fillId="0" borderId="191" xfId="14" applyNumberFormat="1" applyFont="1" applyBorder="1"/>
    <xf numFmtId="170" fontId="13" fillId="8" borderId="0" xfId="14" applyNumberFormat="1" applyFont="1" applyFill="1" applyAlignment="1">
      <alignment vertical="center"/>
    </xf>
    <xf numFmtId="171" fontId="13" fillId="0" borderId="0" xfId="14" applyNumberFormat="1" applyFont="1" applyAlignment="1">
      <alignment vertical="center"/>
    </xf>
    <xf numFmtId="170" fontId="13" fillId="0" borderId="0" xfId="14" applyNumberFormat="1" applyFont="1" applyAlignment="1">
      <alignment vertical="center"/>
    </xf>
    <xf numFmtId="170" fontId="13" fillId="3" borderId="0" xfId="14" applyNumberFormat="1" applyFont="1" applyFill="1" applyAlignment="1">
      <alignment vertical="center"/>
    </xf>
    <xf numFmtId="170" fontId="32" fillId="8" borderId="193" xfId="14" applyNumberFormat="1" applyFont="1" applyFill="1" applyBorder="1" applyAlignment="1">
      <alignment horizontal="right" vertical="center"/>
    </xf>
    <xf numFmtId="172" fontId="43" fillId="2" borderId="0" xfId="14" applyNumberFormat="1" applyFont="1" applyFill="1"/>
    <xf numFmtId="170" fontId="32" fillId="8" borderId="0" xfId="14" applyNumberFormat="1" applyFont="1" applyFill="1" applyAlignment="1">
      <alignment horizontal="right" vertical="center"/>
    </xf>
    <xf numFmtId="37" fontId="13" fillId="0" borderId="0" xfId="14" applyFont="1" applyAlignment="1">
      <alignment vertical="center"/>
    </xf>
    <xf numFmtId="37" fontId="13" fillId="0" borderId="0" xfId="14" applyFont="1"/>
    <xf numFmtId="170" fontId="13" fillId="0" borderId="0" xfId="14" applyNumberFormat="1" applyFont="1"/>
    <xf numFmtId="170" fontId="13" fillId="8" borderId="0" xfId="14" applyNumberFormat="1" applyFont="1" applyFill="1"/>
    <xf numFmtId="170" fontId="14" fillId="0" borderId="191" xfId="14" applyNumberFormat="1" applyFont="1" applyBorder="1" applyAlignment="1">
      <alignment vertical="center"/>
    </xf>
    <xf numFmtId="171" fontId="13" fillId="0" borderId="0" xfId="14" applyNumberFormat="1" applyFont="1" applyAlignment="1">
      <alignment horizontal="right" vertical="center"/>
    </xf>
    <xf numFmtId="37" fontId="13" fillId="0" borderId="0" xfId="14" applyFont="1" applyAlignment="1">
      <alignment horizontal="right"/>
    </xf>
    <xf numFmtId="170" fontId="47" fillId="0" borderId="0" xfId="14" applyNumberFormat="1" applyFont="1" applyAlignment="1">
      <alignment vertical="center"/>
    </xf>
    <xf numFmtId="37" fontId="13" fillId="0" borderId="0" xfId="14" applyFont="1" applyAlignment="1">
      <alignment horizontal="right" indent="1"/>
    </xf>
    <xf numFmtId="170" fontId="47" fillId="0" borderId="0" xfId="14" applyNumberFormat="1" applyFont="1" applyAlignment="1">
      <alignment horizontal="right" vertical="center"/>
    </xf>
    <xf numFmtId="37" fontId="13" fillId="8" borderId="0" xfId="14" applyFont="1" applyFill="1" applyAlignment="1">
      <alignment horizontal="left" indent="1"/>
    </xf>
    <xf numFmtId="37" fontId="13" fillId="0" borderId="0" xfId="14" applyFont="1" applyAlignment="1">
      <alignment horizontal="left" indent="1"/>
    </xf>
    <xf numFmtId="170" fontId="43" fillId="0" borderId="0" xfId="14" applyNumberFormat="1" applyFont="1"/>
    <xf numFmtId="37" fontId="32" fillId="3" borderId="0" xfId="14" applyFont="1" applyFill="1"/>
    <xf numFmtId="170" fontId="32" fillId="3" borderId="0" xfId="14" applyNumberFormat="1" applyFont="1" applyFill="1" applyAlignment="1">
      <alignment vertical="center"/>
    </xf>
    <xf numFmtId="37" fontId="13" fillId="3" borderId="0" xfId="14" applyFont="1" applyFill="1" applyAlignment="1">
      <alignment horizontal="left" wrapText="1"/>
    </xf>
    <xf numFmtId="170" fontId="13" fillId="3" borderId="0" xfId="14" applyNumberFormat="1" applyFont="1" applyFill="1" applyAlignment="1">
      <alignment horizontal="left" vertical="center" wrapText="1"/>
    </xf>
    <xf numFmtId="37" fontId="13" fillId="2" borderId="186" xfId="14" applyFont="1" applyFill="1" applyBorder="1"/>
    <xf numFmtId="37" fontId="13" fillId="8" borderId="186" xfId="14" applyFont="1" applyFill="1" applyBorder="1"/>
    <xf numFmtId="170" fontId="13" fillId="8" borderId="186" xfId="14" applyNumberFormat="1" applyFont="1" applyFill="1" applyBorder="1"/>
    <xf numFmtId="170" fontId="13" fillId="2" borderId="186" xfId="14" applyNumberFormat="1" applyFont="1" applyFill="1" applyBorder="1"/>
    <xf numFmtId="37" fontId="13" fillId="3" borderId="0" xfId="14" applyFont="1" applyFill="1" applyAlignment="1">
      <alignment vertical="top" wrapText="1"/>
    </xf>
    <xf numFmtId="37" fontId="43" fillId="2" borderId="0" xfId="14" applyFont="1" applyFill="1" applyAlignment="1">
      <alignment vertical="top"/>
    </xf>
    <xf numFmtId="37" fontId="16" fillId="2" borderId="0" xfId="14" applyFont="1" applyFill="1"/>
    <xf numFmtId="37" fontId="11" fillId="2" borderId="0" xfId="14" applyFont="1" applyFill="1"/>
    <xf numFmtId="37" fontId="13" fillId="3" borderId="0" xfId="14" applyFont="1" applyFill="1" applyAlignment="1">
      <alignment vertical="center" wrapText="1"/>
    </xf>
    <xf numFmtId="37" fontId="48" fillId="0" borderId="0" xfId="16" applyFont="1" applyFill="1"/>
    <xf numFmtId="170" fontId="42" fillId="0" borderId="0" xfId="14" applyNumberFormat="1" applyFont="1" applyAlignment="1">
      <alignment vertical="center"/>
    </xf>
    <xf numFmtId="37" fontId="42" fillId="0" borderId="0" xfId="14" applyFont="1"/>
    <xf numFmtId="173" fontId="42" fillId="0" borderId="0" xfId="14" applyNumberFormat="1" applyFont="1"/>
    <xf numFmtId="37" fontId="49" fillId="0" borderId="0" xfId="14" applyFont="1"/>
    <xf numFmtId="0" fontId="48" fillId="0" borderId="0" xfId="16" applyNumberFormat="1" applyFont="1" applyFill="1" applyAlignment="1">
      <alignment horizontal="left" vertical="center"/>
    </xf>
    <xf numFmtId="37" fontId="19" fillId="0" borderId="0" xfId="14" applyFont="1" applyAlignment="1">
      <alignment vertical="center"/>
    </xf>
    <xf numFmtId="0" fontId="42" fillId="0" borderId="0" xfId="14" applyNumberFormat="1" applyFont="1" applyAlignment="1">
      <alignment horizontal="left" vertical="center"/>
    </xf>
    <xf numFmtId="37" fontId="42" fillId="2" borderId="0" xfId="14" applyFont="1" applyFill="1"/>
    <xf numFmtId="37" fontId="49" fillId="2" borderId="0" xfId="14" applyFont="1" applyFill="1"/>
    <xf numFmtId="37" fontId="48" fillId="2" borderId="0" xfId="16" applyFont="1" applyFill="1"/>
    <xf numFmtId="173" fontId="42" fillId="2" borderId="0" xfId="14" applyNumberFormat="1" applyFont="1" applyFill="1"/>
    <xf numFmtId="0" fontId="48" fillId="2" borderId="0" xfId="16" applyNumberFormat="1" applyFont="1" applyFill="1" applyAlignment="1">
      <alignment horizontal="left" vertical="center"/>
    </xf>
    <xf numFmtId="37" fontId="19" fillId="2" borderId="0" xfId="14" applyFont="1" applyFill="1" applyAlignment="1">
      <alignment vertical="center"/>
    </xf>
    <xf numFmtId="0" fontId="42" fillId="2" borderId="0" xfId="14" applyNumberFormat="1" applyFont="1" applyFill="1" applyAlignment="1">
      <alignment horizontal="left" vertical="center"/>
    </xf>
    <xf numFmtId="0" fontId="32" fillId="3" borderId="0" xfId="15" applyFont="1" applyFill="1" applyAlignment="1">
      <alignment horizontal="right"/>
    </xf>
    <xf numFmtId="0" fontId="31" fillId="4" borderId="197" xfId="15" applyFont="1" applyFill="1" applyBorder="1" applyAlignment="1">
      <alignment horizontal="center" vertical="center" wrapText="1"/>
    </xf>
    <xf numFmtId="0" fontId="31" fillId="4" borderId="189" xfId="15" applyFont="1" applyFill="1" applyBorder="1" applyAlignment="1">
      <alignment horizontal="center" vertical="center" wrapText="1"/>
    </xf>
    <xf numFmtId="0" fontId="11" fillId="3" borderId="0" xfId="15" applyFont="1" applyFill="1" applyAlignment="1">
      <alignment horizontal="center" vertical="center"/>
    </xf>
    <xf numFmtId="174" fontId="11" fillId="8" borderId="0" xfId="15" applyNumberFormat="1" applyFont="1" applyFill="1" applyAlignment="1">
      <alignment horizontal="center" vertical="center" wrapText="1"/>
    </xf>
    <xf numFmtId="0" fontId="50" fillId="3" borderId="0" xfId="15" applyFont="1" applyFill="1" applyAlignment="1">
      <alignment horizontal="center" vertical="center" wrapText="1"/>
    </xf>
    <xf numFmtId="0" fontId="22" fillId="3" borderId="191" xfId="15" applyFont="1" applyFill="1" applyBorder="1" applyAlignment="1">
      <alignment horizontal="left" vertical="center" indent="2"/>
    </xf>
    <xf numFmtId="165" fontId="22" fillId="8" borderId="191" xfId="15" applyNumberFormat="1" applyFont="1" applyFill="1" applyBorder="1" applyAlignment="1">
      <alignment vertical="center"/>
    </xf>
    <xf numFmtId="0" fontId="22" fillId="3" borderId="191" xfId="15" applyFont="1" applyFill="1" applyBorder="1" applyAlignment="1">
      <alignment vertical="center"/>
    </xf>
    <xf numFmtId="165" fontId="22" fillId="3" borderId="191" xfId="15" applyNumberFormat="1" applyFont="1" applyFill="1" applyBorder="1" applyAlignment="1">
      <alignment vertical="center"/>
    </xf>
    <xf numFmtId="0" fontId="4" fillId="3" borderId="191" xfId="15" applyFill="1" applyBorder="1" applyAlignment="1">
      <alignment vertical="center"/>
    </xf>
    <xf numFmtId="0" fontId="32" fillId="3" borderId="0" xfId="15" applyFont="1" applyFill="1" applyAlignment="1">
      <alignment horizontal="left" vertical="center" indent="2"/>
    </xf>
    <xf numFmtId="165" fontId="32" fillId="8" borderId="0" xfId="15" applyNumberFormat="1" applyFont="1" applyFill="1"/>
    <xf numFmtId="0" fontId="32" fillId="3" borderId="0" xfId="15" applyFont="1" applyFill="1" applyAlignment="1">
      <alignment horizontal="left"/>
    </xf>
    <xf numFmtId="165" fontId="32" fillId="3" borderId="0" xfId="15" applyNumberFormat="1" applyFont="1" applyFill="1"/>
    <xf numFmtId="0" fontId="32" fillId="3" borderId="0" xfId="15" applyFont="1" applyFill="1"/>
    <xf numFmtId="0" fontId="32" fillId="3" borderId="186" xfId="15" applyFont="1" applyFill="1" applyBorder="1" applyAlignment="1">
      <alignment horizontal="left" vertical="center" indent="2"/>
    </xf>
    <xf numFmtId="0" fontId="32" fillId="8" borderId="186" xfId="15" applyFont="1" applyFill="1" applyBorder="1" applyAlignment="1">
      <alignment vertical="center"/>
    </xf>
    <xf numFmtId="165" fontId="32" fillId="3" borderId="186" xfId="15" applyNumberFormat="1" applyFont="1" applyFill="1" applyBorder="1" applyAlignment="1">
      <alignment vertical="center"/>
    </xf>
    <xf numFmtId="165" fontId="32" fillId="8" borderId="186" xfId="15" applyNumberFormat="1" applyFont="1" applyFill="1" applyBorder="1" applyAlignment="1">
      <alignment vertical="center"/>
    </xf>
    <xf numFmtId="0" fontId="32" fillId="3" borderId="186" xfId="15" applyFont="1" applyFill="1" applyBorder="1" applyAlignment="1">
      <alignment vertical="center"/>
    </xf>
    <xf numFmtId="0" fontId="4" fillId="3" borderId="186" xfId="15" applyFill="1" applyBorder="1"/>
    <xf numFmtId="37" fontId="32" fillId="3" borderId="0" xfId="14" applyFont="1" applyFill="1" applyAlignment="1">
      <alignment horizontal="left" vertical="center" wrapText="1"/>
    </xf>
    <xf numFmtId="37" fontId="43" fillId="3" borderId="0" xfId="14" applyFont="1" applyFill="1" applyAlignment="1">
      <alignment vertical="top"/>
    </xf>
    <xf numFmtId="37" fontId="19" fillId="3" borderId="0" xfId="14" applyFont="1" applyFill="1"/>
    <xf numFmtId="37" fontId="43" fillId="3" borderId="0" xfId="14" applyFont="1" applyFill="1"/>
    <xf numFmtId="37" fontId="31" fillId="4" borderId="200" xfId="14" applyFont="1" applyFill="1" applyBorder="1" applyAlignment="1">
      <alignment horizontal="center" vertical="center" wrapText="1"/>
    </xf>
    <xf numFmtId="37" fontId="32" fillId="2" borderId="0" xfId="14" applyFont="1" applyFill="1" applyAlignment="1">
      <alignment horizontal="right"/>
    </xf>
    <xf numFmtId="37" fontId="48" fillId="3" borderId="0" xfId="16" applyFont="1" applyFill="1"/>
    <xf numFmtId="170" fontId="42" fillId="3" borderId="0" xfId="14" applyNumberFormat="1" applyFont="1" applyFill="1" applyAlignment="1">
      <alignment vertical="center"/>
    </xf>
    <xf numFmtId="37" fontId="42" fillId="3" borderId="0" xfId="14" applyFont="1" applyFill="1"/>
    <xf numFmtId="37" fontId="49" fillId="3" borderId="0" xfId="14" applyFont="1" applyFill="1"/>
    <xf numFmtId="0" fontId="48" fillId="3" borderId="0" xfId="16" applyNumberFormat="1" applyFont="1" applyFill="1" applyAlignment="1">
      <alignment horizontal="left" vertical="center"/>
    </xf>
    <xf numFmtId="37" fontId="19" fillId="3" borderId="0" xfId="14" applyFont="1" applyFill="1" applyAlignment="1">
      <alignment vertical="center"/>
    </xf>
    <xf numFmtId="0" fontId="42" fillId="3" borderId="0" xfId="14" applyNumberFormat="1" applyFont="1" applyFill="1" applyAlignment="1">
      <alignment horizontal="left" vertical="center"/>
    </xf>
    <xf numFmtId="37" fontId="13" fillId="2" borderId="0" xfId="14" applyFont="1" applyFill="1" applyAlignment="1">
      <alignment horizontal="left" indent="1"/>
    </xf>
    <xf numFmtId="37" fontId="13" fillId="2" borderId="192" xfId="14" applyFont="1" applyFill="1" applyBorder="1"/>
    <xf numFmtId="37" fontId="13" fillId="2" borderId="201" xfId="14" applyFont="1" applyFill="1" applyBorder="1" applyAlignment="1">
      <alignment horizontal="left" indent="1"/>
    </xf>
    <xf numFmtId="37" fontId="13" fillId="0" borderId="202" xfId="14" applyFont="1" applyBorder="1" applyAlignment="1">
      <alignment horizontal="left" indent="1"/>
    </xf>
    <xf numFmtId="37" fontId="32" fillId="2" borderId="202" xfId="14" applyFont="1" applyFill="1" applyBorder="1" applyAlignment="1">
      <alignment horizontal="left" indent="1"/>
    </xf>
    <xf numFmtId="37" fontId="13" fillId="0" borderId="192" xfId="14" applyFont="1" applyBorder="1" applyAlignment="1">
      <alignment horizontal="left" indent="1"/>
    </xf>
    <xf numFmtId="37" fontId="13" fillId="0" borderId="201" xfId="14" applyFont="1" applyBorder="1" applyAlignment="1">
      <alignment horizontal="left" indent="1"/>
    </xf>
    <xf numFmtId="37" fontId="13" fillId="0" borderId="201" xfId="14" applyFont="1" applyBorder="1" applyAlignment="1">
      <alignment horizontal="left" indent="2"/>
    </xf>
    <xf numFmtId="37" fontId="13" fillId="2" borderId="201" xfId="14" applyFont="1" applyFill="1" applyBorder="1" applyAlignment="1">
      <alignment horizontal="left" wrapText="1" indent="1"/>
    </xf>
    <xf numFmtId="0" fontId="11" fillId="0" borderId="0" xfId="2" applyFont="1" applyAlignment="1">
      <alignment wrapText="1"/>
    </xf>
    <xf numFmtId="37" fontId="19" fillId="2" borderId="0" xfId="14" applyFont="1" applyFill="1" applyAlignment="1">
      <alignment horizontal="left"/>
    </xf>
    <xf numFmtId="37" fontId="52" fillId="2" borderId="0" xfId="14" applyFont="1" applyFill="1" applyAlignment="1">
      <alignment horizontal="left"/>
    </xf>
    <xf numFmtId="37" fontId="11" fillId="2" borderId="0" xfId="14" applyFont="1" applyFill="1" applyAlignment="1">
      <alignment horizontal="right"/>
    </xf>
    <xf numFmtId="37" fontId="11" fillId="0" borderId="0" xfId="14" applyFont="1"/>
    <xf numFmtId="0" fontId="10" fillId="3" borderId="0" xfId="17" applyFill="1"/>
    <xf numFmtId="0" fontId="11" fillId="3" borderId="0" xfId="17" applyFont="1" applyFill="1"/>
    <xf numFmtId="0" fontId="11" fillId="3" borderId="0" xfId="17" applyFont="1" applyFill="1" applyAlignment="1">
      <alignment horizontal="center"/>
    </xf>
    <xf numFmtId="0" fontId="11" fillId="3" borderId="0" xfId="17" applyFont="1" applyFill="1" applyAlignment="1">
      <alignment horizontal="right"/>
    </xf>
    <xf numFmtId="164" fontId="10" fillId="3" borderId="0" xfId="17" applyNumberFormat="1" applyFill="1"/>
    <xf numFmtId="0" fontId="11" fillId="3" borderId="0" xfId="17" applyFont="1" applyFill="1" applyAlignment="1">
      <alignment wrapText="1"/>
    </xf>
    <xf numFmtId="0" fontId="65" fillId="3" borderId="198" xfId="18" applyFont="1" applyFill="1" applyBorder="1"/>
    <xf numFmtId="0" fontId="65" fillId="3" borderId="218" xfId="18" applyFont="1" applyFill="1" applyBorder="1"/>
    <xf numFmtId="0" fontId="65" fillId="3" borderId="196" xfId="18" applyFont="1" applyFill="1" applyBorder="1"/>
    <xf numFmtId="0" fontId="65" fillId="3" borderId="200" xfId="18" applyFont="1" applyFill="1" applyBorder="1"/>
    <xf numFmtId="0" fontId="65" fillId="0" borderId="200" xfId="18" applyFont="1" applyBorder="1" applyAlignment="1">
      <alignment wrapText="1"/>
    </xf>
    <xf numFmtId="0" fontId="67" fillId="3" borderId="0" xfId="18" applyFont="1" applyFill="1" applyAlignment="1">
      <alignment horizontal="center" vertical="center" wrapText="1"/>
    </xf>
    <xf numFmtId="0" fontId="65" fillId="3" borderId="200" xfId="18" applyFont="1" applyFill="1" applyBorder="1" applyAlignment="1">
      <alignment wrapText="1"/>
    </xf>
    <xf numFmtId="0" fontId="65" fillId="0" borderId="200" xfId="18" applyFont="1" applyBorder="1"/>
    <xf numFmtId="0" fontId="31" fillId="4" borderId="200" xfId="18" applyFont="1" applyFill="1" applyBorder="1" applyAlignment="1">
      <alignment horizontal="center" vertical="center" wrapText="1"/>
    </xf>
    <xf numFmtId="0" fontId="31" fillId="4" borderId="200" xfId="18" applyFont="1" applyFill="1" applyBorder="1" applyAlignment="1">
      <alignment horizontal="center" vertical="center"/>
    </xf>
    <xf numFmtId="0" fontId="16" fillId="0" borderId="222" xfId="18" applyFont="1" applyBorder="1" applyAlignment="1">
      <alignment horizontal="left" indent="1"/>
    </xf>
    <xf numFmtId="170" fontId="16" fillId="3" borderId="200" xfId="19" applyNumberFormat="1" applyFont="1" applyFill="1" applyBorder="1"/>
    <xf numFmtId="184" fontId="16" fillId="3" borderId="200" xfId="19" applyNumberFormat="1" applyFont="1" applyFill="1" applyBorder="1"/>
    <xf numFmtId="184" fontId="16" fillId="3" borderId="223" xfId="19" applyNumberFormat="1" applyFont="1" applyFill="1" applyBorder="1"/>
    <xf numFmtId="170" fontId="16" fillId="3" borderId="224" xfId="19" applyNumberFormat="1" applyFont="1" applyFill="1" applyBorder="1"/>
    <xf numFmtId="186" fontId="16" fillId="3" borderId="201" xfId="19" applyNumberFormat="1" applyFont="1" applyFill="1" applyBorder="1"/>
    <xf numFmtId="0" fontId="65" fillId="3" borderId="201" xfId="18" applyFont="1" applyFill="1" applyBorder="1"/>
    <xf numFmtId="0" fontId="65" fillId="3" borderId="0" xfId="18" applyFont="1" applyFill="1"/>
    <xf numFmtId="0" fontId="11" fillId="0" borderId="222" xfId="18" applyFont="1" applyBorder="1" applyAlignment="1">
      <alignment horizontal="left" indent="1"/>
    </xf>
    <xf numFmtId="170" fontId="11" fillId="3" borderId="200" xfId="19" applyNumberFormat="1" applyFont="1" applyFill="1" applyBorder="1"/>
    <xf numFmtId="184" fontId="11" fillId="3" borderId="200" xfId="19" applyNumberFormat="1" applyFont="1" applyFill="1" applyBorder="1"/>
    <xf numFmtId="184" fontId="11" fillId="3" borderId="223" xfId="19" applyNumberFormat="1" applyFont="1" applyFill="1" applyBorder="1"/>
    <xf numFmtId="170" fontId="11" fillId="3" borderId="224" xfId="19" applyNumberFormat="1" applyFont="1" applyFill="1" applyBorder="1"/>
    <xf numFmtId="186" fontId="11" fillId="3" borderId="201" xfId="19" applyNumberFormat="1" applyFont="1" applyFill="1" applyBorder="1"/>
    <xf numFmtId="0" fontId="16" fillId="3" borderId="201" xfId="18" applyFont="1" applyFill="1" applyBorder="1" applyAlignment="1">
      <alignment horizontal="left" indent="1"/>
    </xf>
    <xf numFmtId="170" fontId="68" fillId="3" borderId="0" xfId="20" applyNumberFormat="1" applyFill="1"/>
    <xf numFmtId="170" fontId="68" fillId="3" borderId="200" xfId="20" applyNumberFormat="1" applyFill="1" applyBorder="1"/>
    <xf numFmtId="170" fontId="68" fillId="0" borderId="200" xfId="20" applyNumberFormat="1" applyBorder="1"/>
    <xf numFmtId="170" fontId="65" fillId="0" borderId="200" xfId="18" applyNumberFormat="1" applyFont="1" applyBorder="1"/>
    <xf numFmtId="170" fontId="65" fillId="3" borderId="200" xfId="18" applyNumberFormat="1" applyFont="1" applyFill="1" applyBorder="1"/>
    <xf numFmtId="0" fontId="11" fillId="3" borderId="201" xfId="18" applyFont="1" applyFill="1" applyBorder="1" applyAlignment="1">
      <alignment horizontal="left" indent="1"/>
    </xf>
    <xf numFmtId="1" fontId="65" fillId="3" borderId="222" xfId="18" applyNumberFormat="1" applyFont="1" applyFill="1" applyBorder="1"/>
    <xf numFmtId="181" fontId="16" fillId="3" borderId="201" xfId="19" applyNumberFormat="1" applyFont="1" applyFill="1" applyBorder="1"/>
    <xf numFmtId="1" fontId="65" fillId="3" borderId="225" xfId="18" applyNumberFormat="1" applyFont="1" applyFill="1" applyBorder="1"/>
    <xf numFmtId="181" fontId="11" fillId="3" borderId="201" xfId="19" applyNumberFormat="1" applyFont="1" applyFill="1" applyBorder="1"/>
    <xf numFmtId="0" fontId="69" fillId="0" borderId="226" xfId="18" applyFont="1" applyBorder="1"/>
    <xf numFmtId="187" fontId="69" fillId="0" borderId="226" xfId="21" applyNumberFormat="1" applyFont="1" applyBorder="1"/>
    <xf numFmtId="187" fontId="69" fillId="0" borderId="227" xfId="21" applyNumberFormat="1" applyFont="1" applyBorder="1"/>
    <xf numFmtId="0" fontId="65" fillId="3" borderId="222" xfId="18" applyFont="1" applyFill="1" applyBorder="1"/>
    <xf numFmtId="0" fontId="65" fillId="3" borderId="225" xfId="18" applyFont="1" applyFill="1" applyBorder="1"/>
    <xf numFmtId="181" fontId="11" fillId="3" borderId="218" xfId="19" applyNumberFormat="1" applyFont="1" applyFill="1" applyBorder="1"/>
    <xf numFmtId="0" fontId="11" fillId="0" borderId="200" xfId="18" applyFont="1" applyBorder="1"/>
    <xf numFmtId="0" fontId="65" fillId="0" borderId="200" xfId="18" applyFont="1" applyBorder="1" applyAlignment="1">
      <alignment vertical="center"/>
    </xf>
    <xf numFmtId="0" fontId="11" fillId="3" borderId="222" xfId="18" applyFont="1" applyFill="1" applyBorder="1" applyAlignment="1">
      <alignment horizontal="left" vertical="center" wrapText="1"/>
    </xf>
    <xf numFmtId="0" fontId="11" fillId="3" borderId="201" xfId="18" applyFont="1" applyFill="1" applyBorder="1" applyAlignment="1">
      <alignment horizontal="left" vertical="center" wrapText="1"/>
    </xf>
    <xf numFmtId="0" fontId="3" fillId="3" borderId="201" xfId="18" applyFill="1" applyBorder="1" applyAlignment="1">
      <alignment wrapText="1"/>
    </xf>
    <xf numFmtId="0" fontId="3" fillId="3" borderId="225" xfId="18" applyFill="1" applyBorder="1" applyAlignment="1">
      <alignment wrapText="1"/>
    </xf>
    <xf numFmtId="0" fontId="48" fillId="0" borderId="200" xfId="13" applyFont="1" applyBorder="1"/>
    <xf numFmtId="0" fontId="34" fillId="0" borderId="200" xfId="13" applyBorder="1"/>
    <xf numFmtId="165" fontId="16" fillId="0" borderId="228" xfId="18" applyNumberFormat="1" applyFont="1" applyBorder="1"/>
    <xf numFmtId="188" fontId="16" fillId="3" borderId="228" xfId="19" applyNumberFormat="1" applyFont="1" applyFill="1" applyBorder="1"/>
    <xf numFmtId="165" fontId="16" fillId="3" borderId="228" xfId="19" applyNumberFormat="1" applyFont="1" applyFill="1" applyBorder="1"/>
    <xf numFmtId="165" fontId="16" fillId="3" borderId="224" xfId="19" applyNumberFormat="1" applyFont="1" applyFill="1" applyBorder="1"/>
    <xf numFmtId="165" fontId="11" fillId="0" borderId="228" xfId="18" applyNumberFormat="1" applyFont="1" applyBorder="1"/>
    <xf numFmtId="188" fontId="11" fillId="3" borderId="228" xfId="19" applyNumberFormat="1" applyFont="1" applyFill="1" applyBorder="1"/>
    <xf numFmtId="165" fontId="11" fillId="3" borderId="228" xfId="19" applyNumberFormat="1" applyFont="1" applyFill="1" applyBorder="1"/>
    <xf numFmtId="165" fontId="11" fillId="3" borderId="224" xfId="19" applyNumberFormat="1" applyFont="1" applyFill="1" applyBorder="1"/>
    <xf numFmtId="0" fontId="69" fillId="0" borderId="229" xfId="18" applyFont="1" applyBorder="1"/>
    <xf numFmtId="0" fontId="69" fillId="0" borderId="230" xfId="21" applyNumberFormat="1" applyFont="1" applyBorder="1"/>
    <xf numFmtId="0" fontId="69" fillId="0" borderId="231" xfId="21" applyNumberFormat="1" applyFont="1" applyBorder="1"/>
    <xf numFmtId="0" fontId="65" fillId="3" borderId="195" xfId="18" applyFont="1" applyFill="1" applyBorder="1"/>
    <xf numFmtId="0" fontId="71" fillId="3" borderId="0" xfId="18" applyFont="1" applyFill="1" applyAlignment="1">
      <alignment vertical="center"/>
    </xf>
    <xf numFmtId="0" fontId="67" fillId="2" borderId="0" xfId="18" applyFont="1" applyFill="1" applyAlignment="1">
      <alignment horizontal="center" vertical="center" wrapText="1"/>
    </xf>
    <xf numFmtId="0" fontId="67" fillId="2" borderId="195" xfId="18" applyFont="1" applyFill="1" applyBorder="1" applyAlignment="1">
      <alignment horizontal="center" vertical="center" wrapText="1"/>
    </xf>
    <xf numFmtId="0" fontId="71" fillId="2" borderId="0" xfId="18" applyFont="1" applyFill="1" applyAlignment="1">
      <alignment vertical="center"/>
    </xf>
    <xf numFmtId="0" fontId="31" fillId="4" borderId="188" xfId="18" applyFont="1" applyFill="1" applyBorder="1" applyAlignment="1">
      <alignment horizontal="center" vertical="center" wrapText="1"/>
    </xf>
    <xf numFmtId="0" fontId="31" fillId="4" borderId="197" xfId="18" applyFont="1" applyFill="1" applyBorder="1" applyAlignment="1">
      <alignment horizontal="center" vertical="center"/>
    </xf>
    <xf numFmtId="1" fontId="65" fillId="0" borderId="200" xfId="18" applyNumberFormat="1" applyFont="1" applyBorder="1"/>
    <xf numFmtId="0" fontId="31" fillId="3" borderId="0" xfId="18" applyFont="1" applyFill="1" applyAlignment="1">
      <alignment horizontal="center" vertical="center"/>
    </xf>
    <xf numFmtId="0" fontId="31" fillId="3" borderId="0" xfId="18" applyFont="1" applyFill="1" applyAlignment="1">
      <alignment horizontal="center" vertical="center" wrapText="1"/>
    </xf>
    <xf numFmtId="1" fontId="65" fillId="3" borderId="200" xfId="18" applyNumberFormat="1" applyFont="1" applyFill="1" applyBorder="1"/>
    <xf numFmtId="0" fontId="16" fillId="3" borderId="0" xfId="18" applyFont="1" applyFill="1" applyAlignment="1">
      <alignment horizontal="left" vertical="center" wrapText="1"/>
    </xf>
    <xf numFmtId="170" fontId="16" fillId="3" borderId="0" xfId="19" applyNumberFormat="1" applyFont="1" applyFill="1" applyBorder="1"/>
    <xf numFmtId="164" fontId="16" fillId="3" borderId="0" xfId="19" applyNumberFormat="1" applyFont="1" applyFill="1" applyBorder="1"/>
    <xf numFmtId="170" fontId="16" fillId="3" borderId="232" xfId="19" applyNumberFormat="1" applyFont="1" applyFill="1" applyBorder="1"/>
    <xf numFmtId="0" fontId="65" fillId="0" borderId="225" xfId="18" applyFont="1" applyBorder="1"/>
    <xf numFmtId="0" fontId="32" fillId="3" borderId="0" xfId="18" applyFont="1" applyFill="1" applyAlignment="1">
      <alignment horizontal="left" vertical="center" wrapText="1" indent="1"/>
    </xf>
    <xf numFmtId="170" fontId="11" fillId="3" borderId="0" xfId="19" applyNumberFormat="1" applyFont="1" applyFill="1" applyBorder="1"/>
    <xf numFmtId="164" fontId="11" fillId="3" borderId="0" xfId="19" applyNumberFormat="1" applyFont="1" applyFill="1" applyBorder="1"/>
    <xf numFmtId="170" fontId="11" fillId="3" borderId="232" xfId="19" applyNumberFormat="1" applyFont="1" applyFill="1" applyBorder="1"/>
    <xf numFmtId="0" fontId="32" fillId="3" borderId="227" xfId="18" applyFont="1" applyFill="1" applyBorder="1" applyAlignment="1">
      <alignment horizontal="left" vertical="center" wrapText="1" indent="1"/>
    </xf>
    <xf numFmtId="188" fontId="11" fillId="3" borderId="227" xfId="19" applyNumberFormat="1" applyFont="1" applyFill="1" applyBorder="1"/>
    <xf numFmtId="3" fontId="11" fillId="3" borderId="227" xfId="19" applyNumberFormat="1" applyFont="1" applyFill="1" applyBorder="1"/>
    <xf numFmtId="3" fontId="11" fillId="3" borderId="233" xfId="19" applyNumberFormat="1" applyFont="1" applyFill="1" applyBorder="1"/>
    <xf numFmtId="188" fontId="11" fillId="3" borderId="234" xfId="19" applyNumberFormat="1" applyFont="1" applyFill="1" applyBorder="1"/>
    <xf numFmtId="0" fontId="69" fillId="0" borderId="188" xfId="18" applyFont="1" applyBorder="1"/>
    <xf numFmtId="187" fontId="69" fillId="0" borderId="188" xfId="21" applyNumberFormat="1" applyFont="1" applyBorder="1"/>
    <xf numFmtId="165" fontId="65" fillId="0" borderId="200" xfId="18" applyNumberFormat="1" applyFont="1" applyBorder="1"/>
    <xf numFmtId="0" fontId="67" fillId="3" borderId="218" xfId="18" applyFont="1" applyFill="1" applyBorder="1" applyAlignment="1">
      <alignment horizontal="center" vertical="center" wrapText="1"/>
    </xf>
    <xf numFmtId="0" fontId="67" fillId="3" borderId="196" xfId="18" applyFont="1" applyFill="1" applyBorder="1" applyAlignment="1">
      <alignment horizontal="center" vertical="center" wrapText="1"/>
    </xf>
    <xf numFmtId="0" fontId="31" fillId="3" borderId="201" xfId="18" applyFont="1" applyFill="1" applyBorder="1" applyAlignment="1">
      <alignment horizontal="center" vertical="center"/>
    </xf>
    <xf numFmtId="0" fontId="31" fillId="3" borderId="201" xfId="18" applyFont="1" applyFill="1" applyBorder="1" applyAlignment="1">
      <alignment horizontal="center" vertical="center" wrapText="1"/>
    </xf>
    <xf numFmtId="0" fontId="31" fillId="3" borderId="225" xfId="18" applyFont="1" applyFill="1" applyBorder="1" applyAlignment="1">
      <alignment horizontal="center" vertical="center" wrapText="1"/>
    </xf>
    <xf numFmtId="0" fontId="14" fillId="9" borderId="201" xfId="18" applyFont="1" applyFill="1" applyBorder="1" applyAlignment="1">
      <alignment vertical="center"/>
    </xf>
    <xf numFmtId="170" fontId="14" fillId="9" borderId="201" xfId="18" applyNumberFormat="1" applyFont="1" applyFill="1" applyBorder="1" applyAlignment="1">
      <alignment vertical="center"/>
    </xf>
    <xf numFmtId="186" fontId="14" fillId="9" borderId="201" xfId="18" applyNumberFormat="1" applyFont="1" applyFill="1" applyBorder="1" applyAlignment="1">
      <alignment vertical="center"/>
    </xf>
    <xf numFmtId="170" fontId="14" fillId="9" borderId="224" xfId="18" applyNumberFormat="1" applyFont="1" applyFill="1" applyBorder="1" applyAlignment="1">
      <alignment vertical="center"/>
    </xf>
    <xf numFmtId="166" fontId="14" fillId="9" borderId="201" xfId="18" applyNumberFormat="1" applyFont="1" applyFill="1" applyBorder="1" applyAlignment="1">
      <alignment vertical="center"/>
    </xf>
    <xf numFmtId="166" fontId="14" fillId="9" borderId="225" xfId="18" applyNumberFormat="1" applyFont="1" applyFill="1" applyBorder="1" applyAlignment="1">
      <alignment vertical="center"/>
    </xf>
    <xf numFmtId="0" fontId="13" fillId="3" borderId="201" xfId="18" applyFont="1" applyFill="1" applyBorder="1" applyAlignment="1">
      <alignment vertical="center"/>
    </xf>
    <xf numFmtId="170" fontId="11" fillId="3" borderId="201" xfId="19" applyNumberFormat="1" applyFont="1" applyFill="1" applyBorder="1"/>
    <xf numFmtId="186" fontId="11" fillId="0" borderId="201" xfId="19" applyNumberFormat="1" applyFont="1" applyBorder="1"/>
    <xf numFmtId="170" fontId="11" fillId="0" borderId="224" xfId="19" applyNumberFormat="1" applyFont="1" applyBorder="1"/>
    <xf numFmtId="166" fontId="11" fillId="3" borderId="201" xfId="19" applyNumberFormat="1" applyFont="1" applyFill="1" applyBorder="1"/>
    <xf numFmtId="166" fontId="11" fillId="0" borderId="225" xfId="19" applyNumberFormat="1" applyFont="1" applyBorder="1"/>
    <xf numFmtId="0" fontId="13" fillId="3" borderId="201" xfId="18" applyFont="1" applyFill="1" applyBorder="1" applyAlignment="1">
      <alignment vertical="center" wrapText="1"/>
    </xf>
    <xf numFmtId="170" fontId="11" fillId="3" borderId="201" xfId="19" applyNumberFormat="1" applyFont="1" applyFill="1" applyBorder="1" applyAlignment="1">
      <alignment horizontal="right"/>
    </xf>
    <xf numFmtId="0" fontId="13" fillId="3" borderId="201" xfId="18" applyFont="1" applyFill="1" applyBorder="1" applyAlignment="1">
      <alignment wrapText="1"/>
    </xf>
    <xf numFmtId="170" fontId="11" fillId="3" borderId="201" xfId="19" applyNumberFormat="1" applyFont="1" applyFill="1" applyBorder="1" applyAlignment="1">
      <alignment vertical="center"/>
    </xf>
    <xf numFmtId="186" fontId="11" fillId="3" borderId="201" xfId="19" applyNumberFormat="1" applyFont="1" applyFill="1" applyBorder="1" applyAlignment="1">
      <alignment vertical="center"/>
    </xf>
    <xf numFmtId="186" fontId="11" fillId="0" borderId="201" xfId="19" applyNumberFormat="1" applyFont="1" applyBorder="1" applyAlignment="1">
      <alignment vertical="center"/>
    </xf>
    <xf numFmtId="170" fontId="11" fillId="0" borderId="224" xfId="19" applyNumberFormat="1" applyFont="1" applyBorder="1" applyAlignment="1">
      <alignment vertical="center"/>
    </xf>
    <xf numFmtId="166" fontId="11" fillId="3" borderId="201" xfId="19" applyNumberFormat="1" applyFont="1" applyFill="1" applyBorder="1" applyAlignment="1">
      <alignment vertical="center"/>
    </xf>
    <xf numFmtId="166" fontId="11" fillId="0" borderId="225" xfId="19" applyNumberFormat="1" applyFont="1" applyBorder="1" applyAlignment="1">
      <alignment vertical="center"/>
    </xf>
    <xf numFmtId="0" fontId="13" fillId="3" borderId="201" xfId="18" applyFont="1" applyFill="1" applyBorder="1" applyAlignment="1">
      <alignment horizontal="left"/>
    </xf>
    <xf numFmtId="0" fontId="13" fillId="3" borderId="201" xfId="18" applyFont="1" applyFill="1" applyBorder="1"/>
    <xf numFmtId="166" fontId="11" fillId="3" borderId="225" xfId="19" applyNumberFormat="1" applyFont="1" applyFill="1" applyBorder="1"/>
    <xf numFmtId="170" fontId="11" fillId="3" borderId="236" xfId="19" applyNumberFormat="1" applyFont="1" applyFill="1" applyBorder="1"/>
    <xf numFmtId="170" fontId="11" fillId="0" borderId="236" xfId="19" applyNumberFormat="1" applyFont="1" applyBorder="1"/>
    <xf numFmtId="0" fontId="13" fillId="3" borderId="201" xfId="18" applyFont="1" applyFill="1" applyBorder="1" applyAlignment="1">
      <alignment horizontal="left" wrapText="1"/>
    </xf>
    <xf numFmtId="170" fontId="11" fillId="3" borderId="237" xfId="19" applyNumberFormat="1" applyFont="1" applyFill="1" applyBorder="1"/>
    <xf numFmtId="0" fontId="65" fillId="0" borderId="229" xfId="18" applyFont="1" applyBorder="1"/>
    <xf numFmtId="187" fontId="65" fillId="0" borderId="238" xfId="21" applyNumberFormat="1" applyFont="1" applyBorder="1"/>
    <xf numFmtId="0" fontId="65" fillId="0" borderId="238" xfId="18" applyFont="1" applyBorder="1"/>
    <xf numFmtId="0" fontId="65" fillId="0" borderId="239" xfId="18" applyFont="1" applyBorder="1"/>
    <xf numFmtId="0" fontId="55" fillId="2" borderId="0" xfId="2" applyFont="1" applyFill="1"/>
    <xf numFmtId="0" fontId="52" fillId="2" borderId="0" xfId="2" applyFont="1" applyFill="1"/>
    <xf numFmtId="0" fontId="11" fillId="2" borderId="0" xfId="2" applyFont="1" applyFill="1"/>
    <xf numFmtId="0" fontId="13" fillId="2" borderId="0" xfId="2" applyFont="1" applyFill="1" applyAlignment="1">
      <alignment horizontal="left"/>
    </xf>
    <xf numFmtId="0" fontId="13" fillId="2" borderId="0" xfId="2" applyFont="1" applyFill="1" applyAlignment="1">
      <alignment horizontal="center"/>
    </xf>
    <xf numFmtId="0" fontId="13" fillId="2" borderId="0" xfId="2" applyFont="1" applyFill="1" applyAlignment="1">
      <alignment horizontal="center" vertical="center"/>
    </xf>
    <xf numFmtId="0" fontId="14" fillId="2" borderId="0" xfId="2" applyFont="1" applyFill="1" applyAlignment="1">
      <alignment wrapText="1"/>
    </xf>
    <xf numFmtId="3" fontId="13" fillId="2" borderId="0" xfId="2" applyNumberFormat="1" applyFont="1" applyFill="1"/>
    <xf numFmtId="0" fontId="14" fillId="8" borderId="187" xfId="2" applyFont="1" applyFill="1" applyBorder="1" applyAlignment="1">
      <alignment vertical="center"/>
    </xf>
    <xf numFmtId="164" fontId="16" fillId="8" borderId="187" xfId="2" applyNumberFormat="1" applyFont="1" applyFill="1" applyBorder="1" applyAlignment="1">
      <alignment horizontal="right" vertical="center"/>
    </xf>
    <xf numFmtId="180" fontId="16" fillId="8" borderId="187" xfId="2" applyNumberFormat="1" applyFont="1" applyFill="1" applyBorder="1" applyAlignment="1">
      <alignment vertical="center"/>
    </xf>
    <xf numFmtId="181" fontId="16" fillId="8" borderId="187" xfId="2" applyNumberFormat="1" applyFont="1" applyFill="1" applyBorder="1" applyAlignment="1">
      <alignment vertical="center"/>
    </xf>
    <xf numFmtId="0" fontId="16" fillId="2" borderId="0" xfId="2" applyFont="1" applyFill="1"/>
    <xf numFmtId="164" fontId="13" fillId="0" borderId="0" xfId="2" applyNumberFormat="1" applyFont="1" applyAlignment="1">
      <alignment horizontal="right"/>
    </xf>
    <xf numFmtId="164" fontId="11" fillId="0" borderId="0" xfId="2" applyNumberFormat="1" applyFont="1" applyAlignment="1">
      <alignment horizontal="right"/>
    </xf>
    <xf numFmtId="180" fontId="11" fillId="2" borderId="0" xfId="2" applyNumberFormat="1" applyFont="1" applyFill="1"/>
    <xf numFmtId="181" fontId="11" fillId="3" borderId="0" xfId="2" applyNumberFormat="1" applyFont="1" applyFill="1"/>
    <xf numFmtId="0" fontId="13" fillId="2" borderId="0" xfId="2" quotePrefix="1" applyFont="1" applyFill="1" applyAlignment="1">
      <alignment horizontal="center"/>
    </xf>
    <xf numFmtId="164" fontId="11" fillId="0" borderId="0" xfId="2" quotePrefix="1" applyNumberFormat="1" applyFont="1" applyAlignment="1">
      <alignment horizontal="right"/>
    </xf>
    <xf numFmtId="0" fontId="13" fillId="2" borderId="186" xfId="2" applyFont="1" applyFill="1" applyBorder="1" applyAlignment="1">
      <alignment horizontal="center"/>
    </xf>
    <xf numFmtId="164" fontId="11" fillId="0" borderId="186" xfId="2" applyNumberFormat="1" applyFont="1" applyBorder="1" applyAlignment="1">
      <alignment horizontal="right"/>
    </xf>
    <xf numFmtId="0" fontId="13" fillId="2" borderId="0" xfId="2" applyFont="1" applyFill="1" applyAlignment="1">
      <alignment vertical="top"/>
    </xf>
    <xf numFmtId="164" fontId="11" fillId="3" borderId="0" xfId="2" applyNumberFormat="1" applyFont="1" applyFill="1" applyAlignment="1">
      <alignment horizontal="right" vertical="top"/>
    </xf>
    <xf numFmtId="165" fontId="11" fillId="3" borderId="0" xfId="2" applyNumberFormat="1" applyFont="1" applyFill="1" applyAlignment="1">
      <alignment horizontal="right" vertical="top"/>
    </xf>
    <xf numFmtId="164" fontId="11" fillId="3" borderId="0" xfId="2" applyNumberFormat="1" applyFont="1" applyFill="1" applyAlignment="1">
      <alignment horizontal="right"/>
    </xf>
    <xf numFmtId="165" fontId="11" fillId="3" borderId="0" xfId="2" applyNumberFormat="1" applyFont="1" applyFill="1" applyAlignment="1">
      <alignment horizontal="right"/>
    </xf>
    <xf numFmtId="164" fontId="11" fillId="3" borderId="0" xfId="2" quotePrefix="1" applyNumberFormat="1" applyFont="1" applyFill="1" applyAlignment="1">
      <alignment horizontal="right"/>
    </xf>
    <xf numFmtId="165" fontId="11" fillId="3" borderId="0" xfId="2" quotePrefix="1" applyNumberFormat="1" applyFont="1" applyFill="1" applyAlignment="1">
      <alignment horizontal="right"/>
    </xf>
    <xf numFmtId="0" fontId="13" fillId="2" borderId="186" xfId="2" applyFont="1" applyFill="1" applyBorder="1"/>
    <xf numFmtId="0" fontId="10" fillId="0" borderId="0" xfId="2"/>
    <xf numFmtId="0" fontId="14" fillId="3" borderId="0" xfId="2" applyFont="1" applyFill="1" applyAlignment="1">
      <alignment vertical="center"/>
    </xf>
    <xf numFmtId="164" fontId="16" fillId="3" borderId="0" xfId="2" applyNumberFormat="1" applyFont="1" applyFill="1" applyAlignment="1">
      <alignment horizontal="right" vertical="center"/>
    </xf>
    <xf numFmtId="0" fontId="13" fillId="3" borderId="0" xfId="2" applyFont="1" applyFill="1" applyAlignment="1">
      <alignment horizontal="center" vertical="center"/>
    </xf>
    <xf numFmtId="164" fontId="11" fillId="3" borderId="0" xfId="2" applyNumberFormat="1" applyFont="1" applyFill="1" applyAlignment="1">
      <alignment horizontal="right" vertical="center"/>
    </xf>
    <xf numFmtId="0" fontId="13" fillId="3" borderId="0" xfId="2" quotePrefix="1" applyFont="1" applyFill="1" applyAlignment="1">
      <alignment horizontal="center"/>
    </xf>
    <xf numFmtId="0" fontId="13" fillId="3" borderId="0" xfId="2" applyFont="1" applyFill="1" applyAlignment="1">
      <alignment horizontal="center"/>
    </xf>
    <xf numFmtId="0" fontId="14" fillId="3" borderId="0" xfId="2" applyFont="1" applyFill="1"/>
    <xf numFmtId="164" fontId="13" fillId="3" borderId="0" xfId="2" applyNumberFormat="1" applyFont="1" applyFill="1" applyAlignment="1">
      <alignment horizontal="right"/>
    </xf>
    <xf numFmtId="0" fontId="13" fillId="3" borderId="0" xfId="2" quotePrefix="1" applyFont="1" applyFill="1" applyAlignment="1">
      <alignment horizontal="center" vertical="center"/>
    </xf>
    <xf numFmtId="164" fontId="11" fillId="3" borderId="0" xfId="2" quotePrefix="1" applyNumberFormat="1" applyFont="1" applyFill="1" applyAlignment="1">
      <alignment horizontal="right" vertical="center"/>
    </xf>
    <xf numFmtId="0" fontId="13" fillId="3" borderId="186" xfId="2" applyFont="1" applyFill="1" applyBorder="1" applyAlignment="1">
      <alignment horizontal="center"/>
    </xf>
    <xf numFmtId="0" fontId="13" fillId="3" borderId="186" xfId="2" applyFont="1" applyFill="1" applyBorder="1"/>
    <xf numFmtId="164" fontId="11" fillId="3" borderId="186" xfId="2" applyNumberFormat="1" applyFont="1" applyFill="1" applyBorder="1" applyAlignment="1">
      <alignment horizontal="right"/>
    </xf>
    <xf numFmtId="0" fontId="37" fillId="3" borderId="0" xfId="2" applyFont="1" applyFill="1" applyAlignment="1">
      <alignment horizontal="center" vertical="center" wrapText="1"/>
    </xf>
    <xf numFmtId="164" fontId="16" fillId="3" borderId="0" xfId="2" applyNumberFormat="1" applyFont="1" applyFill="1" applyAlignment="1">
      <alignment horizontal="right"/>
    </xf>
    <xf numFmtId="0" fontId="11" fillId="3" borderId="0" xfId="2" applyFont="1" applyFill="1" applyAlignment="1">
      <alignment horizontal="right"/>
    </xf>
    <xf numFmtId="164" fontId="14" fillId="3" borderId="0" xfId="2" applyNumberFormat="1" applyFont="1" applyFill="1" applyAlignment="1">
      <alignment horizontal="right"/>
    </xf>
    <xf numFmtId="1" fontId="11" fillId="3" borderId="0" xfId="2" applyNumberFormat="1" applyFont="1" applyFill="1" applyAlignment="1">
      <alignment horizontal="right"/>
    </xf>
    <xf numFmtId="0" fontId="58" fillId="3" borderId="0" xfId="2" applyFont="1" applyFill="1"/>
    <xf numFmtId="0" fontId="44" fillId="3" borderId="0" xfId="2" applyFont="1" applyFill="1"/>
    <xf numFmtId="0" fontId="13" fillId="2" borderId="0" xfId="2" applyFont="1" applyFill="1" applyAlignment="1">
      <alignment horizontal="left" vertical="center"/>
    </xf>
    <xf numFmtId="184" fontId="13" fillId="2" borderId="0" xfId="2" applyNumberFormat="1" applyFont="1" applyFill="1" applyAlignment="1">
      <alignment horizontal="right"/>
    </xf>
    <xf numFmtId="184" fontId="14" fillId="2" borderId="0" xfId="2" applyNumberFormat="1" applyFont="1" applyFill="1"/>
    <xf numFmtId="184" fontId="13" fillId="2" borderId="0" xfId="2" applyNumberFormat="1" applyFont="1" applyFill="1"/>
    <xf numFmtId="184" fontId="14" fillId="2" borderId="0" xfId="2" applyNumberFormat="1" applyFont="1" applyFill="1" applyAlignment="1">
      <alignment horizontal="right"/>
    </xf>
    <xf numFmtId="1" fontId="13" fillId="3" borderId="0" xfId="2" applyNumberFormat="1" applyFont="1" applyFill="1" applyAlignment="1">
      <alignment horizontal="right"/>
    </xf>
    <xf numFmtId="1" fontId="14" fillId="3" borderId="0" xfId="2" applyNumberFormat="1" applyFont="1" applyFill="1" applyAlignment="1">
      <alignment horizontal="right"/>
    </xf>
    <xf numFmtId="3" fontId="14" fillId="3" borderId="0" xfId="2" applyNumberFormat="1" applyFont="1" applyFill="1" applyAlignment="1">
      <alignment horizontal="right"/>
    </xf>
    <xf numFmtId="184" fontId="13" fillId="3" borderId="0" xfId="2" applyNumberFormat="1" applyFont="1" applyFill="1" applyAlignment="1">
      <alignment horizontal="right"/>
    </xf>
    <xf numFmtId="184" fontId="14" fillId="3" borderId="0" xfId="2" applyNumberFormat="1" applyFont="1" applyFill="1"/>
    <xf numFmtId="184" fontId="13" fillId="3" borderId="0" xfId="2" applyNumberFormat="1" applyFont="1" applyFill="1"/>
    <xf numFmtId="0" fontId="44" fillId="2" borderId="0" xfId="2" applyFont="1" applyFill="1"/>
    <xf numFmtId="0" fontId="14" fillId="2" borderId="0" xfId="2" applyFont="1" applyFill="1" applyAlignment="1">
      <alignment horizontal="left"/>
    </xf>
    <xf numFmtId="182" fontId="14" fillId="2" borderId="0" xfId="2" applyNumberFormat="1" applyFont="1" applyFill="1" applyAlignment="1">
      <alignment horizontal="right"/>
    </xf>
    <xf numFmtId="182" fontId="13" fillId="2" borderId="0" xfId="2" applyNumberFormat="1" applyFont="1" applyFill="1" applyAlignment="1">
      <alignment horizontal="right"/>
    </xf>
    <xf numFmtId="164" fontId="14" fillId="2" borderId="0" xfId="2" applyNumberFormat="1" applyFont="1" applyFill="1" applyAlignment="1">
      <alignment horizontal="left"/>
    </xf>
    <xf numFmtId="164" fontId="13" fillId="2" borderId="0" xfId="2" applyNumberFormat="1" applyFont="1" applyFill="1"/>
    <xf numFmtId="164" fontId="13" fillId="2" borderId="0" xfId="2" applyNumberFormat="1" applyFont="1" applyFill="1" applyAlignment="1">
      <alignment horizontal="left"/>
    </xf>
    <xf numFmtId="164" fontId="14" fillId="2" borderId="0" xfId="2" applyNumberFormat="1" applyFont="1" applyFill="1" applyAlignment="1">
      <alignment horizontal="right"/>
    </xf>
    <xf numFmtId="164" fontId="14" fillId="3" borderId="0" xfId="2" applyNumberFormat="1" applyFont="1" applyFill="1"/>
    <xf numFmtId="164" fontId="14" fillId="3" borderId="0" xfId="2" applyNumberFormat="1" applyFont="1" applyFill="1" applyAlignment="1">
      <alignment horizontal="left"/>
    </xf>
    <xf numFmtId="164" fontId="13" fillId="3" borderId="0" xfId="2" applyNumberFormat="1" applyFont="1" applyFill="1"/>
    <xf numFmtId="164" fontId="13" fillId="3" borderId="0" xfId="2" applyNumberFormat="1" applyFont="1" applyFill="1" applyAlignment="1">
      <alignment horizontal="left"/>
    </xf>
    <xf numFmtId="0" fontId="13" fillId="2" borderId="118" xfId="2" applyFont="1" applyFill="1" applyBorder="1"/>
    <xf numFmtId="183" fontId="13" fillId="2" borderId="118" xfId="2" applyNumberFormat="1" applyFont="1" applyFill="1" applyBorder="1"/>
    <xf numFmtId="0" fontId="14" fillId="2" borderId="0" xfId="2" applyFont="1" applyFill="1" applyAlignment="1">
      <alignment vertical="center"/>
    </xf>
    <xf numFmtId="164" fontId="16" fillId="0" borderId="0" xfId="2" applyNumberFormat="1" applyFont="1" applyAlignment="1">
      <alignment horizontal="right"/>
    </xf>
    <xf numFmtId="3" fontId="11" fillId="3" borderId="0" xfId="2" applyNumberFormat="1" applyFont="1" applyFill="1" applyAlignment="1">
      <alignment horizontal="right" vertical="center"/>
    </xf>
    <xf numFmtId="1" fontId="13" fillId="0" borderId="0" xfId="2" applyNumberFormat="1" applyFont="1" applyAlignment="1">
      <alignment horizontal="right"/>
    </xf>
    <xf numFmtId="0" fontId="14" fillId="2" borderId="186" xfId="2" applyFont="1" applyFill="1" applyBorder="1"/>
    <xf numFmtId="164" fontId="9" fillId="3" borderId="0" xfId="2" applyNumberFormat="1" applyFont="1" applyFill="1" applyAlignment="1">
      <alignment horizontal="right"/>
    </xf>
    <xf numFmtId="164" fontId="14" fillId="2" borderId="0" xfId="2" applyNumberFormat="1" applyFont="1" applyFill="1"/>
    <xf numFmtId="164" fontId="13" fillId="2" borderId="0" xfId="2" applyNumberFormat="1" applyFont="1" applyFill="1" applyAlignment="1">
      <alignment horizontal="right"/>
    </xf>
    <xf numFmtId="3" fontId="11" fillId="3" borderId="0" xfId="2" applyNumberFormat="1" applyFont="1" applyFill="1"/>
    <xf numFmtId="3" fontId="11" fillId="3" borderId="0" xfId="2" applyNumberFormat="1" applyFont="1" applyFill="1" applyAlignment="1">
      <alignment horizontal="right"/>
    </xf>
    <xf numFmtId="180" fontId="16" fillId="2" borderId="0" xfId="2" applyNumberFormat="1" applyFont="1" applyFill="1"/>
    <xf numFmtId="0" fontId="14" fillId="2" borderId="0" xfId="2" applyFont="1" applyFill="1" applyAlignment="1">
      <alignment horizontal="left" vertical="center"/>
    </xf>
    <xf numFmtId="3" fontId="11" fillId="2" borderId="0" xfId="2" applyNumberFormat="1" applyFont="1" applyFill="1" applyAlignment="1">
      <alignment horizontal="right"/>
    </xf>
    <xf numFmtId="3" fontId="11" fillId="2" borderId="0" xfId="2" applyNumberFormat="1" applyFont="1" applyFill="1"/>
    <xf numFmtId="183" fontId="16" fillId="2" borderId="0" xfId="2" applyNumberFormat="1" applyFont="1" applyFill="1"/>
    <xf numFmtId="183" fontId="11" fillId="2" borderId="0" xfId="2" applyNumberFormat="1" applyFont="1" applyFill="1"/>
    <xf numFmtId="184" fontId="13" fillId="0" borderId="0" xfId="2" applyNumberFormat="1" applyFont="1" applyAlignment="1">
      <alignment horizontal="right"/>
    </xf>
    <xf numFmtId="164" fontId="14" fillId="0" borderId="0" xfId="2" applyNumberFormat="1" applyFont="1" applyAlignment="1">
      <alignment horizontal="right"/>
    </xf>
    <xf numFmtId="164" fontId="16" fillId="2" borderId="0" xfId="2" applyNumberFormat="1" applyFont="1" applyFill="1" applyAlignment="1">
      <alignment horizontal="right"/>
    </xf>
    <xf numFmtId="164" fontId="11" fillId="2" borderId="0" xfId="2" applyNumberFormat="1" applyFont="1" applyFill="1" applyAlignment="1">
      <alignment horizontal="right"/>
    </xf>
    <xf numFmtId="164" fontId="59" fillId="0" borderId="0" xfId="2" applyNumberFormat="1" applyFont="1" applyAlignment="1">
      <alignment horizontal="right"/>
    </xf>
    <xf numFmtId="3" fontId="16" fillId="0" borderId="0" xfId="2" applyNumberFormat="1" applyFont="1" applyAlignment="1">
      <alignment horizontal="right"/>
    </xf>
    <xf numFmtId="3" fontId="11" fillId="0" borderId="0" xfId="2" applyNumberFormat="1" applyFont="1" applyAlignment="1">
      <alignment horizontal="right"/>
    </xf>
    <xf numFmtId="3" fontId="13" fillId="2" borderId="0" xfId="2" applyNumberFormat="1" applyFont="1" applyFill="1" applyAlignment="1">
      <alignment horizontal="right"/>
    </xf>
    <xf numFmtId="3" fontId="16" fillId="3" borderId="0" xfId="2" applyNumberFormat="1" applyFont="1" applyFill="1"/>
    <xf numFmtId="3" fontId="16" fillId="3" borderId="0" xfId="2" applyNumberFormat="1" applyFont="1" applyFill="1" applyAlignment="1">
      <alignment horizontal="right"/>
    </xf>
    <xf numFmtId="3" fontId="14" fillId="2" borderId="0" xfId="2" applyNumberFormat="1" applyFont="1" applyFill="1"/>
    <xf numFmtId="3" fontId="14" fillId="2" borderId="0" xfId="2" applyNumberFormat="1" applyFont="1" applyFill="1" applyAlignment="1">
      <alignment horizontal="right"/>
    </xf>
    <xf numFmtId="3" fontId="13" fillId="0" borderId="0" xfId="2" applyNumberFormat="1" applyFont="1" applyAlignment="1">
      <alignment horizontal="right"/>
    </xf>
    <xf numFmtId="3" fontId="11" fillId="0" borderId="0" xfId="2" quotePrefix="1" applyNumberFormat="1" applyFont="1" applyAlignment="1">
      <alignment horizontal="right"/>
    </xf>
    <xf numFmtId="0" fontId="11" fillId="0" borderId="0" xfId="2" applyFont="1"/>
    <xf numFmtId="0" fontId="11" fillId="2" borderId="118" xfId="2" applyFont="1" applyFill="1" applyBorder="1"/>
    <xf numFmtId="0" fontId="14" fillId="2" borderId="118" xfId="2" applyFont="1" applyFill="1" applyBorder="1"/>
    <xf numFmtId="182" fontId="14" fillId="2" borderId="118" xfId="2" applyNumberFormat="1" applyFont="1" applyFill="1" applyBorder="1" applyAlignment="1">
      <alignment horizontal="right"/>
    </xf>
    <xf numFmtId="164" fontId="16" fillId="0" borderId="0" xfId="2" applyNumberFormat="1" applyFont="1" applyAlignment="1">
      <alignment horizontal="right" vertical="center"/>
    </xf>
    <xf numFmtId="164" fontId="11" fillId="0" borderId="0" xfId="2" applyNumberFormat="1" applyFont="1" applyAlignment="1">
      <alignment horizontal="right" vertical="center"/>
    </xf>
    <xf numFmtId="0" fontId="13" fillId="2" borderId="0" xfId="2" quotePrefix="1" applyFont="1" applyFill="1" applyAlignment="1">
      <alignment horizontal="center" vertical="center"/>
    </xf>
    <xf numFmtId="164" fontId="11" fillId="0" borderId="0" xfId="2" quotePrefix="1" applyNumberFormat="1" applyFont="1" applyAlignment="1">
      <alignment horizontal="right" vertical="center"/>
    </xf>
    <xf numFmtId="3" fontId="16" fillId="2" borderId="0" xfId="2" applyNumberFormat="1" applyFont="1" applyFill="1"/>
    <xf numFmtId="164" fontId="60" fillId="0" borderId="0" xfId="2" applyNumberFormat="1" applyFont="1" applyAlignment="1">
      <alignment horizontal="right"/>
    </xf>
    <xf numFmtId="164" fontId="16" fillId="2" borderId="0" xfId="2" applyNumberFormat="1" applyFont="1" applyFill="1"/>
    <xf numFmtId="0" fontId="14" fillId="2" borderId="0" xfId="2" applyFont="1" applyFill="1" applyAlignment="1">
      <alignment horizontal="right" vertical="center"/>
    </xf>
    <xf numFmtId="0" fontId="13" fillId="2" borderId="0" xfId="2" applyFont="1" applyFill="1" applyAlignment="1">
      <alignment horizontal="right" vertical="center"/>
    </xf>
    <xf numFmtId="164" fontId="13" fillId="2" borderId="0" xfId="2" applyNumberFormat="1" applyFont="1" applyFill="1" applyAlignment="1">
      <alignment horizontal="right" vertical="center"/>
    </xf>
    <xf numFmtId="164" fontId="28" fillId="0" borderId="0" xfId="2" applyNumberFormat="1" applyFont="1" applyAlignment="1">
      <alignment horizontal="right"/>
    </xf>
    <xf numFmtId="164" fontId="61" fillId="0" borderId="0" xfId="2" applyNumberFormat="1" applyFont="1" applyAlignment="1">
      <alignment horizontal="right"/>
    </xf>
    <xf numFmtId="164" fontId="11" fillId="2" borderId="0" xfId="2" applyNumberFormat="1" applyFont="1" applyFill="1" applyAlignment="1">
      <alignment horizontal="right" vertical="center"/>
    </xf>
    <xf numFmtId="0" fontId="11" fillId="2" borderId="0" xfId="2" applyFont="1" applyFill="1" applyAlignment="1">
      <alignment vertical="center"/>
    </xf>
    <xf numFmtId="164" fontId="62" fillId="0" borderId="0" xfId="2" applyNumberFormat="1" applyFont="1" applyAlignment="1">
      <alignment horizontal="right"/>
    </xf>
    <xf numFmtId="164" fontId="13" fillId="2" borderId="186" xfId="2" applyNumberFormat="1" applyFont="1" applyFill="1" applyBorder="1" applyAlignment="1">
      <alignment horizontal="right"/>
    </xf>
    <xf numFmtId="0" fontId="19" fillId="2" borderId="0" xfId="2" applyFont="1" applyFill="1"/>
    <xf numFmtId="0" fontId="11" fillId="2" borderId="0" xfId="2" applyFont="1" applyFill="1" applyAlignment="1">
      <alignment horizontal="right"/>
    </xf>
    <xf numFmtId="1" fontId="11" fillId="2" borderId="0" xfId="2" applyNumberFormat="1" applyFont="1" applyFill="1" applyAlignment="1">
      <alignment horizontal="right"/>
    </xf>
    <xf numFmtId="164" fontId="14" fillId="2" borderId="0" xfId="2" applyNumberFormat="1" applyFont="1" applyFill="1" applyAlignment="1">
      <alignment horizontal="right" vertical="center"/>
    </xf>
    <xf numFmtId="164" fontId="63" fillId="2" borderId="0" xfId="2" applyNumberFormat="1" applyFont="1" applyFill="1" applyAlignment="1">
      <alignment horizontal="right"/>
    </xf>
    <xf numFmtId="0" fontId="14" fillId="2" borderId="0" xfId="2" applyFont="1" applyFill="1" applyAlignment="1">
      <alignment horizontal="right"/>
    </xf>
    <xf numFmtId="183" fontId="13" fillId="2" borderId="186" xfId="2" applyNumberFormat="1" applyFont="1" applyFill="1" applyBorder="1"/>
    <xf numFmtId="0" fontId="16" fillId="2" borderId="0" xfId="2" applyFont="1" applyFill="1" applyAlignment="1">
      <alignment horizontal="right"/>
    </xf>
    <xf numFmtId="183" fontId="13" fillId="2" borderId="0" xfId="2" applyNumberFormat="1" applyFont="1" applyFill="1"/>
    <xf numFmtId="1" fontId="16" fillId="2" borderId="0" xfId="2" applyNumberFormat="1" applyFont="1" applyFill="1"/>
    <xf numFmtId="0" fontId="19" fillId="3" borderId="0" xfId="2" applyFont="1" applyFill="1"/>
    <xf numFmtId="0" fontId="14" fillId="2" borderId="0" xfId="2" applyFont="1" applyFill="1" applyAlignment="1">
      <alignment vertical="top"/>
    </xf>
    <xf numFmtId="3" fontId="14" fillId="2" borderId="0" xfId="2" applyNumberFormat="1" applyFont="1" applyFill="1" applyAlignment="1">
      <alignment horizontal="right" vertical="top"/>
    </xf>
    <xf numFmtId="3" fontId="16" fillId="2" borderId="0" xfId="2" applyNumberFormat="1" applyFont="1" applyFill="1" applyAlignment="1">
      <alignment horizontal="right" vertical="top"/>
    </xf>
    <xf numFmtId="0" fontId="13" fillId="2" borderId="0" xfId="2" applyFont="1" applyFill="1" applyAlignment="1">
      <alignment vertical="center"/>
    </xf>
    <xf numFmtId="3" fontId="13" fillId="2" borderId="0" xfId="2" applyNumberFormat="1" applyFont="1" applyFill="1" applyAlignment="1">
      <alignment horizontal="right" vertical="center"/>
    </xf>
    <xf numFmtId="3" fontId="11" fillId="2" borderId="0" xfId="2" applyNumberFormat="1" applyFont="1" applyFill="1" applyAlignment="1">
      <alignment horizontal="right" vertical="center"/>
    </xf>
    <xf numFmtId="0" fontId="13" fillId="2" borderId="186" xfId="2" applyFont="1" applyFill="1" applyBorder="1" applyAlignment="1">
      <alignment horizontal="right"/>
    </xf>
    <xf numFmtId="164" fontId="14" fillId="0" borderId="0" xfId="2" applyNumberFormat="1" applyFont="1" applyAlignment="1">
      <alignment horizontal="right" vertical="center"/>
    </xf>
    <xf numFmtId="0" fontId="11" fillId="2" borderId="0" xfId="2" applyFont="1" applyFill="1" applyAlignment="1">
      <alignment horizontal="right" vertical="center"/>
    </xf>
    <xf numFmtId="166" fontId="16" fillId="2" borderId="0" xfId="2" applyNumberFormat="1" applyFont="1" applyFill="1"/>
    <xf numFmtId="166" fontId="16" fillId="2" borderId="0" xfId="2" applyNumberFormat="1" applyFont="1" applyFill="1" applyAlignment="1">
      <alignment horizontal="right"/>
    </xf>
    <xf numFmtId="166" fontId="16" fillId="2" borderId="0" xfId="2" applyNumberFormat="1" applyFont="1" applyFill="1" applyAlignment="1">
      <alignment horizontal="right" vertical="center"/>
    </xf>
    <xf numFmtId="164" fontId="16" fillId="2" borderId="0" xfId="2" applyNumberFormat="1" applyFont="1" applyFill="1" applyAlignment="1">
      <alignment horizontal="right" vertical="center"/>
    </xf>
    <xf numFmtId="182" fontId="14" fillId="2" borderId="0" xfId="2" applyNumberFormat="1" applyFont="1" applyFill="1" applyAlignment="1">
      <alignment horizontal="right" vertical="center"/>
    </xf>
    <xf numFmtId="182" fontId="13" fillId="2" borderId="0" xfId="2" applyNumberFormat="1" applyFont="1" applyFill="1" applyAlignment="1">
      <alignment horizontal="right" vertical="center"/>
    </xf>
    <xf numFmtId="164" fontId="11" fillId="2" borderId="0" xfId="2" applyNumberFormat="1" applyFont="1" applyFill="1"/>
    <xf numFmtId="0" fontId="16" fillId="2" borderId="186" xfId="2" applyFont="1" applyFill="1" applyBorder="1" applyAlignment="1">
      <alignment horizontal="right"/>
    </xf>
    <xf numFmtId="180" fontId="16" fillId="2" borderId="0" xfId="2" applyNumberFormat="1" applyFont="1" applyFill="1" applyAlignment="1">
      <alignment vertical="center"/>
    </xf>
    <xf numFmtId="0" fontId="16" fillId="2" borderId="0" xfId="2" applyFont="1" applyFill="1" applyAlignment="1">
      <alignment vertical="center"/>
    </xf>
    <xf numFmtId="3" fontId="11" fillId="2" borderId="0" xfId="2" applyNumberFormat="1" applyFont="1" applyFill="1" applyAlignment="1">
      <alignment vertical="center"/>
    </xf>
    <xf numFmtId="3" fontId="16" fillId="2" borderId="0" xfId="2" applyNumberFormat="1" applyFont="1" applyFill="1" applyAlignment="1">
      <alignment vertical="center"/>
    </xf>
    <xf numFmtId="0" fontId="13" fillId="0" borderId="0" xfId="2" applyFont="1"/>
    <xf numFmtId="0" fontId="13" fillId="2" borderId="0" xfId="2" applyFont="1" applyFill="1" applyAlignment="1">
      <alignment horizontal="left" wrapText="1"/>
    </xf>
    <xf numFmtId="3" fontId="14" fillId="2" borderId="0" xfId="2" applyNumberFormat="1" applyFont="1" applyFill="1" applyAlignment="1">
      <alignment vertical="center"/>
    </xf>
    <xf numFmtId="3" fontId="14" fillId="2" borderId="0" xfId="2" applyNumberFormat="1" applyFont="1" applyFill="1" applyAlignment="1">
      <alignment horizontal="right" vertical="center"/>
    </xf>
    <xf numFmtId="166" fontId="16" fillId="2" borderId="173" xfId="2" applyNumberFormat="1" applyFont="1" applyFill="1" applyBorder="1"/>
    <xf numFmtId="185" fontId="11" fillId="2" borderId="0" xfId="2" applyNumberFormat="1" applyFont="1" applyFill="1"/>
    <xf numFmtId="166" fontId="11" fillId="0" borderId="0" xfId="2" applyNumberFormat="1" applyFont="1"/>
    <xf numFmtId="166" fontId="11" fillId="2" borderId="0" xfId="2" applyNumberFormat="1" applyFont="1" applyFill="1"/>
    <xf numFmtId="166" fontId="11" fillId="2" borderId="173" xfId="2" applyNumberFormat="1" applyFont="1" applyFill="1" applyBorder="1"/>
    <xf numFmtId="0" fontId="13" fillId="2" borderId="0" xfId="2" applyFont="1" applyFill="1" applyAlignment="1">
      <alignment horizontal="left" vertical="center" wrapText="1"/>
    </xf>
    <xf numFmtId="166" fontId="11" fillId="2" borderId="0" xfId="2" applyNumberFormat="1" applyFont="1" applyFill="1" applyAlignment="1">
      <alignment vertical="center"/>
    </xf>
    <xf numFmtId="166" fontId="11" fillId="2" borderId="173" xfId="2" applyNumberFormat="1" applyFont="1" applyFill="1" applyBorder="1" applyAlignment="1">
      <alignment vertical="center"/>
    </xf>
    <xf numFmtId="166" fontId="64" fillId="3" borderId="0" xfId="2" applyNumberFormat="1" applyFont="1" applyFill="1" applyAlignment="1">
      <alignment horizontal="right"/>
    </xf>
    <xf numFmtId="164" fontId="13" fillId="2" borderId="0" xfId="2" applyNumberFormat="1" applyFont="1" applyFill="1" applyAlignment="1">
      <alignment horizontal="left" vertical="center" wrapText="1"/>
    </xf>
    <xf numFmtId="164" fontId="13" fillId="2" borderId="0" xfId="2" applyNumberFormat="1" applyFont="1" applyFill="1" applyAlignment="1">
      <alignment vertical="center" wrapText="1"/>
    </xf>
    <xf numFmtId="3" fontId="11" fillId="0" borderId="0" xfId="2" applyNumberFormat="1" applyFont="1"/>
    <xf numFmtId="166" fontId="64" fillId="3" borderId="0" xfId="2" applyNumberFormat="1" applyFont="1" applyFill="1" applyAlignment="1">
      <alignment horizontal="right" vertical="top"/>
    </xf>
    <xf numFmtId="164" fontId="13" fillId="2" borderId="0" xfId="2" applyNumberFormat="1" applyFont="1" applyFill="1" applyAlignment="1">
      <alignment horizontal="left" vertical="center"/>
    </xf>
    <xf numFmtId="164" fontId="13" fillId="2" borderId="0" xfId="2" applyNumberFormat="1" applyFont="1" applyFill="1" applyAlignment="1">
      <alignment wrapText="1"/>
    </xf>
    <xf numFmtId="0" fontId="11" fillId="0" borderId="0" xfId="2" applyFont="1" applyAlignment="1">
      <alignment horizontal="left"/>
    </xf>
    <xf numFmtId="185" fontId="14" fillId="2" borderId="186" xfId="2" applyNumberFormat="1" applyFont="1" applyFill="1" applyBorder="1"/>
    <xf numFmtId="185" fontId="13" fillId="2" borderId="186" xfId="2" applyNumberFormat="1" applyFont="1" applyFill="1" applyBorder="1"/>
    <xf numFmtId="185" fontId="13" fillId="2" borderId="217" xfId="2" applyNumberFormat="1" applyFont="1" applyFill="1" applyBorder="1"/>
    <xf numFmtId="170" fontId="11" fillId="0" borderId="224" xfId="2" applyNumberFormat="1" applyFont="1" applyBorder="1" applyAlignment="1">
      <alignment horizontal="right" vertical="center"/>
    </xf>
    <xf numFmtId="170" fontId="11" fillId="0" borderId="201" xfId="2" applyNumberFormat="1" applyFont="1" applyBorder="1" applyAlignment="1">
      <alignment horizontal="right" vertical="top"/>
    </xf>
    <xf numFmtId="170" fontId="11" fillId="0" borderId="224" xfId="2" applyNumberFormat="1" applyFont="1" applyBorder="1" applyAlignment="1">
      <alignment horizontal="right" vertical="top"/>
    </xf>
    <xf numFmtId="170" fontId="11" fillId="0" borderId="201" xfId="2" applyNumberFormat="1" applyFont="1" applyBorder="1" applyAlignment="1">
      <alignment horizontal="right" vertical="center"/>
    </xf>
    <xf numFmtId="170" fontId="11" fillId="3" borderId="236" xfId="2" applyNumberFormat="1" applyFont="1" applyFill="1" applyBorder="1" applyAlignment="1">
      <alignment horizontal="right" vertical="center"/>
    </xf>
    <xf numFmtId="37" fontId="16" fillId="3" borderId="200" xfId="14" applyFont="1" applyFill="1" applyBorder="1" applyAlignment="1">
      <alignment horizontal="center"/>
    </xf>
    <xf numFmtId="37" fontId="16" fillId="3" borderId="200" xfId="14" applyFont="1" applyFill="1" applyBorder="1"/>
    <xf numFmtId="176" fontId="16" fillId="3" borderId="200" xfId="14" applyNumberFormat="1" applyFont="1" applyFill="1" applyBorder="1" applyAlignment="1">
      <alignment vertical="center"/>
    </xf>
    <xf numFmtId="176" fontId="16" fillId="3" borderId="200" xfId="14" applyNumberFormat="1" applyFont="1" applyFill="1" applyBorder="1" applyAlignment="1">
      <alignment horizontal="right" vertical="center"/>
    </xf>
    <xf numFmtId="177" fontId="16" fillId="3" borderId="200" xfId="14" applyNumberFormat="1" applyFont="1" applyFill="1" applyBorder="1" applyAlignment="1">
      <alignment horizontal="center" vertical="top"/>
    </xf>
    <xf numFmtId="178" fontId="16" fillId="3" borderId="200" xfId="14" applyNumberFormat="1" applyFont="1" applyFill="1" applyBorder="1" applyAlignment="1">
      <alignment vertical="center"/>
    </xf>
    <xf numFmtId="37" fontId="11" fillId="3" borderId="200" xfId="14" applyFont="1" applyFill="1" applyBorder="1" applyAlignment="1">
      <alignment horizontal="center" vertical="center"/>
    </xf>
    <xf numFmtId="37" fontId="16" fillId="3" borderId="200" xfId="14" applyFont="1" applyFill="1" applyBorder="1" applyAlignment="1">
      <alignment horizontal="right" vertical="center"/>
    </xf>
    <xf numFmtId="37" fontId="11" fillId="3" borderId="200" xfId="14" applyFont="1" applyFill="1" applyBorder="1" applyAlignment="1">
      <alignment vertical="center" wrapText="1"/>
    </xf>
    <xf numFmtId="176" fontId="11" fillId="3" borderId="200" xfId="14" applyNumberFormat="1" applyFont="1" applyFill="1" applyBorder="1" applyAlignment="1">
      <alignment vertical="center"/>
    </xf>
    <xf numFmtId="176" fontId="11" fillId="3" borderId="200" xfId="14" applyNumberFormat="1" applyFont="1" applyFill="1" applyBorder="1" applyAlignment="1">
      <alignment horizontal="right" vertical="center"/>
    </xf>
    <xf numFmtId="37" fontId="11" fillId="3" borderId="200" xfId="14" applyFont="1" applyFill="1" applyBorder="1" applyAlignment="1">
      <alignment horizontal="center"/>
    </xf>
    <xf numFmtId="37" fontId="16" fillId="3" borderId="200" xfId="14" applyFont="1" applyFill="1" applyBorder="1" applyAlignment="1">
      <alignment horizontal="right"/>
    </xf>
    <xf numFmtId="37" fontId="11" fillId="3" borderId="200" xfId="14" applyFont="1" applyFill="1" applyBorder="1" applyAlignment="1">
      <alignment wrapText="1"/>
    </xf>
    <xf numFmtId="178" fontId="16" fillId="3" borderId="200" xfId="14" applyNumberFormat="1" applyFont="1" applyFill="1" applyBorder="1" applyAlignment="1">
      <alignment horizontal="center" vertical="center"/>
    </xf>
    <xf numFmtId="179" fontId="11" fillId="3" borderId="200" xfId="14" applyNumberFormat="1" applyFont="1" applyFill="1" applyBorder="1" applyAlignment="1">
      <alignment horizontal="center"/>
    </xf>
    <xf numFmtId="37" fontId="11" fillId="3" borderId="200" xfId="14" applyFont="1" applyFill="1" applyBorder="1" applyAlignment="1">
      <alignment horizontal="right"/>
    </xf>
    <xf numFmtId="37" fontId="11" fillId="3" borderId="200" xfId="14" applyFont="1" applyFill="1" applyBorder="1"/>
    <xf numFmtId="37" fontId="11" fillId="3" borderId="200" xfId="14" applyFont="1" applyFill="1" applyBorder="1" applyAlignment="1">
      <alignment horizontal="right" vertical="center"/>
    </xf>
    <xf numFmtId="37" fontId="16" fillId="3" borderId="200" xfId="14" applyFont="1" applyFill="1" applyBorder="1" applyAlignment="1">
      <alignment vertical="center" wrapText="1"/>
    </xf>
    <xf numFmtId="37" fontId="13" fillId="3" borderId="200" xfId="14" applyFont="1" applyFill="1" applyBorder="1" applyAlignment="1">
      <alignment vertical="center"/>
    </xf>
    <xf numFmtId="0" fontId="35" fillId="3" borderId="0" xfId="17" applyFont="1" applyFill="1"/>
    <xf numFmtId="164" fontId="35" fillId="3" borderId="0" xfId="17" applyNumberFormat="1" applyFont="1" applyFill="1"/>
    <xf numFmtId="37" fontId="50" fillId="2" borderId="0" xfId="14" applyFont="1" applyFill="1"/>
    <xf numFmtId="37" fontId="50" fillId="3" borderId="200" xfId="14" applyFont="1" applyFill="1" applyBorder="1" applyAlignment="1">
      <alignment horizontal="right"/>
    </xf>
    <xf numFmtId="37" fontId="50" fillId="3" borderId="0" xfId="14" applyFont="1" applyFill="1"/>
    <xf numFmtId="177" fontId="16" fillId="8" borderId="200" xfId="14" applyNumberFormat="1" applyFont="1" applyFill="1" applyBorder="1" applyAlignment="1">
      <alignment horizontal="center" vertical="top"/>
    </xf>
    <xf numFmtId="37" fontId="16" fillId="8" borderId="200" xfId="14" applyFont="1" applyFill="1" applyBorder="1" applyAlignment="1">
      <alignment vertical="center"/>
    </xf>
    <xf numFmtId="176" fontId="16" fillId="8" borderId="200" xfId="14" applyNumberFormat="1" applyFont="1" applyFill="1" applyBorder="1" applyAlignment="1">
      <alignment vertical="center"/>
    </xf>
    <xf numFmtId="176" fontId="16" fillId="8" borderId="200" xfId="14" applyNumberFormat="1" applyFont="1" applyFill="1" applyBorder="1" applyAlignment="1">
      <alignment horizontal="right" vertical="center"/>
    </xf>
    <xf numFmtId="0" fontId="31" fillId="4" borderId="200" xfId="2" applyFont="1" applyFill="1" applyBorder="1" applyAlignment="1">
      <alignment horizontal="center" vertical="center"/>
    </xf>
    <xf numFmtId="0" fontId="31" fillId="4" borderId="200" xfId="17" applyFont="1" applyFill="1" applyBorder="1" applyAlignment="1">
      <alignment horizontal="center" vertical="center" wrapText="1"/>
    </xf>
    <xf numFmtId="0" fontId="31" fillId="4" borderId="200" xfId="17" applyFont="1" applyFill="1" applyBorder="1" applyAlignment="1">
      <alignment horizontal="center" vertical="center"/>
    </xf>
    <xf numFmtId="0" fontId="35" fillId="3" borderId="200" xfId="2" applyFont="1" applyFill="1" applyBorder="1"/>
    <xf numFmtId="0" fontId="35" fillId="3" borderId="200" xfId="17" applyFont="1" applyFill="1" applyBorder="1"/>
    <xf numFmtId="164" fontId="35" fillId="3" borderId="200" xfId="17" applyNumberFormat="1" applyFont="1" applyFill="1" applyBorder="1"/>
    <xf numFmtId="37" fontId="50" fillId="2" borderId="200" xfId="14" applyFont="1" applyFill="1" applyBorder="1"/>
    <xf numFmtId="37" fontId="50" fillId="3" borderId="200" xfId="14" applyFont="1" applyFill="1" applyBorder="1"/>
    <xf numFmtId="37" fontId="31" fillId="3" borderId="200" xfId="14" applyFont="1" applyFill="1" applyBorder="1" applyAlignment="1">
      <alignment horizontal="center" vertical="center"/>
    </xf>
    <xf numFmtId="175" fontId="50" fillId="3" borderId="200" xfId="14" applyNumberFormat="1" applyFont="1" applyFill="1" applyBorder="1" applyAlignment="1">
      <alignment horizontal="center" vertical="center" wrapText="1"/>
    </xf>
    <xf numFmtId="37" fontId="31" fillId="3" borderId="200" xfId="14" applyFont="1" applyFill="1" applyBorder="1"/>
    <xf numFmtId="37" fontId="16" fillId="3" borderId="200" xfId="14" applyFont="1" applyFill="1" applyBorder="1" applyAlignment="1">
      <alignment horizontal="center" vertical="center"/>
    </xf>
    <xf numFmtId="0" fontId="16" fillId="3" borderId="200" xfId="17" applyFont="1" applyFill="1" applyBorder="1" applyAlignment="1">
      <alignment horizontal="center" vertical="center"/>
    </xf>
    <xf numFmtId="2" fontId="16" fillId="8" borderId="200" xfId="17" applyNumberFormat="1" applyFont="1" applyFill="1" applyBorder="1" applyAlignment="1">
      <alignment vertical="center"/>
    </xf>
    <xf numFmtId="3" fontId="16" fillId="8" borderId="200" xfId="17" applyNumberFormat="1" applyFont="1" applyFill="1" applyBorder="1" applyAlignment="1">
      <alignment horizontal="right" vertical="center"/>
    </xf>
    <xf numFmtId="3" fontId="16" fillId="8" borderId="200" xfId="17" applyNumberFormat="1" applyFont="1" applyFill="1" applyBorder="1" applyAlignment="1">
      <alignment horizontal="left" vertical="center"/>
    </xf>
    <xf numFmtId="3" fontId="16" fillId="8" borderId="200" xfId="17" applyNumberFormat="1" applyFont="1" applyFill="1" applyBorder="1" applyAlignment="1">
      <alignment vertical="center"/>
    </xf>
    <xf numFmtId="2" fontId="11" fillId="3" borderId="200" xfId="17" applyNumberFormat="1" applyFont="1" applyFill="1" applyBorder="1" applyAlignment="1">
      <alignment vertical="center"/>
    </xf>
    <xf numFmtId="3" fontId="11" fillId="3" borderId="200" xfId="17" applyNumberFormat="1" applyFont="1" applyFill="1" applyBorder="1" applyAlignment="1">
      <alignment horizontal="right" vertical="center"/>
    </xf>
    <xf numFmtId="3" fontId="11" fillId="3" borderId="200" xfId="17" applyNumberFormat="1" applyFont="1" applyFill="1" applyBorder="1" applyAlignment="1">
      <alignment horizontal="left" vertical="center"/>
    </xf>
    <xf numFmtId="2" fontId="11" fillId="3" borderId="200" xfId="17" applyNumberFormat="1" applyFont="1" applyFill="1" applyBorder="1" applyAlignment="1">
      <alignment vertical="center" wrapText="1"/>
    </xf>
    <xf numFmtId="2" fontId="11" fillId="3" borderId="0" xfId="17" applyNumberFormat="1" applyFont="1" applyFill="1" applyAlignment="1">
      <alignment vertical="center"/>
    </xf>
    <xf numFmtId="3" fontId="11" fillId="3" borderId="0" xfId="17" applyNumberFormat="1" applyFont="1" applyFill="1" applyAlignment="1">
      <alignment horizontal="right" vertical="center"/>
    </xf>
    <xf numFmtId="3" fontId="11" fillId="3" borderId="0" xfId="17" applyNumberFormat="1" applyFont="1" applyFill="1" applyAlignment="1">
      <alignment horizontal="left" vertical="center"/>
    </xf>
    <xf numFmtId="2" fontId="11" fillId="3" borderId="0" xfId="17" applyNumberFormat="1" applyFont="1" applyFill="1" applyAlignment="1">
      <alignment wrapText="1"/>
    </xf>
    <xf numFmtId="3" fontId="11" fillId="3" borderId="0" xfId="17" applyNumberFormat="1" applyFont="1" applyFill="1" applyAlignment="1">
      <alignment horizontal="right"/>
    </xf>
    <xf numFmtId="3" fontId="11" fillId="3" borderId="0" xfId="17" applyNumberFormat="1" applyFont="1" applyFill="1" applyAlignment="1">
      <alignment horizontal="left"/>
    </xf>
    <xf numFmtId="2" fontId="11" fillId="3" borderId="0" xfId="17" applyNumberFormat="1" applyFont="1" applyFill="1" applyAlignment="1">
      <alignment horizontal="left"/>
    </xf>
    <xf numFmtId="2" fontId="11" fillId="3" borderId="0" xfId="17" applyNumberFormat="1" applyFont="1" applyFill="1"/>
    <xf numFmtId="2" fontId="11" fillId="3" borderId="0" xfId="17" applyNumberFormat="1" applyFont="1" applyFill="1" applyAlignment="1">
      <alignment vertical="center" wrapText="1"/>
    </xf>
    <xf numFmtId="2" fontId="11" fillId="3" borderId="200" xfId="17" applyNumberFormat="1" applyFont="1" applyFill="1" applyBorder="1" applyAlignment="1">
      <alignment wrapText="1"/>
    </xf>
    <xf numFmtId="3" fontId="11" fillId="3" borderId="200" xfId="17" applyNumberFormat="1" applyFont="1" applyFill="1" applyBorder="1" applyAlignment="1">
      <alignment horizontal="right"/>
    </xf>
    <xf numFmtId="3" fontId="11" fillId="3" borderId="200" xfId="17" applyNumberFormat="1" applyFont="1" applyFill="1" applyBorder="1" applyAlignment="1">
      <alignment horizontal="left"/>
    </xf>
    <xf numFmtId="2" fontId="11" fillId="3" borderId="200" xfId="17" applyNumberFormat="1" applyFont="1" applyFill="1" applyBorder="1"/>
    <xf numFmtId="2" fontId="11" fillId="3" borderId="0" xfId="17" applyNumberFormat="1" applyFont="1" applyFill="1" applyAlignment="1">
      <alignment horizontal="left" wrapText="1"/>
    </xf>
    <xf numFmtId="2" fontId="16" fillId="3" borderId="204" xfId="17" applyNumberFormat="1" applyFont="1" applyFill="1" applyBorder="1"/>
    <xf numFmtId="3" fontId="11" fillId="3" borderId="204" xfId="17" applyNumberFormat="1" applyFont="1" applyFill="1" applyBorder="1" applyAlignment="1">
      <alignment horizontal="center"/>
    </xf>
    <xf numFmtId="3" fontId="11" fillId="3" borderId="204" xfId="17" applyNumberFormat="1" applyFont="1" applyFill="1" applyBorder="1" applyAlignment="1">
      <alignment horizontal="left"/>
    </xf>
    <xf numFmtId="3" fontId="11" fillId="3" borderId="204" xfId="17" applyNumberFormat="1" applyFont="1" applyFill="1" applyBorder="1" applyAlignment="1">
      <alignment horizontal="right"/>
    </xf>
    <xf numFmtId="0" fontId="73" fillId="3" borderId="205" xfId="17" applyFont="1" applyFill="1" applyBorder="1" applyAlignment="1">
      <alignment vertical="center" wrapText="1"/>
    </xf>
    <xf numFmtId="165" fontId="73" fillId="3" borderId="205" xfId="17" applyNumberFormat="1" applyFont="1" applyFill="1" applyBorder="1" applyAlignment="1">
      <alignment horizontal="right" vertical="center"/>
    </xf>
    <xf numFmtId="165" fontId="73" fillId="3" borderId="205" xfId="17" applyNumberFormat="1" applyFont="1" applyFill="1" applyBorder="1" applyAlignment="1">
      <alignment horizontal="left" vertical="center"/>
    </xf>
    <xf numFmtId="165" fontId="73" fillId="3" borderId="206" xfId="17" applyNumberFormat="1" applyFont="1" applyFill="1" applyBorder="1" applyAlignment="1">
      <alignment horizontal="right" vertical="center"/>
    </xf>
    <xf numFmtId="165" fontId="73" fillId="3" borderId="207" xfId="17" applyNumberFormat="1" applyFont="1" applyFill="1" applyBorder="1" applyAlignment="1">
      <alignment horizontal="right" vertical="center"/>
    </xf>
    <xf numFmtId="165" fontId="73" fillId="3" borderId="208" xfId="17" applyNumberFormat="1" applyFont="1" applyFill="1" applyBorder="1" applyAlignment="1">
      <alignment horizontal="right" vertical="center"/>
    </xf>
    <xf numFmtId="165" fontId="73" fillId="3" borderId="209" xfId="17" applyNumberFormat="1" applyFont="1" applyFill="1" applyBorder="1" applyAlignment="1">
      <alignment horizontal="right" vertical="center"/>
    </xf>
    <xf numFmtId="0" fontId="10" fillId="3" borderId="200" xfId="17" applyFill="1" applyBorder="1"/>
    <xf numFmtId="0" fontId="11" fillId="3" borderId="200" xfId="17" applyFont="1" applyFill="1" applyBorder="1" applyAlignment="1">
      <alignment vertical="center"/>
    </xf>
    <xf numFmtId="164" fontId="11" fillId="3" borderId="200" xfId="17" applyNumberFormat="1" applyFont="1" applyFill="1" applyBorder="1" applyAlignment="1">
      <alignment horizontal="right" vertical="center"/>
    </xf>
    <xf numFmtId="164" fontId="11" fillId="3" borderId="200" xfId="17" applyNumberFormat="1" applyFont="1" applyFill="1" applyBorder="1" applyAlignment="1">
      <alignment horizontal="right"/>
    </xf>
    <xf numFmtId="164" fontId="11" fillId="3" borderId="200" xfId="17" quotePrefix="1" applyNumberFormat="1" applyFont="1" applyFill="1" applyBorder="1" applyAlignment="1">
      <alignment horizontal="right"/>
    </xf>
    <xf numFmtId="0" fontId="11" fillId="3" borderId="200" xfId="17" applyFont="1" applyFill="1" applyBorder="1" applyAlignment="1">
      <alignment vertical="center" wrapText="1"/>
    </xf>
    <xf numFmtId="164" fontId="11" fillId="3" borderId="200" xfId="17" quotePrefix="1" applyNumberFormat="1" applyFont="1" applyFill="1" applyBorder="1" applyAlignment="1">
      <alignment horizontal="right" vertical="center"/>
    </xf>
    <xf numFmtId="0" fontId="11" fillId="3" borderId="0" xfId="17" applyFont="1" applyFill="1" applyAlignment="1">
      <alignment vertical="center"/>
    </xf>
    <xf numFmtId="164" fontId="11" fillId="3" borderId="0" xfId="17" applyNumberFormat="1" applyFont="1" applyFill="1" applyAlignment="1">
      <alignment horizontal="right" vertical="center"/>
    </xf>
    <xf numFmtId="164" fontId="11" fillId="3" borderId="0" xfId="17" applyNumberFormat="1" applyFont="1" applyFill="1" applyAlignment="1">
      <alignment horizontal="right"/>
    </xf>
    <xf numFmtId="164" fontId="11" fillId="3" borderId="0" xfId="17" quotePrefix="1" applyNumberFormat="1" applyFont="1" applyFill="1" applyAlignment="1">
      <alignment horizontal="right"/>
    </xf>
    <xf numFmtId="0" fontId="11" fillId="3" borderId="0" xfId="17" applyFont="1" applyFill="1" applyAlignment="1">
      <alignment horizontal="left" wrapText="1"/>
    </xf>
    <xf numFmtId="0" fontId="11" fillId="3" borderId="0" xfId="17" applyFont="1" applyFill="1" applyAlignment="1">
      <alignment vertical="center" wrapText="1"/>
    </xf>
    <xf numFmtId="164" fontId="11" fillId="3" borderId="0" xfId="17" quotePrefix="1" applyNumberFormat="1" applyFont="1" applyFill="1" applyAlignment="1">
      <alignment horizontal="right" vertical="center"/>
    </xf>
    <xf numFmtId="0" fontId="11" fillId="3" borderId="200" xfId="17" applyFont="1" applyFill="1" applyBorder="1" applyAlignment="1">
      <alignment wrapText="1"/>
    </xf>
    <xf numFmtId="0" fontId="11" fillId="3" borderId="200" xfId="17" applyFont="1" applyFill="1" applyBorder="1"/>
    <xf numFmtId="164" fontId="11" fillId="3" borderId="69" xfId="17" applyNumberFormat="1" applyFont="1" applyFill="1" applyBorder="1" applyAlignment="1">
      <alignment horizontal="center"/>
    </xf>
    <xf numFmtId="0" fontId="16" fillId="3" borderId="210" xfId="17" applyFont="1" applyFill="1" applyBorder="1" applyAlignment="1">
      <alignment vertical="center" wrapText="1"/>
    </xf>
    <xf numFmtId="165" fontId="73" fillId="3" borderId="211" xfId="17" applyNumberFormat="1" applyFont="1" applyFill="1" applyBorder="1" applyAlignment="1">
      <alignment horizontal="right" vertical="center"/>
    </xf>
    <xf numFmtId="164" fontId="11" fillId="3" borderId="212" xfId="17" applyNumberFormat="1" applyFont="1" applyFill="1" applyBorder="1" applyAlignment="1">
      <alignment horizontal="center" vertical="center"/>
    </xf>
    <xf numFmtId="165" fontId="73" fillId="3" borderId="213" xfId="17" applyNumberFormat="1" applyFont="1" applyFill="1" applyBorder="1" applyAlignment="1">
      <alignment horizontal="right" vertical="center"/>
    </xf>
    <xf numFmtId="165" fontId="73" fillId="3" borderId="214" xfId="17" applyNumberFormat="1" applyFont="1" applyFill="1" applyBorder="1" applyAlignment="1">
      <alignment horizontal="right" vertical="center"/>
    </xf>
    <xf numFmtId="165" fontId="73" fillId="3" borderId="210" xfId="17" applyNumberFormat="1" applyFont="1" applyFill="1" applyBorder="1" applyAlignment="1">
      <alignment horizontal="right" vertical="center"/>
    </xf>
    <xf numFmtId="0" fontId="10" fillId="3" borderId="200" xfId="2" applyFill="1" applyBorder="1"/>
    <xf numFmtId="164" fontId="11" fillId="3" borderId="30" xfId="17" applyNumberFormat="1" applyFont="1" applyFill="1" applyBorder="1" applyAlignment="1">
      <alignment horizontal="right"/>
    </xf>
    <xf numFmtId="164" fontId="11" fillId="3" borderId="12" xfId="17" applyNumberFormat="1" applyFont="1" applyFill="1" applyBorder="1" applyAlignment="1">
      <alignment horizontal="right"/>
    </xf>
    <xf numFmtId="164" fontId="11" fillId="3" borderId="30" xfId="17" applyNumberFormat="1" applyFont="1" applyFill="1" applyBorder="1" applyAlignment="1">
      <alignment horizontal="right" vertical="center"/>
    </xf>
    <xf numFmtId="164" fontId="11" fillId="3" borderId="12" xfId="17" applyNumberFormat="1" applyFont="1" applyFill="1" applyBorder="1" applyAlignment="1">
      <alignment horizontal="right" vertical="center"/>
    </xf>
    <xf numFmtId="164" fontId="11" fillId="3" borderId="215" xfId="17" applyNumberFormat="1" applyFont="1" applyFill="1" applyBorder="1" applyAlignment="1">
      <alignment horizontal="center"/>
    </xf>
    <xf numFmtId="164" fontId="11" fillId="3" borderId="30" xfId="17" applyNumberFormat="1" applyFont="1" applyFill="1" applyBorder="1" applyAlignment="1">
      <alignment horizontal="center"/>
    </xf>
    <xf numFmtId="164" fontId="11" fillId="3" borderId="12" xfId="17" applyNumberFormat="1" applyFont="1" applyFill="1" applyBorder="1" applyAlignment="1">
      <alignment horizontal="center"/>
    </xf>
    <xf numFmtId="164" fontId="11" fillId="3" borderId="0" xfId="17" applyNumberFormat="1" applyFont="1" applyFill="1" applyAlignment="1">
      <alignment horizontal="center"/>
    </xf>
    <xf numFmtId="165" fontId="73" fillId="3" borderId="216" xfId="17" applyNumberFormat="1" applyFont="1" applyFill="1" applyBorder="1" applyAlignment="1">
      <alignment horizontal="right" vertical="center"/>
    </xf>
    <xf numFmtId="0" fontId="35" fillId="3" borderId="0" xfId="2" applyFont="1" applyFill="1"/>
    <xf numFmtId="0" fontId="72" fillId="3" borderId="200" xfId="17" applyFont="1" applyFill="1" applyBorder="1" applyAlignment="1">
      <alignment vertical="center" wrapText="1"/>
    </xf>
    <xf numFmtId="0" fontId="72" fillId="3" borderId="200" xfId="2" applyFont="1" applyFill="1" applyBorder="1" applyAlignment="1">
      <alignment vertical="center" wrapText="1"/>
    </xf>
    <xf numFmtId="0" fontId="9" fillId="3" borderId="0" xfId="2" applyFont="1" applyFill="1" applyAlignment="1">
      <alignment vertical="center" wrapText="1"/>
    </xf>
    <xf numFmtId="0" fontId="72" fillId="3" borderId="0" xfId="2" applyFont="1" applyFill="1" applyAlignment="1">
      <alignment vertical="center" wrapText="1"/>
    </xf>
    <xf numFmtId="165" fontId="16" fillId="8" borderId="200" xfId="17" applyNumberFormat="1" applyFont="1" applyFill="1" applyBorder="1" applyAlignment="1">
      <alignment horizontal="right" vertical="center"/>
    </xf>
    <xf numFmtId="165" fontId="16" fillId="8" borderId="200" xfId="17" applyNumberFormat="1" applyFont="1" applyFill="1" applyBorder="1" applyAlignment="1">
      <alignment vertical="center"/>
    </xf>
    <xf numFmtId="165" fontId="11" fillId="3" borderId="200" xfId="17" applyNumberFormat="1" applyFont="1" applyFill="1" applyBorder="1" applyAlignment="1">
      <alignment horizontal="right" vertical="center"/>
    </xf>
    <xf numFmtId="165" fontId="11" fillId="3" borderId="200" xfId="17" applyNumberFormat="1" applyFont="1" applyFill="1" applyBorder="1" applyAlignment="1">
      <alignment horizontal="right"/>
    </xf>
    <xf numFmtId="165" fontId="11" fillId="3" borderId="0" xfId="17" applyNumberFormat="1" applyFont="1" applyFill="1" applyAlignment="1">
      <alignment horizontal="right" vertical="center"/>
    </xf>
    <xf numFmtId="165" fontId="11" fillId="3" borderId="0" xfId="17" applyNumberFormat="1" applyFont="1" applyFill="1" applyAlignment="1">
      <alignment horizontal="right"/>
    </xf>
    <xf numFmtId="165" fontId="16" fillId="3" borderId="210" xfId="17" applyNumberFormat="1" applyFont="1" applyFill="1" applyBorder="1" applyAlignment="1">
      <alignment wrapText="1"/>
    </xf>
    <xf numFmtId="0" fontId="11" fillId="3" borderId="194" xfId="17" applyFont="1" applyFill="1" applyBorder="1" applyAlignment="1">
      <alignment wrapText="1"/>
    </xf>
    <xf numFmtId="0" fontId="16" fillId="3" borderId="0" xfId="2" applyFont="1" applyFill="1"/>
    <xf numFmtId="0" fontId="11" fillId="3" borderId="0" xfId="2" applyFont="1" applyFill="1" applyAlignment="1">
      <alignment horizontal="left"/>
    </xf>
    <xf numFmtId="0" fontId="16" fillId="3" borderId="0" xfId="2" applyFont="1" applyFill="1" applyAlignment="1">
      <alignment horizontal="left"/>
    </xf>
    <xf numFmtId="182" fontId="11" fillId="3" borderId="0" xfId="2" applyNumberFormat="1" applyFont="1" applyFill="1" applyAlignment="1">
      <alignment horizontal="right"/>
    </xf>
    <xf numFmtId="0" fontId="11" fillId="3" borderId="186" xfId="2" applyFont="1" applyFill="1" applyBorder="1"/>
    <xf numFmtId="183" fontId="11" fillId="3" borderId="186" xfId="2" applyNumberFormat="1" applyFont="1" applyFill="1" applyBorder="1"/>
    <xf numFmtId="0" fontId="14" fillId="3" borderId="0" xfId="2" applyFont="1" applyFill="1" applyAlignment="1">
      <alignment horizontal="left"/>
    </xf>
    <xf numFmtId="0" fontId="13" fillId="2" borderId="0" xfId="2" applyFont="1" applyFill="1" applyAlignment="1">
      <alignment vertical="center" wrapText="1"/>
    </xf>
    <xf numFmtId="0" fontId="16" fillId="3" borderId="0" xfId="2" applyFont="1" applyFill="1" applyAlignment="1">
      <alignment horizontal="left" vertical="center" wrapText="1"/>
    </xf>
    <xf numFmtId="0" fontId="10" fillId="3" borderId="0" xfId="0" applyFont="1" applyFill="1"/>
    <xf numFmtId="49" fontId="13" fillId="2" borderId="0" xfId="2" quotePrefix="1" applyNumberFormat="1" applyFont="1" applyFill="1" applyAlignment="1">
      <alignment horizontal="center"/>
    </xf>
    <xf numFmtId="0" fontId="12" fillId="4" borderId="1" xfId="17" applyFont="1" applyFill="1" applyBorder="1" applyAlignment="1">
      <alignment horizontal="center" vertical="center" wrapText="1"/>
    </xf>
    <xf numFmtId="0" fontId="12" fillId="4" borderId="15" xfId="17" applyFont="1" applyFill="1" applyBorder="1" applyAlignment="1">
      <alignment horizontal="center" vertical="center"/>
    </xf>
    <xf numFmtId="0" fontId="12" fillId="3" borderId="0" xfId="17" applyFont="1" applyFill="1" applyAlignment="1">
      <alignment horizontal="center" vertical="center"/>
    </xf>
    <xf numFmtId="2" fontId="14" fillId="8" borderId="240" xfId="17" applyNumberFormat="1" applyFont="1" applyFill="1" applyBorder="1" applyAlignment="1">
      <alignment vertical="center"/>
    </xf>
    <xf numFmtId="3" fontId="14" fillId="8" borderId="240" xfId="17" applyNumberFormat="1" applyFont="1" applyFill="1" applyBorder="1" applyAlignment="1">
      <alignment horizontal="right" vertical="center"/>
    </xf>
    <xf numFmtId="3" fontId="14" fillId="8" borderId="240" xfId="17" applyNumberFormat="1" applyFont="1" applyFill="1" applyBorder="1" applyAlignment="1">
      <alignment vertical="center"/>
    </xf>
    <xf numFmtId="0" fontId="14" fillId="3" borderId="241" xfId="2" applyFont="1" applyFill="1" applyBorder="1" applyAlignment="1">
      <alignment wrapText="1"/>
    </xf>
    <xf numFmtId="164" fontId="14" fillId="3" borderId="241" xfId="17" applyNumberFormat="1" applyFont="1" applyFill="1" applyBorder="1" applyAlignment="1">
      <alignment horizontal="right" vertical="center"/>
    </xf>
    <xf numFmtId="164" fontId="14" fillId="3" borderId="241" xfId="17" applyNumberFormat="1" applyFont="1" applyFill="1" applyBorder="1" applyAlignment="1">
      <alignment horizontal="right"/>
    </xf>
    <xf numFmtId="164" fontId="14" fillId="3" borderId="241" xfId="17" quotePrefix="1" applyNumberFormat="1" applyFont="1" applyFill="1" applyBorder="1" applyAlignment="1">
      <alignment horizontal="right"/>
    </xf>
    <xf numFmtId="0" fontId="58" fillId="3" borderId="0" xfId="17" applyFont="1" applyFill="1"/>
    <xf numFmtId="164" fontId="58" fillId="3" borderId="0" xfId="17" applyNumberFormat="1" applyFont="1" applyFill="1"/>
    <xf numFmtId="164" fontId="13" fillId="3" borderId="0" xfId="17" applyNumberFormat="1" applyFont="1" applyFill="1" applyAlignment="1">
      <alignment horizontal="right" vertical="center"/>
    </xf>
    <xf numFmtId="164" fontId="13" fillId="3" borderId="0" xfId="17" applyNumberFormat="1" applyFont="1" applyFill="1" applyAlignment="1">
      <alignment horizontal="right"/>
    </xf>
    <xf numFmtId="164" fontId="13" fillId="3" borderId="0" xfId="17" quotePrefix="1" applyNumberFormat="1" applyFont="1" applyFill="1" applyAlignment="1">
      <alignment horizontal="right"/>
    </xf>
    <xf numFmtId="0" fontId="14" fillId="3" borderId="0" xfId="2" applyFont="1" applyFill="1" applyAlignment="1">
      <alignment wrapText="1"/>
    </xf>
    <xf numFmtId="164" fontId="14" fillId="3" borderId="0" xfId="17" applyNumberFormat="1" applyFont="1" applyFill="1" applyAlignment="1">
      <alignment horizontal="right" vertical="center"/>
    </xf>
    <xf numFmtId="164" fontId="14" fillId="3" borderId="0" xfId="17" quotePrefix="1" applyNumberFormat="1" applyFont="1" applyFill="1" applyAlignment="1">
      <alignment horizontal="right" vertical="center"/>
    </xf>
    <xf numFmtId="0" fontId="13" fillId="3" borderId="0" xfId="2" applyFont="1" applyFill="1" applyAlignment="1">
      <alignment vertical="center" wrapText="1"/>
    </xf>
    <xf numFmtId="0" fontId="14" fillId="3" borderId="0" xfId="2" applyFont="1" applyFill="1" applyAlignment="1">
      <alignment vertical="center" wrapText="1"/>
    </xf>
    <xf numFmtId="164" fontId="14" fillId="3" borderId="0" xfId="17" applyNumberFormat="1" applyFont="1" applyFill="1" applyAlignment="1">
      <alignment horizontal="right"/>
    </xf>
    <xf numFmtId="164" fontId="14" fillId="3" borderId="0" xfId="17" quotePrefix="1" applyNumberFormat="1" applyFont="1" applyFill="1" applyAlignment="1">
      <alignment horizontal="right"/>
    </xf>
    <xf numFmtId="164" fontId="13" fillId="3" borderId="0" xfId="17" quotePrefix="1" applyNumberFormat="1" applyFont="1" applyFill="1" applyAlignment="1">
      <alignment horizontal="right" vertical="center"/>
    </xf>
    <xf numFmtId="0" fontId="14" fillId="3" borderId="195" xfId="2" applyFont="1" applyFill="1" applyBorder="1" applyAlignment="1">
      <alignment wrapText="1"/>
    </xf>
    <xf numFmtId="0" fontId="13" fillId="3" borderId="167" xfId="17" applyFont="1" applyFill="1" applyBorder="1"/>
    <xf numFmtId="165" fontId="15" fillId="3" borderId="167" xfId="17" applyNumberFormat="1" applyFont="1" applyFill="1" applyBorder="1" applyAlignment="1">
      <alignment horizontal="right" vertical="center"/>
    </xf>
    <xf numFmtId="0" fontId="14" fillId="3" borderId="0" xfId="22" applyNumberFormat="1" applyFont="1" applyFill="1"/>
    <xf numFmtId="37" fontId="19" fillId="2" borderId="0" xfId="22" applyFont="1" applyFill="1"/>
    <xf numFmtId="37" fontId="44" fillId="2" borderId="0" xfId="22" applyFont="1" applyFill="1"/>
    <xf numFmtId="37" fontId="11" fillId="2" borderId="0" xfId="22" applyFont="1" applyFill="1"/>
    <xf numFmtId="37" fontId="14" fillId="2" borderId="0" xfId="22" applyFont="1" applyFill="1"/>
    <xf numFmtId="37" fontId="13" fillId="2" borderId="0" xfId="22" quotePrefix="1" applyFont="1" applyFill="1" applyAlignment="1">
      <alignment horizontal="right"/>
    </xf>
    <xf numFmtId="0" fontId="13" fillId="2" borderId="0" xfId="22" applyNumberFormat="1" applyFont="1" applyFill="1"/>
    <xf numFmtId="0" fontId="13" fillId="2" borderId="0" xfId="22" applyNumberFormat="1" applyFont="1" applyFill="1" applyAlignment="1">
      <alignment horizontal="right"/>
    </xf>
    <xf numFmtId="37" fontId="13" fillId="2" borderId="0" xfId="22" applyFont="1" applyFill="1"/>
    <xf numFmtId="37" fontId="14" fillId="10" borderId="0" xfId="22" applyFont="1" applyFill="1" applyAlignment="1">
      <alignment horizontal="left"/>
    </xf>
    <xf numFmtId="183" fontId="16" fillId="3" borderId="0" xfId="2" applyNumberFormat="1" applyFont="1" applyFill="1"/>
    <xf numFmtId="183" fontId="11" fillId="3" borderId="0" xfId="2" applyNumberFormat="1" applyFont="1" applyFill="1"/>
    <xf numFmtId="37" fontId="14" fillId="0" borderId="0" xfId="22" applyFont="1"/>
    <xf numFmtId="183" fontId="16" fillId="3" borderId="0" xfId="2" applyNumberFormat="1" applyFont="1" applyFill="1" applyAlignment="1">
      <alignment vertical="center"/>
    </xf>
    <xf numFmtId="2" fontId="11" fillId="2" borderId="0" xfId="22" applyNumberFormat="1" applyFont="1" applyFill="1"/>
    <xf numFmtId="169" fontId="11" fillId="2" borderId="0" xfId="23" applyNumberFormat="1" applyFont="1" applyFill="1"/>
    <xf numFmtId="37" fontId="13" fillId="2" borderId="0" xfId="22" quotePrefix="1" applyFont="1" applyFill="1" applyAlignment="1">
      <alignment horizontal="left"/>
    </xf>
    <xf numFmtId="37" fontId="14" fillId="2" borderId="0" xfId="22" quotePrefix="1" applyFont="1" applyFill="1" applyAlignment="1">
      <alignment horizontal="left"/>
    </xf>
    <xf numFmtId="37" fontId="14" fillId="3" borderId="0" xfId="22" quotePrefix="1" applyFont="1" applyFill="1" applyAlignment="1">
      <alignment horizontal="left"/>
    </xf>
    <xf numFmtId="37" fontId="13" fillId="3" borderId="0" xfId="22" quotePrefix="1" applyFont="1" applyFill="1" applyAlignment="1">
      <alignment horizontal="left"/>
    </xf>
    <xf numFmtId="37" fontId="13" fillId="3" borderId="0" xfId="22" applyFont="1" applyFill="1" applyAlignment="1">
      <alignment horizontal="left"/>
    </xf>
    <xf numFmtId="183" fontId="11" fillId="3" borderId="0" xfId="2" applyNumberFormat="1" applyFont="1" applyFill="1" applyAlignment="1">
      <alignment vertical="center"/>
    </xf>
    <xf numFmtId="37" fontId="13" fillId="3" borderId="0" xfId="22" applyFont="1" applyFill="1" applyAlignment="1">
      <alignment horizontal="left" vertical="center" wrapText="1"/>
    </xf>
    <xf numFmtId="37" fontId="13" fillId="2" borderId="186" xfId="22" applyFont="1" applyFill="1" applyBorder="1"/>
    <xf numFmtId="3" fontId="13" fillId="2" borderId="186" xfId="22" applyNumberFormat="1" applyFont="1" applyFill="1" applyBorder="1"/>
    <xf numFmtId="0" fontId="13" fillId="0" borderId="200" xfId="22" applyNumberFormat="1" applyFont="1" applyBorder="1"/>
    <xf numFmtId="189" fontId="13" fillId="3" borderId="0" xfId="22" applyNumberFormat="1" applyFont="1" applyFill="1"/>
    <xf numFmtId="0" fontId="13" fillId="3" borderId="0" xfId="22" applyNumberFormat="1" applyFont="1" applyFill="1"/>
    <xf numFmtId="0" fontId="13" fillId="0" borderId="0" xfId="22" applyNumberFormat="1" applyFont="1"/>
    <xf numFmtId="37" fontId="13" fillId="3" borderId="0" xfId="22" applyFont="1" applyFill="1"/>
    <xf numFmtId="0" fontId="16" fillId="3" borderId="0" xfId="2" applyFont="1" applyFill="1" applyAlignment="1">
      <alignment horizontal="center" vertical="center"/>
    </xf>
    <xf numFmtId="190" fontId="33" fillId="3" borderId="0" xfId="22" applyNumberFormat="1" applyFont="1" applyFill="1" applyAlignment="1">
      <alignment horizontal="center"/>
    </xf>
    <xf numFmtId="37" fontId="11" fillId="3" borderId="0" xfId="22" applyFont="1" applyFill="1"/>
    <xf numFmtId="0" fontId="19" fillId="0" borderId="0" xfId="2" applyFont="1"/>
    <xf numFmtId="0" fontId="13" fillId="0" borderId="0" xfId="2" applyFont="1" applyAlignment="1">
      <alignment horizontal="left"/>
    </xf>
    <xf numFmtId="184" fontId="13" fillId="0" borderId="0" xfId="2" applyNumberFormat="1" applyFont="1"/>
    <xf numFmtId="0" fontId="14" fillId="0" borderId="0" xfId="2" applyFont="1"/>
    <xf numFmtId="183" fontId="16" fillId="0" borderId="0" xfId="2" applyNumberFormat="1" applyFont="1"/>
    <xf numFmtId="183" fontId="11" fillId="0" borderId="0" xfId="2" applyNumberFormat="1" applyFont="1"/>
    <xf numFmtId="0" fontId="14" fillId="0" borderId="0" xfId="2" applyFont="1" applyAlignment="1">
      <alignment vertical="center"/>
    </xf>
    <xf numFmtId="183" fontId="16" fillId="0" borderId="0" xfId="2" applyNumberFormat="1" applyFont="1" applyAlignment="1">
      <alignment vertical="center"/>
    </xf>
    <xf numFmtId="0" fontId="13" fillId="3" borderId="0" xfId="2" applyFont="1" applyFill="1" applyAlignment="1">
      <alignment horizontal="left"/>
    </xf>
    <xf numFmtId="0" fontId="13" fillId="3" borderId="0" xfId="2" applyFont="1" applyFill="1" applyAlignment="1">
      <alignment vertical="center"/>
    </xf>
    <xf numFmtId="183" fontId="11" fillId="3" borderId="0" xfId="2" applyNumberFormat="1" applyFont="1" applyFill="1" applyAlignment="1">
      <alignment horizontal="right" vertical="center"/>
    </xf>
    <xf numFmtId="0" fontId="11" fillId="3" borderId="0" xfId="2" applyFont="1" applyFill="1" applyAlignment="1">
      <alignment vertical="top"/>
    </xf>
    <xf numFmtId="0" fontId="13" fillId="0" borderId="186" xfId="2" applyFont="1" applyBorder="1"/>
    <xf numFmtId="189" fontId="13" fillId="0" borderId="186" xfId="2" applyNumberFormat="1" applyFont="1" applyBorder="1"/>
    <xf numFmtId="184" fontId="13" fillId="0" borderId="186" xfId="2" applyNumberFormat="1" applyFont="1" applyBorder="1"/>
    <xf numFmtId="0" fontId="16" fillId="3" borderId="0" xfId="2" applyFont="1" applyFill="1" applyAlignment="1">
      <alignment horizontal="left" vertical="center"/>
    </xf>
    <xf numFmtId="0" fontId="33" fillId="3" borderId="0" xfId="2" applyFont="1" applyFill="1" applyAlignment="1">
      <alignment horizontal="center" vertical="center"/>
    </xf>
    <xf numFmtId="0" fontId="13" fillId="0" borderId="199" xfId="2" applyFont="1" applyBorder="1" applyAlignment="1">
      <alignment horizontal="left"/>
    </xf>
    <xf numFmtId="183" fontId="14" fillId="0" borderId="0" xfId="2" applyNumberFormat="1" applyFont="1"/>
    <xf numFmtId="183" fontId="14" fillId="3" borderId="0" xfId="2" applyNumberFormat="1" applyFont="1" applyFill="1"/>
    <xf numFmtId="37" fontId="16" fillId="3" borderId="0" xfId="22" applyFont="1" applyFill="1" applyAlignment="1">
      <alignment horizontal="right"/>
    </xf>
    <xf numFmtId="183" fontId="13" fillId="0" borderId="0" xfId="2" applyNumberFormat="1" applyFont="1"/>
    <xf numFmtId="37" fontId="11" fillId="3" borderId="0" xfId="22" applyFont="1" applyFill="1" applyAlignment="1">
      <alignment horizontal="right"/>
    </xf>
    <xf numFmtId="183" fontId="13" fillId="3" borderId="0" xfId="2" applyNumberFormat="1" applyFont="1" applyFill="1"/>
    <xf numFmtId="183" fontId="14" fillId="0" borderId="0" xfId="2" applyNumberFormat="1" applyFont="1" applyAlignment="1">
      <alignment vertical="center"/>
    </xf>
    <xf numFmtId="183" fontId="14" fillId="3" borderId="0" xfId="2" applyNumberFormat="1" applyFont="1" applyFill="1" applyAlignment="1">
      <alignment vertical="center"/>
    </xf>
    <xf numFmtId="183" fontId="13" fillId="3" borderId="0" xfId="2" applyNumberFormat="1" applyFont="1" applyFill="1" applyAlignment="1">
      <alignment vertical="center"/>
    </xf>
    <xf numFmtId="37" fontId="11" fillId="3" borderId="0" xfId="22" applyFont="1" applyFill="1" applyAlignment="1">
      <alignment horizontal="right" vertical="center"/>
    </xf>
    <xf numFmtId="0" fontId="13" fillId="0" borderId="0" xfId="2" applyFont="1" applyAlignment="1">
      <alignment vertical="center"/>
    </xf>
    <xf numFmtId="183" fontId="13" fillId="0" borderId="0" xfId="2" applyNumberFormat="1" applyFont="1" applyAlignment="1">
      <alignment vertical="center"/>
    </xf>
    <xf numFmtId="3" fontId="32" fillId="3" borderId="0" xfId="2" applyNumberFormat="1" applyFont="1" applyFill="1" applyAlignment="1">
      <alignment horizontal="right"/>
    </xf>
    <xf numFmtId="183" fontId="32" fillId="3" borderId="0" xfId="2" applyNumberFormat="1" applyFont="1" applyFill="1" applyAlignment="1">
      <alignment horizontal="right" vertical="center"/>
    </xf>
    <xf numFmtId="0" fontId="14" fillId="0" borderId="186" xfId="2" applyFont="1" applyBorder="1"/>
    <xf numFmtId="164" fontId="14" fillId="0" borderId="186" xfId="2" applyNumberFormat="1" applyFont="1" applyBorder="1" applyAlignment="1">
      <alignment horizontal="right"/>
    </xf>
    <xf numFmtId="189" fontId="13" fillId="3" borderId="0" xfId="2" applyNumberFormat="1" applyFont="1" applyFill="1"/>
    <xf numFmtId="183" fontId="14" fillId="3" borderId="0" xfId="2" applyNumberFormat="1" applyFont="1" applyFill="1" applyAlignment="1">
      <alignment horizontal="right"/>
    </xf>
    <xf numFmtId="183" fontId="13" fillId="3" borderId="0" xfId="2" applyNumberFormat="1" applyFont="1" applyFill="1" applyAlignment="1">
      <alignment horizontal="right"/>
    </xf>
    <xf numFmtId="37" fontId="14" fillId="3" borderId="0" xfId="22" applyFont="1" applyFill="1"/>
    <xf numFmtId="183" fontId="16" fillId="3" borderId="0" xfId="2" applyNumberFormat="1" applyFont="1" applyFill="1" applyAlignment="1">
      <alignment horizontal="right"/>
    </xf>
    <xf numFmtId="183" fontId="14" fillId="3" borderId="0" xfId="2" applyNumberFormat="1" applyFont="1" applyFill="1" applyAlignment="1">
      <alignment horizontal="right" vertical="center"/>
    </xf>
    <xf numFmtId="37" fontId="13" fillId="2" borderId="0" xfId="22" applyFont="1" applyFill="1" applyAlignment="1">
      <alignment horizontal="left"/>
    </xf>
    <xf numFmtId="0" fontId="11" fillId="0" borderId="0" xfId="2" applyFont="1" applyAlignment="1">
      <alignment vertical="center"/>
    </xf>
    <xf numFmtId="183" fontId="11" fillId="0" borderId="0" xfId="2" applyNumberFormat="1" applyFont="1" applyAlignment="1">
      <alignment vertical="center"/>
    </xf>
    <xf numFmtId="0" fontId="11" fillId="3" borderId="0" xfId="2" applyFont="1" applyFill="1" applyAlignment="1">
      <alignment horizontal="left" vertical="center"/>
    </xf>
    <xf numFmtId="0" fontId="33" fillId="3" borderId="0" xfId="2" applyFont="1" applyFill="1" applyAlignment="1">
      <alignment horizontal="center"/>
    </xf>
    <xf numFmtId="0" fontId="44" fillId="0" borderId="0" xfId="2" applyFont="1"/>
    <xf numFmtId="37" fontId="11" fillId="0" borderId="0" xfId="2" applyNumberFormat="1" applyFont="1"/>
    <xf numFmtId="183" fontId="13" fillId="3" borderId="0" xfId="2" applyNumberFormat="1" applyFont="1" applyFill="1" applyAlignment="1">
      <alignment horizontal="right" vertical="center"/>
    </xf>
    <xf numFmtId="189" fontId="13" fillId="0" borderId="0" xfId="2" applyNumberFormat="1" applyFont="1"/>
    <xf numFmtId="3" fontId="13" fillId="0" borderId="0" xfId="2" applyNumberFormat="1" applyFont="1"/>
    <xf numFmtId="0" fontId="74" fillId="3" borderId="0" xfId="2" applyFont="1" applyFill="1" applyAlignment="1">
      <alignment horizontal="center" vertical="center"/>
    </xf>
    <xf numFmtId="183" fontId="14" fillId="3" borderId="0" xfId="22" applyNumberFormat="1" applyFont="1" applyFill="1"/>
    <xf numFmtId="164" fontId="13" fillId="3" borderId="0" xfId="22" applyNumberFormat="1" applyFont="1" applyFill="1"/>
    <xf numFmtId="164" fontId="13" fillId="3" borderId="0" xfId="22" applyNumberFormat="1" applyFont="1" applyFill="1" applyAlignment="1">
      <alignment vertical="center"/>
    </xf>
    <xf numFmtId="37" fontId="14" fillId="3" borderId="0" xfId="22" applyFont="1" applyFill="1" applyAlignment="1">
      <alignment horizontal="left"/>
    </xf>
    <xf numFmtId="164" fontId="13" fillId="3" borderId="0" xfId="22" applyNumberFormat="1" applyFont="1" applyFill="1" applyAlignment="1">
      <alignment horizontal="right"/>
    </xf>
    <xf numFmtId="37" fontId="13" fillId="3" borderId="0" xfId="22" applyFont="1" applyFill="1" applyAlignment="1">
      <alignment horizontal="left" wrapText="1"/>
    </xf>
    <xf numFmtId="183" fontId="32" fillId="3" borderId="0" xfId="2" applyNumberFormat="1" applyFont="1" applyFill="1"/>
    <xf numFmtId="37" fontId="31" fillId="4" borderId="200" xfId="22" quotePrefix="1" applyFont="1" applyFill="1" applyBorder="1" applyAlignment="1">
      <alignment horizontal="center" vertical="center"/>
    </xf>
    <xf numFmtId="0" fontId="31" fillId="4" borderId="200" xfId="22" applyNumberFormat="1" applyFont="1" applyFill="1" applyBorder="1" applyAlignment="1">
      <alignment horizontal="center" vertical="center"/>
    </xf>
    <xf numFmtId="37" fontId="13" fillId="3" borderId="186" xfId="22" applyFont="1" applyFill="1" applyBorder="1"/>
    <xf numFmtId="0" fontId="15" fillId="3" borderId="0" xfId="2" applyFont="1" applyFill="1"/>
    <xf numFmtId="0" fontId="19" fillId="3" borderId="0" xfId="0" applyFont="1" applyFill="1"/>
    <xf numFmtId="0" fontId="13" fillId="3" borderId="0" xfId="0" applyFont="1" applyFill="1" applyAlignment="1">
      <alignment horizontal="left"/>
    </xf>
    <xf numFmtId="184" fontId="13" fillId="3" borderId="0" xfId="0" applyNumberFormat="1" applyFont="1" applyFill="1"/>
    <xf numFmtId="191" fontId="11" fillId="3" borderId="0" xfId="0" applyNumberFormat="1" applyFont="1" applyFill="1" applyAlignment="1">
      <alignment vertical="center"/>
    </xf>
    <xf numFmtId="0" fontId="13" fillId="3" borderId="186" xfId="0" applyFont="1" applyFill="1" applyBorder="1"/>
    <xf numFmtId="189" fontId="13" fillId="3" borderId="186" xfId="0" applyNumberFormat="1" applyFont="1" applyFill="1" applyBorder="1"/>
    <xf numFmtId="184" fontId="13" fillId="3" borderId="186" xfId="0" applyNumberFormat="1" applyFont="1" applyFill="1" applyBorder="1"/>
    <xf numFmtId="0" fontId="75" fillId="3" borderId="0" xfId="0" applyFont="1" applyFill="1"/>
    <xf numFmtId="0" fontId="11" fillId="3" borderId="0" xfId="0" applyFont="1" applyFill="1" applyAlignment="1">
      <alignment horizontal="left" vertical="center"/>
    </xf>
    <xf numFmtId="0" fontId="11" fillId="3" borderId="0" xfId="0" applyFont="1" applyFill="1" applyAlignment="1">
      <alignment horizontal="left"/>
    </xf>
    <xf numFmtId="0" fontId="33" fillId="3" borderId="0" xfId="0" applyFont="1" applyFill="1" applyAlignment="1">
      <alignment horizontal="center" vertical="center"/>
    </xf>
    <xf numFmtId="0" fontId="19" fillId="0" borderId="0" xfId="0" applyFont="1" applyAlignment="1">
      <alignment horizontal="left"/>
    </xf>
    <xf numFmtId="0" fontId="13" fillId="0" borderId="0" xfId="0" applyFont="1"/>
    <xf numFmtId="0" fontId="13" fillId="0" borderId="199" xfId="0" applyFont="1" applyBorder="1" applyAlignment="1">
      <alignment horizontal="left"/>
    </xf>
    <xf numFmtId="0" fontId="13" fillId="0" borderId="0" xfId="0" applyFont="1" applyAlignment="1">
      <alignment horizontal="right"/>
    </xf>
    <xf numFmtId="0" fontId="14" fillId="0" borderId="0" xfId="0" applyFont="1" applyAlignment="1">
      <alignment vertical="center"/>
    </xf>
    <xf numFmtId="191" fontId="14" fillId="0" borderId="0" xfId="0" applyNumberFormat="1" applyFont="1" applyAlignment="1">
      <alignment vertical="center"/>
    </xf>
    <xf numFmtId="183" fontId="13" fillId="0" borderId="0" xfId="0" applyNumberFormat="1" applyFont="1" applyAlignment="1">
      <alignment vertical="center"/>
    </xf>
    <xf numFmtId="0" fontId="13" fillId="0" borderId="0" xfId="0" applyFont="1" applyAlignment="1">
      <alignment vertical="center"/>
    </xf>
    <xf numFmtId="191" fontId="13" fillId="0" borderId="0" xfId="0" applyNumberFormat="1" applyFont="1"/>
    <xf numFmtId="183" fontId="13" fillId="0" borderId="0" xfId="0" applyNumberFormat="1" applyFont="1"/>
    <xf numFmtId="0" fontId="16" fillId="9" borderId="187" xfId="0" applyFont="1" applyFill="1" applyBorder="1" applyAlignment="1">
      <alignment vertical="center"/>
    </xf>
    <xf numFmtId="0" fontId="11" fillId="9" borderId="187" xfId="0" applyFont="1" applyFill="1" applyBorder="1" applyAlignment="1">
      <alignment vertical="center"/>
    </xf>
    <xf numFmtId="191" fontId="16" fillId="9" borderId="187" xfId="0" applyNumberFormat="1" applyFont="1" applyFill="1" applyBorder="1" applyAlignment="1">
      <alignment vertical="center"/>
    </xf>
    <xf numFmtId="0" fontId="13" fillId="0" borderId="0" xfId="0" applyFont="1" applyAlignment="1">
      <alignment horizontal="left" indent="1"/>
    </xf>
    <xf numFmtId="165" fontId="13" fillId="0" borderId="0" xfId="0" applyNumberFormat="1" applyFont="1"/>
    <xf numFmtId="165" fontId="13" fillId="0" borderId="0" xfId="0" applyNumberFormat="1" applyFont="1" applyAlignment="1">
      <alignment vertical="center"/>
    </xf>
    <xf numFmtId="0" fontId="16" fillId="9" borderId="187" xfId="0" applyFont="1" applyFill="1" applyBorder="1" applyAlignment="1">
      <alignment horizontal="left" vertical="center"/>
    </xf>
    <xf numFmtId="0" fontId="13" fillId="2" borderId="0" xfId="0" applyFont="1" applyFill="1" applyAlignment="1">
      <alignment horizontal="left" indent="1"/>
    </xf>
    <xf numFmtId="0" fontId="13" fillId="0" borderId="0" xfId="0" applyFont="1" applyAlignment="1">
      <alignment horizontal="left" vertical="center" indent="1"/>
    </xf>
    <xf numFmtId="191" fontId="13" fillId="0" borderId="0" xfId="0" applyNumberFormat="1" applyFont="1" applyAlignment="1">
      <alignment vertical="center"/>
    </xf>
    <xf numFmtId="0" fontId="11" fillId="0" borderId="0" xfId="0" applyFont="1" applyAlignment="1">
      <alignment horizontal="left" indent="1"/>
    </xf>
    <xf numFmtId="0" fontId="16" fillId="9" borderId="187" xfId="0" applyFont="1" applyFill="1" applyBorder="1" applyAlignment="1">
      <alignment vertical="center" wrapText="1"/>
    </xf>
    <xf numFmtId="0" fontId="16" fillId="9" borderId="187" xfId="24" applyFont="1" applyFill="1" applyBorder="1" applyAlignment="1">
      <alignment vertical="center"/>
    </xf>
    <xf numFmtId="165" fontId="78" fillId="9" borderId="187" xfId="25" applyNumberFormat="1" applyFont="1" applyFill="1" applyBorder="1" applyAlignment="1">
      <alignment horizontal="center" vertical="center"/>
    </xf>
    <xf numFmtId="165" fontId="79" fillId="9" borderId="187" xfId="22" applyNumberFormat="1" applyFont="1" applyFill="1" applyBorder="1" applyAlignment="1">
      <alignment horizontal="center" vertical="center"/>
    </xf>
    <xf numFmtId="165" fontId="79" fillId="9" borderId="187" xfId="25" applyNumberFormat="1" applyFont="1" applyFill="1" applyBorder="1" applyAlignment="1">
      <alignment horizontal="center" vertical="center"/>
    </xf>
    <xf numFmtId="0" fontId="11" fillId="0" borderId="0" xfId="24" applyFont="1" applyAlignment="1">
      <alignment horizontal="left" vertical="center" indent="1"/>
    </xf>
    <xf numFmtId="165" fontId="57" fillId="3" borderId="0" xfId="25" applyNumberFormat="1" applyFont="1" applyFill="1" applyAlignment="1">
      <alignment horizontal="right" vertical="center"/>
    </xf>
    <xf numFmtId="165" fontId="11" fillId="3" borderId="0" xfId="22" applyNumberFormat="1" applyFont="1" applyFill="1" applyAlignment="1">
      <alignment horizontal="right" vertical="center"/>
    </xf>
    <xf numFmtId="165" fontId="11" fillId="3" borderId="0" xfId="25" applyNumberFormat="1" applyFont="1" applyFill="1" applyAlignment="1">
      <alignment horizontal="right" vertical="center"/>
    </xf>
    <xf numFmtId="0" fontId="69" fillId="3" borderId="0" xfId="0" applyFont="1" applyFill="1"/>
    <xf numFmtId="165" fontId="78" fillId="3" borderId="0" xfId="25" applyNumberFormat="1" applyFont="1" applyFill="1" applyAlignment="1">
      <alignment horizontal="center" vertical="center"/>
    </xf>
    <xf numFmtId="165" fontId="79" fillId="3" borderId="0" xfId="22" applyNumberFormat="1" applyFont="1" applyFill="1" applyAlignment="1">
      <alignment horizontal="center" vertical="center"/>
    </xf>
    <xf numFmtId="165" fontId="79" fillId="3" borderId="0" xfId="25" applyNumberFormat="1" applyFont="1" applyFill="1" applyAlignment="1">
      <alignment horizontal="center" vertical="center"/>
    </xf>
    <xf numFmtId="0" fontId="16" fillId="9" borderId="187" xfId="24" applyFont="1" applyFill="1" applyBorder="1" applyAlignment="1">
      <alignment horizontal="left" vertical="center"/>
    </xf>
    <xf numFmtId="165" fontId="11" fillId="3" borderId="0" xfId="22" applyNumberFormat="1" applyFont="1" applyFill="1" applyAlignment="1">
      <alignment horizontal="left" vertical="center" indent="1"/>
    </xf>
    <xf numFmtId="0" fontId="32" fillId="3" borderId="0" xfId="0" applyFont="1" applyFill="1" applyAlignment="1">
      <alignment horizontal="left" vertical="center" indent="1"/>
    </xf>
    <xf numFmtId="0" fontId="14" fillId="9" borderId="187" xfId="0" applyFont="1" applyFill="1" applyBorder="1" applyAlignment="1">
      <alignment vertical="center"/>
    </xf>
    <xf numFmtId="184" fontId="13" fillId="9" borderId="187" xfId="0" applyNumberFormat="1" applyFont="1" applyFill="1" applyBorder="1" applyAlignment="1">
      <alignment vertical="center"/>
    </xf>
    <xf numFmtId="0" fontId="13" fillId="9" borderId="187" xfId="0" applyFont="1" applyFill="1" applyBorder="1" applyAlignment="1">
      <alignment vertical="center"/>
    </xf>
    <xf numFmtId="165" fontId="11" fillId="0" borderId="0" xfId="0" applyNumberFormat="1" applyFont="1"/>
    <xf numFmtId="183" fontId="13" fillId="9" borderId="187" xfId="0" applyNumberFormat="1" applyFont="1" applyFill="1" applyBorder="1" applyAlignment="1">
      <alignment vertical="center"/>
    </xf>
    <xf numFmtId="0" fontId="14" fillId="0" borderId="0" xfId="0" applyFont="1" applyAlignment="1">
      <alignment horizontal="left" indent="1"/>
    </xf>
    <xf numFmtId="191" fontId="14" fillId="0" borderId="0" xfId="0" applyNumberFormat="1" applyFont="1"/>
    <xf numFmtId="0" fontId="14" fillId="2" borderId="0" xfId="0" applyFont="1" applyFill="1" applyAlignment="1">
      <alignment horizontal="left" indent="2"/>
    </xf>
    <xf numFmtId="191" fontId="16" fillId="0" borderId="0" xfId="0" applyNumberFormat="1" applyFont="1" applyAlignment="1">
      <alignment vertical="center"/>
    </xf>
    <xf numFmtId="0" fontId="13" fillId="2" borderId="0" xfId="0" applyFont="1" applyFill="1" applyAlignment="1">
      <alignment horizontal="left" indent="3"/>
    </xf>
    <xf numFmtId="191" fontId="11" fillId="0" borderId="0" xfId="0" applyNumberFormat="1" applyFont="1" applyAlignment="1">
      <alignment vertical="center"/>
    </xf>
    <xf numFmtId="0" fontId="13" fillId="0" borderId="0" xfId="0" applyFont="1" applyAlignment="1">
      <alignment horizontal="left" vertical="center" indent="3"/>
    </xf>
    <xf numFmtId="0" fontId="13" fillId="0" borderId="0" xfId="0" applyFont="1" applyAlignment="1">
      <alignment horizontal="left" indent="3"/>
    </xf>
    <xf numFmtId="191" fontId="13" fillId="0" borderId="0" xfId="0" applyNumberFormat="1" applyFont="1" applyAlignment="1">
      <alignment horizontal="right"/>
    </xf>
    <xf numFmtId="0" fontId="14" fillId="0" borderId="0" xfId="0" applyFont="1" applyAlignment="1">
      <alignment horizontal="left" indent="2"/>
    </xf>
    <xf numFmtId="191" fontId="14" fillId="0" borderId="0" xfId="0" applyNumberFormat="1" applyFont="1" applyAlignment="1">
      <alignment horizontal="right"/>
    </xf>
    <xf numFmtId="165" fontId="16" fillId="0" borderId="0" xfId="0" applyNumberFormat="1" applyFont="1"/>
    <xf numFmtId="0" fontId="13" fillId="0" borderId="118" xfId="0" applyFont="1" applyBorder="1"/>
    <xf numFmtId="184" fontId="13" fillId="0" borderId="118" xfId="0" applyNumberFormat="1" applyFont="1" applyBorder="1" applyAlignment="1">
      <alignment horizontal="center" vertical="center"/>
    </xf>
    <xf numFmtId="189" fontId="13" fillId="0" borderId="118" xfId="0" applyNumberFormat="1" applyFont="1" applyBorder="1" applyAlignment="1">
      <alignment horizontal="center" vertical="center"/>
    </xf>
    <xf numFmtId="0" fontId="11" fillId="0" borderId="118" xfId="0" applyFont="1" applyBorder="1" applyAlignment="1">
      <alignment horizontal="center" vertical="center"/>
    </xf>
    <xf numFmtId="0" fontId="11" fillId="0" borderId="0" xfId="0" applyFont="1" applyAlignment="1">
      <alignment horizontal="center" vertical="center"/>
    </xf>
    <xf numFmtId="190" fontId="13" fillId="2" borderId="0" xfId="22" applyNumberFormat="1" applyFont="1" applyFill="1" applyAlignment="1">
      <alignment horizontal="left"/>
    </xf>
    <xf numFmtId="37" fontId="13" fillId="2" borderId="0" xfId="22" applyFont="1" applyFill="1" applyAlignment="1">
      <alignment horizontal="right"/>
    </xf>
    <xf numFmtId="37" fontId="37" fillId="3" borderId="0" xfId="22" quotePrefix="1" applyFont="1" applyFill="1" applyAlignment="1">
      <alignment vertical="center"/>
    </xf>
    <xf numFmtId="0" fontId="37" fillId="3" borderId="0" xfId="22" applyNumberFormat="1" applyFont="1" applyFill="1" applyAlignment="1">
      <alignment horizontal="center" vertical="center"/>
    </xf>
    <xf numFmtId="37" fontId="14" fillId="9" borderId="187" xfId="22" applyFont="1" applyFill="1" applyBorder="1" applyAlignment="1">
      <alignment vertical="center"/>
    </xf>
    <xf numFmtId="172" fontId="14" fillId="9" borderId="187" xfId="22" applyNumberFormat="1" applyFont="1" applyFill="1" applyBorder="1" applyAlignment="1">
      <alignment horizontal="right" vertical="center"/>
    </xf>
    <xf numFmtId="171" fontId="14" fillId="9" borderId="187" xfId="22" applyNumberFormat="1" applyFont="1" applyFill="1" applyBorder="1" applyAlignment="1">
      <alignment horizontal="right" vertical="center"/>
    </xf>
    <xf numFmtId="37" fontId="11" fillId="2" borderId="0" xfId="22" applyFont="1" applyFill="1" applyAlignment="1">
      <alignment vertical="center"/>
    </xf>
    <xf numFmtId="37" fontId="13" fillId="10" borderId="0" xfId="22" applyFont="1" applyFill="1" applyAlignment="1">
      <alignment horizontal="left" vertical="center" indent="1"/>
    </xf>
    <xf numFmtId="172" fontId="13" fillId="10" borderId="0" xfId="22" applyNumberFormat="1" applyFont="1" applyFill="1" applyAlignment="1">
      <alignment horizontal="right" vertical="center"/>
    </xf>
    <xf numFmtId="171" fontId="11" fillId="2" borderId="0" xfId="22" applyNumberFormat="1" applyFont="1" applyFill="1" applyAlignment="1">
      <alignment horizontal="right" vertical="center"/>
    </xf>
    <xf numFmtId="172" fontId="13" fillId="3" borderId="0" xfId="0" applyNumberFormat="1" applyFont="1" applyFill="1" applyAlignment="1">
      <alignment horizontal="right" vertical="center"/>
    </xf>
    <xf numFmtId="171" fontId="11" fillId="2" borderId="0" xfId="22" applyNumberFormat="1" applyFont="1" applyFill="1" applyAlignment="1">
      <alignment horizontal="right"/>
    </xf>
    <xf numFmtId="171" fontId="16" fillId="9" borderId="187" xfId="22" applyNumberFormat="1" applyFont="1" applyFill="1" applyBorder="1" applyAlignment="1">
      <alignment horizontal="right" vertical="center"/>
    </xf>
    <xf numFmtId="37" fontId="13" fillId="3" borderId="0" xfId="22" quotePrefix="1" applyFont="1" applyFill="1" applyAlignment="1">
      <alignment horizontal="left" vertical="center" indent="1"/>
    </xf>
    <xf numFmtId="172" fontId="13" fillId="3" borderId="0" xfId="22" quotePrefix="1" applyNumberFormat="1" applyFont="1" applyFill="1" applyAlignment="1">
      <alignment horizontal="right" vertical="center"/>
    </xf>
    <xf numFmtId="37" fontId="13" fillId="2" borderId="0" xfId="22" quotePrefix="1" applyFont="1" applyFill="1" applyAlignment="1">
      <alignment horizontal="left" vertical="center" indent="1"/>
    </xf>
    <xf numFmtId="172" fontId="13" fillId="2" borderId="0" xfId="22" quotePrefix="1" applyNumberFormat="1" applyFont="1" applyFill="1" applyAlignment="1">
      <alignment horizontal="right" vertical="center"/>
    </xf>
    <xf numFmtId="37" fontId="13" fillId="2" borderId="0" xfId="22" applyFont="1" applyFill="1" applyAlignment="1">
      <alignment horizontal="left" vertical="center" indent="1"/>
    </xf>
    <xf numFmtId="172" fontId="13" fillId="2" borderId="0" xfId="22" applyNumberFormat="1" applyFont="1" applyFill="1" applyAlignment="1">
      <alignment horizontal="right" vertical="center"/>
    </xf>
    <xf numFmtId="172" fontId="13" fillId="2" borderId="0" xfId="22" applyNumberFormat="1" applyFont="1" applyFill="1" applyAlignment="1">
      <alignment horizontal="right"/>
    </xf>
    <xf numFmtId="37" fontId="14" fillId="9" borderId="187" xfId="22" applyFont="1" applyFill="1" applyBorder="1" applyAlignment="1">
      <alignment horizontal="left" vertical="center"/>
    </xf>
    <xf numFmtId="37" fontId="75" fillId="3" borderId="0" xfId="22" applyFont="1" applyFill="1"/>
    <xf numFmtId="0" fontId="44" fillId="3" borderId="0" xfId="0" applyFont="1" applyFill="1"/>
    <xf numFmtId="0" fontId="37" fillId="3" borderId="0" xfId="0" applyFont="1" applyFill="1" applyAlignment="1">
      <alignment vertical="center" wrapText="1"/>
    </xf>
    <xf numFmtId="0" fontId="14" fillId="3" borderId="0" xfId="0" applyFont="1" applyFill="1" applyAlignment="1">
      <alignment vertical="center"/>
    </xf>
    <xf numFmtId="191" fontId="14" fillId="3" borderId="0" xfId="0" applyNumberFormat="1" applyFont="1" applyFill="1" applyAlignment="1">
      <alignment horizontal="right" vertical="center"/>
    </xf>
    <xf numFmtId="191" fontId="37" fillId="9" borderId="187" xfId="0" applyNumberFormat="1" applyFont="1" applyFill="1" applyBorder="1" applyAlignment="1">
      <alignment horizontal="right" vertical="center" wrapText="1"/>
    </xf>
    <xf numFmtId="191" fontId="13" fillId="3" borderId="0" xfId="0" applyNumberFormat="1" applyFont="1" applyFill="1" applyAlignment="1">
      <alignment horizontal="right" vertical="center"/>
    </xf>
    <xf numFmtId="191" fontId="11" fillId="3" borderId="0" xfId="0" applyNumberFormat="1" applyFont="1" applyFill="1" applyAlignment="1">
      <alignment horizontal="right"/>
    </xf>
    <xf numFmtId="191" fontId="13" fillId="3" borderId="0" xfId="0" applyNumberFormat="1" applyFont="1" applyFill="1" applyAlignment="1">
      <alignment horizontal="right"/>
    </xf>
    <xf numFmtId="191" fontId="11" fillId="3" borderId="0" xfId="0" applyNumberFormat="1" applyFont="1" applyFill="1"/>
    <xf numFmtId="191" fontId="13" fillId="3" borderId="0" xfId="0" applyNumberFormat="1" applyFont="1" applyFill="1"/>
    <xf numFmtId="0" fontId="14" fillId="9" borderId="187" xfId="0" applyFont="1" applyFill="1" applyBorder="1" applyAlignment="1">
      <alignment horizontal="left" vertical="center"/>
    </xf>
    <xf numFmtId="191" fontId="11" fillId="9" borderId="187" xfId="0" applyNumberFormat="1" applyFont="1" applyFill="1" applyBorder="1"/>
    <xf numFmtId="191" fontId="13" fillId="9" borderId="187" xfId="0" applyNumberFormat="1" applyFont="1" applyFill="1" applyBorder="1" applyAlignment="1">
      <alignment vertical="center"/>
    </xf>
    <xf numFmtId="0" fontId="13" fillId="3" borderId="0" xfId="0" applyFont="1" applyFill="1" applyAlignment="1">
      <alignment horizontal="right" indent="1"/>
    </xf>
    <xf numFmtId="191" fontId="11" fillId="3" borderId="0" xfId="0" applyNumberFormat="1" applyFont="1" applyFill="1" applyAlignment="1">
      <alignment horizontal="right" vertical="center"/>
    </xf>
    <xf numFmtId="0" fontId="13" fillId="3" borderId="0" xfId="0" applyFont="1" applyFill="1" applyAlignment="1">
      <alignment horizontal="right" vertical="center" indent="1"/>
    </xf>
    <xf numFmtId="191" fontId="13" fillId="9" borderId="187" xfId="0" applyNumberFormat="1" applyFont="1" applyFill="1" applyBorder="1" applyAlignment="1">
      <alignment horizontal="right"/>
    </xf>
    <xf numFmtId="191" fontId="78" fillId="9" borderId="187" xfId="25" applyNumberFormat="1" applyFont="1" applyFill="1" applyBorder="1" applyAlignment="1">
      <alignment horizontal="center" vertical="center"/>
    </xf>
    <xf numFmtId="191" fontId="79" fillId="9" borderId="187" xfId="22" applyNumberFormat="1" applyFont="1" applyFill="1" applyBorder="1" applyAlignment="1">
      <alignment horizontal="center" vertical="center"/>
    </xf>
    <xf numFmtId="191" fontId="79" fillId="9" borderId="187" xfId="25" applyNumberFormat="1" applyFont="1" applyFill="1" applyBorder="1" applyAlignment="1">
      <alignment horizontal="center" vertical="center"/>
    </xf>
    <xf numFmtId="0" fontId="11" fillId="3" borderId="0" xfId="24" applyFont="1" applyFill="1" applyAlignment="1">
      <alignment horizontal="left" vertical="center" indent="1"/>
    </xf>
    <xf numFmtId="191" fontId="57" fillId="3" borderId="0" xfId="25" applyNumberFormat="1" applyFont="1" applyFill="1" applyAlignment="1">
      <alignment horizontal="right" vertical="center"/>
    </xf>
    <xf numFmtId="191" fontId="11" fillId="3" borderId="0" xfId="22" applyNumberFormat="1" applyFont="1" applyFill="1" applyAlignment="1">
      <alignment horizontal="right" vertical="center"/>
    </xf>
    <xf numFmtId="191" fontId="11" fillId="3" borderId="0" xfId="25" applyNumberFormat="1" applyFont="1" applyFill="1" applyAlignment="1">
      <alignment horizontal="right" vertical="center"/>
    </xf>
    <xf numFmtId="191" fontId="78" fillId="3" borderId="0" xfId="25" applyNumberFormat="1" applyFont="1" applyFill="1" applyAlignment="1">
      <alignment horizontal="center" vertical="center"/>
    </xf>
    <xf numFmtId="191" fontId="79" fillId="3" borderId="0" xfId="22" applyNumberFormat="1" applyFont="1" applyFill="1" applyAlignment="1">
      <alignment horizontal="center" vertical="center"/>
    </xf>
    <xf numFmtId="191" fontId="79" fillId="3" borderId="0" xfId="25" applyNumberFormat="1" applyFont="1" applyFill="1" applyAlignment="1">
      <alignment horizontal="center" vertical="center"/>
    </xf>
    <xf numFmtId="191" fontId="11" fillId="9" borderId="187" xfId="0" applyNumberFormat="1" applyFont="1" applyFill="1" applyBorder="1" applyAlignment="1">
      <alignment vertical="center"/>
    </xf>
    <xf numFmtId="0" fontId="14" fillId="3" borderId="0" xfId="0" applyFont="1" applyFill="1" applyAlignment="1">
      <alignment horizontal="left" indent="1"/>
    </xf>
    <xf numFmtId="191" fontId="16" fillId="3" borderId="0" xfId="0" applyNumberFormat="1" applyFont="1" applyFill="1"/>
    <xf numFmtId="191" fontId="16" fillId="0" borderId="0" xfId="0" applyNumberFormat="1" applyFont="1"/>
    <xf numFmtId="0" fontId="14" fillId="3" borderId="0" xfId="0" applyFont="1" applyFill="1" applyAlignment="1">
      <alignment horizontal="left" indent="2"/>
    </xf>
    <xf numFmtId="191" fontId="16" fillId="3" borderId="0" xfId="0" applyNumberFormat="1" applyFont="1" applyFill="1" applyAlignment="1">
      <alignment vertical="center"/>
    </xf>
    <xf numFmtId="0" fontId="13" fillId="3" borderId="0" xfId="0" applyFont="1" applyFill="1" applyAlignment="1">
      <alignment horizontal="left" indent="3"/>
    </xf>
    <xf numFmtId="0" fontId="13" fillId="3" borderId="0" xfId="0" applyFont="1" applyFill="1" applyAlignment="1">
      <alignment horizontal="left" vertical="center" indent="3"/>
    </xf>
    <xf numFmtId="191" fontId="14" fillId="3" borderId="0" xfId="0" applyNumberFormat="1" applyFont="1" applyFill="1"/>
    <xf numFmtId="189" fontId="13" fillId="3" borderId="0" xfId="0" applyNumberFormat="1" applyFont="1" applyFill="1"/>
    <xf numFmtId="3" fontId="13" fillId="3" borderId="0" xfId="0" applyNumberFormat="1" applyFont="1" applyFill="1"/>
    <xf numFmtId="0" fontId="77" fillId="0" borderId="0" xfId="13" applyFont="1"/>
    <xf numFmtId="0" fontId="19" fillId="0" borderId="0" xfId="25" applyFont="1" applyAlignment="1">
      <alignment horizontal="left"/>
    </xf>
    <xf numFmtId="0" fontId="13" fillId="0" borderId="0" xfId="25" applyFont="1"/>
    <xf numFmtId="0" fontId="13" fillId="0" borderId="199" xfId="25" applyFont="1" applyBorder="1" applyAlignment="1">
      <alignment horizontal="left"/>
    </xf>
    <xf numFmtId="0" fontId="13" fillId="0" borderId="0" xfId="25" applyFont="1" applyAlignment="1">
      <alignment horizontal="right"/>
    </xf>
    <xf numFmtId="0" fontId="14" fillId="0" borderId="0" xfId="25" applyFont="1" applyAlignment="1">
      <alignment vertical="center"/>
    </xf>
    <xf numFmtId="191" fontId="14" fillId="0" borderId="0" xfId="25" applyNumberFormat="1" applyFont="1" applyAlignment="1">
      <alignment vertical="center"/>
    </xf>
    <xf numFmtId="183" fontId="13" fillId="0" borderId="0" xfId="25" applyNumberFormat="1" applyFont="1" applyAlignment="1">
      <alignment vertical="center"/>
    </xf>
    <xf numFmtId="0" fontId="13" fillId="0" borderId="0" xfId="25" applyFont="1" applyAlignment="1">
      <alignment vertical="center"/>
    </xf>
    <xf numFmtId="191" fontId="13" fillId="0" borderId="0" xfId="25" applyNumberFormat="1" applyFont="1"/>
    <xf numFmtId="183" fontId="13" fillId="0" borderId="0" xfId="25" applyNumberFormat="1" applyFont="1"/>
    <xf numFmtId="0" fontId="16" fillId="9" borderId="187" xfId="25" applyFont="1" applyFill="1" applyBorder="1" applyAlignment="1">
      <alignment vertical="center"/>
    </xf>
    <xf numFmtId="0" fontId="11" fillId="9" borderId="187" xfId="25" applyFont="1" applyFill="1" applyBorder="1" applyAlignment="1">
      <alignment vertical="center"/>
    </xf>
    <xf numFmtId="191" fontId="16" fillId="9" borderId="187" xfId="25" applyNumberFormat="1" applyFont="1" applyFill="1" applyBorder="1" applyAlignment="1">
      <alignment vertical="center"/>
    </xf>
    <xf numFmtId="0" fontId="13" fillId="0" borderId="0" xfId="25" applyFont="1" applyAlignment="1">
      <alignment horizontal="left" indent="1"/>
    </xf>
    <xf numFmtId="191" fontId="13" fillId="0" borderId="0" xfId="25" applyNumberFormat="1" applyFont="1" applyAlignment="1">
      <alignment vertical="center"/>
    </xf>
    <xf numFmtId="165" fontId="13" fillId="0" borderId="0" xfId="25" applyNumberFormat="1" applyFont="1"/>
    <xf numFmtId="0" fontId="16" fillId="9" borderId="187" xfId="25" applyFont="1" applyFill="1" applyBorder="1" applyAlignment="1">
      <alignment horizontal="left" vertical="center"/>
    </xf>
    <xf numFmtId="0" fontId="13" fillId="2" borderId="0" xfId="25" applyFont="1" applyFill="1" applyAlignment="1">
      <alignment horizontal="left" indent="1"/>
    </xf>
    <xf numFmtId="0" fontId="13" fillId="0" borderId="0" xfId="25" applyFont="1" applyAlignment="1">
      <alignment horizontal="left" vertical="center" indent="1"/>
    </xf>
    <xf numFmtId="0" fontId="11" fillId="0" borderId="0" xfId="25" applyFont="1" applyAlignment="1">
      <alignment horizontal="left" indent="1"/>
    </xf>
    <xf numFmtId="0" fontId="16" fillId="9" borderId="187" xfId="25" applyFont="1" applyFill="1" applyBorder="1" applyAlignment="1">
      <alignment vertical="center" wrapText="1"/>
    </xf>
    <xf numFmtId="0" fontId="69" fillId="3" borderId="0" xfId="25" applyFont="1" applyFill="1"/>
    <xf numFmtId="0" fontId="32" fillId="3" borderId="0" xfId="25" applyFont="1" applyFill="1" applyAlignment="1">
      <alignment horizontal="left" vertical="center" indent="1"/>
    </xf>
    <xf numFmtId="0" fontId="14" fillId="9" borderId="187" xfId="25" applyFont="1" applyFill="1" applyBorder="1" applyAlignment="1">
      <alignment vertical="center"/>
    </xf>
    <xf numFmtId="184" fontId="13" fillId="9" borderId="187" xfId="25" applyNumberFormat="1" applyFont="1" applyFill="1" applyBorder="1" applyAlignment="1">
      <alignment vertical="center"/>
    </xf>
    <xf numFmtId="0" fontId="13" fillId="9" borderId="187" xfId="25" applyFont="1" applyFill="1" applyBorder="1" applyAlignment="1">
      <alignment vertical="center"/>
    </xf>
    <xf numFmtId="0" fontId="14" fillId="3" borderId="0" xfId="25" applyFont="1" applyFill="1" applyAlignment="1">
      <alignment horizontal="right" vertical="center"/>
    </xf>
    <xf numFmtId="165" fontId="13" fillId="3" borderId="0" xfId="25" applyNumberFormat="1" applyFont="1" applyFill="1" applyAlignment="1">
      <alignment horizontal="right"/>
    </xf>
    <xf numFmtId="165" fontId="11" fillId="3" borderId="0" xfId="25" applyNumberFormat="1" applyFont="1" applyFill="1" applyAlignment="1">
      <alignment horizontal="right"/>
    </xf>
    <xf numFmtId="165" fontId="13" fillId="3" borderId="0" xfId="25" applyNumberFormat="1" applyFont="1" applyFill="1" applyAlignment="1">
      <alignment horizontal="right" vertical="center"/>
    </xf>
    <xf numFmtId="0" fontId="11" fillId="0" borderId="0" xfId="25" applyFont="1"/>
    <xf numFmtId="183" fontId="13" fillId="9" borderId="187" xfId="25" applyNumberFormat="1" applyFont="1" applyFill="1" applyBorder="1" applyAlignment="1">
      <alignment vertical="center"/>
    </xf>
    <xf numFmtId="0" fontId="14" fillId="0" borderId="0" xfId="25" applyFont="1" applyAlignment="1">
      <alignment horizontal="left" indent="1"/>
    </xf>
    <xf numFmtId="0" fontId="16" fillId="0" borderId="0" xfId="25" applyFont="1"/>
    <xf numFmtId="191" fontId="14" fillId="0" borderId="0" xfId="25" applyNumberFormat="1" applyFont="1"/>
    <xf numFmtId="0" fontId="14" fillId="2" borderId="0" xfId="25" applyFont="1" applyFill="1" applyAlignment="1">
      <alignment horizontal="left" indent="2"/>
    </xf>
    <xf numFmtId="191" fontId="16" fillId="0" borderId="0" xfId="25" applyNumberFormat="1" applyFont="1" applyAlignment="1">
      <alignment vertical="center"/>
    </xf>
    <xf numFmtId="0" fontId="13" fillId="2" borderId="0" xfId="25" applyFont="1" applyFill="1" applyAlignment="1">
      <alignment horizontal="left" indent="3"/>
    </xf>
    <xf numFmtId="191" fontId="11" fillId="0" borderId="0" xfId="25" applyNumberFormat="1" applyFont="1" applyAlignment="1">
      <alignment vertical="center"/>
    </xf>
    <xf numFmtId="0" fontId="13" fillId="0" borderId="0" xfId="25" applyFont="1" applyAlignment="1">
      <alignment horizontal="left" vertical="center" indent="3"/>
    </xf>
    <xf numFmtId="0" fontId="13" fillId="0" borderId="0" xfId="25" applyFont="1" applyAlignment="1">
      <alignment horizontal="left" indent="3"/>
    </xf>
    <xf numFmtId="191" fontId="13" fillId="0" borderId="0" xfId="25" applyNumberFormat="1" applyFont="1" applyAlignment="1">
      <alignment horizontal="right"/>
    </xf>
    <xf numFmtId="165" fontId="11" fillId="0" borderId="0" xfId="25" applyNumberFormat="1" applyFont="1"/>
    <xf numFmtId="0" fontId="14" fillId="0" borderId="0" xfId="25" applyFont="1" applyAlignment="1">
      <alignment horizontal="left" indent="2"/>
    </xf>
    <xf numFmtId="191" fontId="14" fillId="0" borderId="0" xfId="25" applyNumberFormat="1" applyFont="1" applyAlignment="1">
      <alignment horizontal="right"/>
    </xf>
    <xf numFmtId="0" fontId="13" fillId="0" borderId="118" xfId="25" applyFont="1" applyBorder="1"/>
    <xf numFmtId="184" fontId="13" fillId="0" borderId="118" xfId="25" applyNumberFormat="1" applyFont="1" applyBorder="1" applyAlignment="1">
      <alignment horizontal="center" vertical="center"/>
    </xf>
    <xf numFmtId="189" fontId="13" fillId="0" borderId="118" xfId="25" applyNumberFormat="1" applyFont="1" applyBorder="1" applyAlignment="1">
      <alignment horizontal="center" vertical="center"/>
    </xf>
    <xf numFmtId="0" fontId="11" fillId="0" borderId="118" xfId="25" applyFont="1" applyBorder="1" applyAlignment="1">
      <alignment horizontal="center" vertical="center"/>
    </xf>
    <xf numFmtId="0" fontId="11" fillId="0" borderId="0" xfId="25" applyFont="1" applyAlignment="1">
      <alignment horizontal="center" vertical="center"/>
    </xf>
    <xf numFmtId="0" fontId="33" fillId="3" borderId="0" xfId="25" applyFont="1" applyFill="1" applyAlignment="1">
      <alignment horizontal="center" vertical="center"/>
    </xf>
    <xf numFmtId="0" fontId="10" fillId="3" borderId="0" xfId="25" applyFill="1"/>
    <xf numFmtId="0" fontId="19" fillId="3" borderId="0" xfId="25" applyFont="1" applyFill="1"/>
    <xf numFmtId="0" fontId="44" fillId="3" borderId="0" xfId="25" applyFont="1" applyFill="1"/>
    <xf numFmtId="0" fontId="10" fillId="0" borderId="0" xfId="25"/>
    <xf numFmtId="0" fontId="13" fillId="3" borderId="0" xfId="25" applyFont="1" applyFill="1" applyAlignment="1">
      <alignment horizontal="left"/>
    </xf>
    <xf numFmtId="0" fontId="13" fillId="3" borderId="0" xfId="25" applyFont="1" applyFill="1"/>
    <xf numFmtId="0" fontId="11" fillId="3" borderId="0" xfId="25" applyFont="1" applyFill="1" applyAlignment="1">
      <alignment horizontal="right"/>
    </xf>
    <xf numFmtId="0" fontId="14" fillId="3" borderId="0" xfId="25" applyFont="1" applyFill="1" applyAlignment="1">
      <alignment vertical="center"/>
    </xf>
    <xf numFmtId="191" fontId="14" fillId="3" borderId="0" xfId="25" applyNumberFormat="1" applyFont="1" applyFill="1" applyAlignment="1">
      <alignment horizontal="right" vertical="center"/>
    </xf>
    <xf numFmtId="191" fontId="37" fillId="9" borderId="187" xfId="25" applyNumberFormat="1" applyFont="1" applyFill="1" applyBorder="1" applyAlignment="1">
      <alignment horizontal="right" vertical="center" wrapText="1"/>
    </xf>
    <xf numFmtId="0" fontId="13" fillId="3" borderId="0" xfId="25" applyFont="1" applyFill="1" applyAlignment="1">
      <alignment horizontal="left" vertical="center" indent="1"/>
    </xf>
    <xf numFmtId="191" fontId="13" fillId="3" borderId="0" xfId="25" applyNumberFormat="1" applyFont="1" applyFill="1" applyAlignment="1">
      <alignment horizontal="right" vertical="center"/>
    </xf>
    <xf numFmtId="0" fontId="13" fillId="3" borderId="0" xfId="25" applyFont="1" applyFill="1" applyAlignment="1">
      <alignment horizontal="left" indent="1"/>
    </xf>
    <xf numFmtId="191" fontId="11" fillId="3" borderId="0" xfId="25" applyNumberFormat="1" applyFont="1" applyFill="1" applyAlignment="1">
      <alignment horizontal="right"/>
    </xf>
    <xf numFmtId="191" fontId="13" fillId="3" borderId="0" xfId="25" applyNumberFormat="1" applyFont="1" applyFill="1" applyAlignment="1">
      <alignment horizontal="right"/>
    </xf>
    <xf numFmtId="191" fontId="11" fillId="3" borderId="0" xfId="25" applyNumberFormat="1" applyFont="1" applyFill="1"/>
    <xf numFmtId="191" fontId="13" fillId="3" borderId="0" xfId="25" applyNumberFormat="1" applyFont="1" applyFill="1"/>
    <xf numFmtId="0" fontId="14" fillId="9" borderId="187" xfId="25" applyFont="1" applyFill="1" applyBorder="1" applyAlignment="1">
      <alignment horizontal="left" vertical="center"/>
    </xf>
    <xf numFmtId="191" fontId="11" fillId="9" borderId="187" xfId="25" applyNumberFormat="1" applyFont="1" applyFill="1" applyBorder="1"/>
    <xf numFmtId="191" fontId="13" fillId="9" borderId="187" xfId="25" applyNumberFormat="1" applyFont="1" applyFill="1" applyBorder="1" applyAlignment="1">
      <alignment vertical="center"/>
    </xf>
    <xf numFmtId="0" fontId="13" fillId="3" borderId="0" xfId="25" applyFont="1" applyFill="1" applyAlignment="1">
      <alignment horizontal="right" indent="1"/>
    </xf>
    <xf numFmtId="191" fontId="11" fillId="3" borderId="0" xfId="25" applyNumberFormat="1" applyFont="1" applyFill="1" applyAlignment="1">
      <alignment vertical="center"/>
    </xf>
    <xf numFmtId="0" fontId="10" fillId="3" borderId="0" xfId="25" applyFill="1" applyAlignment="1">
      <alignment vertical="center"/>
    </xf>
    <xf numFmtId="0" fontId="13" fillId="3" borderId="0" xfId="25" applyFont="1" applyFill="1" applyAlignment="1">
      <alignment horizontal="right" vertical="center" indent="1"/>
    </xf>
    <xf numFmtId="191" fontId="13" fillId="9" borderId="187" xfId="25" applyNumberFormat="1" applyFont="1" applyFill="1" applyBorder="1" applyAlignment="1">
      <alignment horizontal="right"/>
    </xf>
    <xf numFmtId="191" fontId="11" fillId="3" borderId="0" xfId="25" applyNumberFormat="1" applyFont="1" applyFill="1" applyAlignment="1">
      <alignment horizontal="right" indent="1"/>
    </xf>
    <xf numFmtId="191" fontId="13" fillId="3" borderId="0" xfId="25" applyNumberFormat="1" applyFont="1" applyFill="1" applyAlignment="1">
      <alignment horizontal="right" vertical="center" indent="1"/>
    </xf>
    <xf numFmtId="191" fontId="13" fillId="3" borderId="0" xfId="25" applyNumberFormat="1" applyFont="1" applyFill="1" applyAlignment="1">
      <alignment horizontal="right" indent="1"/>
    </xf>
    <xf numFmtId="191" fontId="11" fillId="9" borderId="187" xfId="25" applyNumberFormat="1" applyFont="1" applyFill="1" applyBorder="1" applyAlignment="1">
      <alignment vertical="center"/>
    </xf>
    <xf numFmtId="0" fontId="14" fillId="3" borderId="0" xfId="25" applyFont="1" applyFill="1" applyAlignment="1">
      <alignment horizontal="left" indent="1"/>
    </xf>
    <xf numFmtId="191" fontId="16" fillId="3" borderId="0" xfId="25" applyNumberFormat="1" applyFont="1" applyFill="1" applyAlignment="1">
      <alignment horizontal="right" indent="1"/>
    </xf>
    <xf numFmtId="191" fontId="16" fillId="0" borderId="0" xfId="25" applyNumberFormat="1" applyFont="1" applyAlignment="1">
      <alignment horizontal="right"/>
    </xf>
    <xf numFmtId="0" fontId="14" fillId="3" borderId="0" xfId="25" applyFont="1" applyFill="1" applyAlignment="1">
      <alignment horizontal="left" indent="2"/>
    </xf>
    <xf numFmtId="191" fontId="16" fillId="3" borderId="0" xfId="25" applyNumberFormat="1" applyFont="1" applyFill="1" applyAlignment="1">
      <alignment horizontal="right" vertical="center"/>
    </xf>
    <xf numFmtId="0" fontId="13" fillId="3" borderId="0" xfId="25" applyFont="1" applyFill="1" applyAlignment="1">
      <alignment horizontal="left" indent="3"/>
    </xf>
    <xf numFmtId="0" fontId="13" fillId="3" borderId="0" xfId="25" applyFont="1" applyFill="1" applyAlignment="1">
      <alignment horizontal="left" vertical="center" indent="3"/>
    </xf>
    <xf numFmtId="191" fontId="14" fillId="3" borderId="0" xfId="25" applyNumberFormat="1" applyFont="1" applyFill="1" applyAlignment="1">
      <alignment horizontal="right"/>
    </xf>
    <xf numFmtId="0" fontId="13" fillId="3" borderId="186" xfId="25" applyFont="1" applyFill="1" applyBorder="1"/>
    <xf numFmtId="184" fontId="13" fillId="3" borderId="186" xfId="25" applyNumberFormat="1" applyFont="1" applyFill="1" applyBorder="1"/>
    <xf numFmtId="189" fontId="13" fillId="3" borderId="186" xfId="25" applyNumberFormat="1" applyFont="1" applyFill="1" applyBorder="1"/>
    <xf numFmtId="0" fontId="11" fillId="3" borderId="0" xfId="25" applyFont="1" applyFill="1"/>
    <xf numFmtId="189" fontId="13" fillId="3" borderId="0" xfId="25" applyNumberFormat="1" applyFont="1" applyFill="1"/>
    <xf numFmtId="3" fontId="13" fillId="3" borderId="0" xfId="25" applyNumberFormat="1" applyFont="1" applyFill="1"/>
    <xf numFmtId="0" fontId="11" fillId="3" borderId="0" xfId="25" applyFont="1" applyFill="1" applyAlignment="1">
      <alignment horizontal="left"/>
    </xf>
    <xf numFmtId="0" fontId="76" fillId="0" borderId="0" xfId="13" applyFont="1"/>
    <xf numFmtId="0" fontId="31" fillId="4" borderId="200" xfId="0" applyFont="1" applyFill="1" applyBorder="1" applyAlignment="1">
      <alignment horizontal="center" vertical="center" wrapText="1"/>
    </xf>
    <xf numFmtId="0" fontId="31" fillId="4" borderId="200" xfId="0" applyFont="1" applyFill="1" applyBorder="1" applyAlignment="1">
      <alignment horizontal="center" vertical="center"/>
    </xf>
    <xf numFmtId="0" fontId="31" fillId="4" borderId="200" xfId="0" applyFont="1" applyFill="1" applyBorder="1" applyAlignment="1">
      <alignment vertical="center"/>
    </xf>
    <xf numFmtId="49" fontId="31" fillId="4" borderId="200" xfId="0" applyNumberFormat="1" applyFont="1" applyFill="1" applyBorder="1" applyAlignment="1">
      <alignment horizontal="center" vertical="center" wrapText="1"/>
    </xf>
    <xf numFmtId="0" fontId="0" fillId="0" borderId="200" xfId="0" applyBorder="1"/>
    <xf numFmtId="0" fontId="31" fillId="4" borderId="200" xfId="25" applyFont="1" applyFill="1" applyBorder="1" applyAlignment="1">
      <alignment vertical="center"/>
    </xf>
    <xf numFmtId="49" fontId="31" fillId="4" borderId="200" xfId="25" applyNumberFormat="1" applyFont="1" applyFill="1" applyBorder="1" applyAlignment="1">
      <alignment horizontal="center" vertical="center" wrapText="1"/>
    </xf>
    <xf numFmtId="0" fontId="31" fillId="4" borderId="200" xfId="25" applyFont="1" applyFill="1" applyBorder="1" applyAlignment="1">
      <alignment horizontal="center" vertical="center" wrapText="1"/>
    </xf>
    <xf numFmtId="0" fontId="37" fillId="3" borderId="200" xfId="25" applyFont="1" applyFill="1" applyBorder="1" applyAlignment="1">
      <alignment vertical="center" wrapText="1"/>
    </xf>
    <xf numFmtId="0" fontId="10" fillId="0" borderId="200" xfId="25" applyBorder="1"/>
    <xf numFmtId="0" fontId="12" fillId="6" borderId="201" xfId="2" applyFont="1" applyFill="1" applyBorder="1" applyAlignment="1">
      <alignment horizontal="center" vertical="center"/>
    </xf>
    <xf numFmtId="0" fontId="12" fillId="6" borderId="243" xfId="2" applyFont="1" applyFill="1" applyBorder="1" applyAlignment="1">
      <alignment horizontal="center" vertical="center"/>
    </xf>
    <xf numFmtId="0" fontId="14" fillId="2" borderId="0" xfId="2" applyFont="1" applyFill="1" applyAlignment="1">
      <alignment horizontal="left" indent="1"/>
    </xf>
    <xf numFmtId="0" fontId="14" fillId="3" borderId="0" xfId="2" applyFont="1" applyFill="1" applyAlignment="1">
      <alignment horizontal="right"/>
    </xf>
    <xf numFmtId="0" fontId="13" fillId="2" borderId="0" xfId="2" applyFont="1" applyFill="1" applyAlignment="1">
      <alignment horizontal="left" indent="2"/>
    </xf>
    <xf numFmtId="0" fontId="13" fillId="3" borderId="0" xfId="2" applyFont="1" applyFill="1" applyAlignment="1">
      <alignment horizontal="right"/>
    </xf>
    <xf numFmtId="0" fontId="14" fillId="2" borderId="0" xfId="2" applyFont="1" applyFill="1" applyAlignment="1">
      <alignment horizontal="left" indent="2"/>
    </xf>
    <xf numFmtId="0" fontId="13" fillId="2" borderId="0" xfId="2" applyFont="1" applyFill="1" applyAlignment="1">
      <alignment horizontal="left" indent="1"/>
    </xf>
    <xf numFmtId="0" fontId="14" fillId="2" borderId="0" xfId="2" applyFont="1" applyFill="1" applyAlignment="1">
      <alignment horizontal="left" vertical="top" indent="1"/>
    </xf>
    <xf numFmtId="0" fontId="14" fillId="2" borderId="0" xfId="2" applyFont="1" applyFill="1" applyAlignment="1">
      <alignment horizontal="left" vertical="top" indent="2"/>
    </xf>
    <xf numFmtId="0" fontId="13" fillId="2" borderId="0" xfId="2" applyFont="1" applyFill="1" applyAlignment="1">
      <alignment horizontal="left" vertical="top" indent="2"/>
    </xf>
    <xf numFmtId="0" fontId="13" fillId="2" borderId="0" xfId="2" applyFont="1" applyFill="1" applyAlignment="1">
      <alignment horizontal="left" vertical="top" indent="3"/>
    </xf>
    <xf numFmtId="0" fontId="13" fillId="3" borderId="118" xfId="2" applyFont="1" applyFill="1" applyBorder="1"/>
    <xf numFmtId="184" fontId="14" fillId="2" borderId="0" xfId="2" applyNumberFormat="1" applyFont="1" applyFill="1" applyAlignment="1">
      <alignment horizontal="left"/>
    </xf>
    <xf numFmtId="37" fontId="13" fillId="2" borderId="0" xfId="2" applyNumberFormat="1" applyFont="1" applyFill="1"/>
    <xf numFmtId="184" fontId="11" fillId="2" borderId="0" xfId="2" applyNumberFormat="1" applyFont="1" applyFill="1"/>
    <xf numFmtId="1" fontId="13" fillId="2" borderId="0" xfId="2" applyNumberFormat="1" applyFont="1" applyFill="1"/>
    <xf numFmtId="1" fontId="13" fillId="2" borderId="0" xfId="2" applyNumberFormat="1" applyFont="1" applyFill="1" applyAlignment="1">
      <alignment horizontal="right"/>
    </xf>
    <xf numFmtId="184" fontId="12" fillId="6" borderId="0" xfId="2" applyNumberFormat="1" applyFont="1" applyFill="1" applyAlignment="1">
      <alignment horizontal="center" vertical="center" wrapText="1"/>
    </xf>
    <xf numFmtId="184" fontId="12" fillId="6" borderId="244" xfId="2" applyNumberFormat="1" applyFont="1" applyFill="1" applyBorder="1" applyAlignment="1">
      <alignment horizontal="center" vertical="center" wrapText="1"/>
    </xf>
    <xf numFmtId="184" fontId="12" fillId="6" borderId="246" xfId="2" applyNumberFormat="1" applyFont="1" applyFill="1" applyBorder="1" applyAlignment="1">
      <alignment horizontal="center" vertical="center" wrapText="1"/>
    </xf>
    <xf numFmtId="184" fontId="12" fillId="6" borderId="247" xfId="2" applyNumberFormat="1" applyFont="1" applyFill="1" applyBorder="1" applyAlignment="1">
      <alignment horizontal="center" vertical="center" wrapText="1"/>
    </xf>
    <xf numFmtId="0" fontId="12" fillId="6" borderId="247" xfId="2" applyFont="1" applyFill="1" applyBorder="1" applyAlignment="1">
      <alignment horizontal="center" vertical="center" wrapText="1"/>
    </xf>
    <xf numFmtId="0" fontId="13" fillId="2" borderId="201" xfId="2" applyFont="1" applyFill="1" applyBorder="1"/>
    <xf numFmtId="0" fontId="13" fillId="2" borderId="201" xfId="2" applyFont="1" applyFill="1" applyBorder="1" applyAlignment="1">
      <alignment horizontal="center"/>
    </xf>
    <xf numFmtId="184" fontId="13" fillId="2" borderId="201" xfId="2" applyNumberFormat="1" applyFont="1" applyFill="1" applyBorder="1"/>
    <xf numFmtId="0" fontId="11" fillId="2" borderId="201" xfId="2" applyFont="1" applyFill="1" applyBorder="1"/>
    <xf numFmtId="184" fontId="14" fillId="3" borderId="0" xfId="2" applyNumberFormat="1" applyFont="1" applyFill="1" applyAlignment="1">
      <alignment horizontal="right"/>
    </xf>
    <xf numFmtId="3" fontId="13" fillId="3" borderId="0" xfId="2" applyNumberFormat="1" applyFont="1" applyFill="1"/>
    <xf numFmtId="3" fontId="13" fillId="3" borderId="0" xfId="2" applyNumberFormat="1" applyFont="1" applyFill="1" applyAlignment="1">
      <alignment horizontal="right"/>
    </xf>
    <xf numFmtId="0" fontId="13" fillId="2" borderId="118" xfId="2" applyFont="1" applyFill="1" applyBorder="1" applyAlignment="1">
      <alignment horizontal="center"/>
    </xf>
    <xf numFmtId="184" fontId="13" fillId="2" borderId="118" xfId="2" applyNumberFormat="1" applyFont="1" applyFill="1" applyBorder="1"/>
    <xf numFmtId="184" fontId="13" fillId="2" borderId="0" xfId="2" applyNumberFormat="1" applyFont="1" applyFill="1" applyAlignment="1">
      <alignment horizontal="left"/>
    </xf>
    <xf numFmtId="184" fontId="14" fillId="2" borderId="8" xfId="2" applyNumberFormat="1" applyFont="1" applyFill="1" applyBorder="1" applyAlignment="1">
      <alignment horizontal="left"/>
    </xf>
    <xf numFmtId="0" fontId="13" fillId="3" borderId="0" xfId="26" applyFont="1" applyFill="1" applyAlignment="1" applyProtection="1">
      <alignment horizontal="left" vertical="top"/>
      <protection locked="0"/>
    </xf>
    <xf numFmtId="0" fontId="38" fillId="3" borderId="0" xfId="26" applyFont="1" applyFill="1" applyAlignment="1" applyProtection="1">
      <alignment horizontal="left" vertical="top"/>
      <protection locked="0"/>
    </xf>
    <xf numFmtId="0" fontId="38" fillId="3" borderId="0" xfId="26" applyFont="1" applyFill="1" applyAlignment="1" applyProtection="1">
      <alignment vertical="top"/>
      <protection locked="0"/>
    </xf>
    <xf numFmtId="0" fontId="38" fillId="3" borderId="0" xfId="27" applyFont="1" applyFill="1" applyAlignment="1" applyProtection="1">
      <alignment horizontal="justify" wrapText="1"/>
      <protection locked="0"/>
    </xf>
    <xf numFmtId="0" fontId="13" fillId="3" borderId="0" xfId="27" applyFont="1" applyFill="1" applyProtection="1">
      <protection locked="0"/>
    </xf>
    <xf numFmtId="0" fontId="76" fillId="3" borderId="0" xfId="28" applyNumberFormat="1" applyFont="1" applyFill="1" applyBorder="1" applyAlignment="1" applyProtection="1">
      <alignment vertical="center"/>
      <protection locked="0"/>
    </xf>
    <xf numFmtId="0" fontId="11" fillId="2" borderId="0" xfId="2" applyFont="1" applyFill="1" applyAlignment="1">
      <alignment horizontal="center"/>
    </xf>
    <xf numFmtId="1" fontId="13" fillId="2" borderId="201" xfId="2" applyNumberFormat="1" applyFont="1" applyFill="1" applyBorder="1"/>
    <xf numFmtId="0" fontId="11" fillId="3" borderId="0" xfId="2" applyFont="1" applyFill="1" applyAlignment="1">
      <alignment horizontal="left" vertical="center" wrapText="1"/>
    </xf>
    <xf numFmtId="0" fontId="11" fillId="3" borderId="0" xfId="2" applyFont="1" applyFill="1" applyAlignment="1">
      <alignment horizontal="center" wrapText="1"/>
    </xf>
    <xf numFmtId="0" fontId="11" fillId="3" borderId="0" xfId="2" applyFont="1" applyFill="1" applyAlignment="1">
      <alignment horizontal="center" vertical="center" wrapText="1"/>
    </xf>
    <xf numFmtId="0" fontId="14" fillId="2" borderId="249" xfId="2" applyFont="1" applyFill="1" applyBorder="1"/>
    <xf numFmtId="164" fontId="14" fillId="2" borderId="249" xfId="2" applyNumberFormat="1" applyFont="1" applyFill="1" applyBorder="1" applyAlignment="1">
      <alignment horizontal="right"/>
    </xf>
    <xf numFmtId="165" fontId="14" fillId="2" borderId="0" xfId="2" applyNumberFormat="1" applyFont="1" applyFill="1"/>
    <xf numFmtId="165" fontId="13" fillId="0" borderId="250" xfId="2" applyNumberFormat="1" applyFont="1" applyBorder="1" applyAlignment="1">
      <alignment horizontal="right" wrapText="1"/>
    </xf>
    <xf numFmtId="0" fontId="76" fillId="3" borderId="0" xfId="28" applyNumberFormat="1" applyFont="1" applyFill="1" applyBorder="1" applyAlignment="1" applyProtection="1">
      <protection locked="0"/>
    </xf>
    <xf numFmtId="0" fontId="38" fillId="3" borderId="0" xfId="27" applyFont="1" applyFill="1" applyProtection="1">
      <protection locked="0"/>
    </xf>
    <xf numFmtId="0" fontId="38" fillId="2" borderId="0" xfId="2" applyFont="1" applyFill="1"/>
    <xf numFmtId="0" fontId="79" fillId="2" borderId="0" xfId="2" applyFont="1" applyFill="1"/>
    <xf numFmtId="0" fontId="44" fillId="2" borderId="0" xfId="2" applyFont="1" applyFill="1" applyAlignment="1">
      <alignment horizontal="left" wrapText="1"/>
    </xf>
    <xf numFmtId="0" fontId="52" fillId="2" borderId="0" xfId="2" applyFont="1" applyFill="1" applyAlignment="1">
      <alignment horizontal="left" wrapText="1"/>
    </xf>
    <xf numFmtId="180" fontId="14" fillId="2" borderId="0" xfId="2" applyNumberFormat="1" applyFont="1" applyFill="1" applyAlignment="1">
      <alignment horizontal="right"/>
    </xf>
    <xf numFmtId="180" fontId="14" fillId="3" borderId="0" xfId="2" applyNumberFormat="1" applyFont="1" applyFill="1" applyAlignment="1">
      <alignment horizontal="right"/>
    </xf>
    <xf numFmtId="180" fontId="10" fillId="3" borderId="0" xfId="2" applyNumberFormat="1" applyFill="1"/>
    <xf numFmtId="180" fontId="14" fillId="2" borderId="0" xfId="2" applyNumberFormat="1" applyFont="1" applyFill="1"/>
    <xf numFmtId="180" fontId="14" fillId="3" borderId="0" xfId="2" applyNumberFormat="1" applyFont="1" applyFill="1"/>
    <xf numFmtId="180" fontId="13" fillId="2" borderId="0" xfId="2" applyNumberFormat="1" applyFont="1" applyFill="1" applyAlignment="1">
      <alignment horizontal="right"/>
    </xf>
    <xf numFmtId="164" fontId="13" fillId="2" borderId="118" xfId="2" applyNumberFormat="1" applyFont="1" applyFill="1" applyBorder="1" applyAlignment="1">
      <alignment horizontal="center"/>
    </xf>
    <xf numFmtId="164" fontId="13" fillId="2" borderId="118" xfId="2" applyNumberFormat="1" applyFont="1" applyFill="1" applyBorder="1"/>
    <xf numFmtId="165" fontId="13" fillId="3" borderId="250" xfId="2" applyNumberFormat="1" applyFont="1" applyFill="1" applyBorder="1" applyAlignment="1">
      <alignment horizontal="right" wrapText="1"/>
    </xf>
    <xf numFmtId="0" fontId="84" fillId="3" borderId="0" xfId="2" applyFont="1" applyFill="1"/>
    <xf numFmtId="0" fontId="38" fillId="3" borderId="0" xfId="2" applyFont="1" applyFill="1"/>
    <xf numFmtId="0" fontId="79" fillId="3" borderId="0" xfId="2" applyFont="1" applyFill="1"/>
    <xf numFmtId="0" fontId="76" fillId="3" borderId="0" xfId="28" applyFont="1" applyFill="1" applyAlignment="1" applyProtection="1"/>
    <xf numFmtId="184" fontId="11" fillId="3" borderId="0" xfId="2" applyNumberFormat="1" applyFont="1" applyFill="1"/>
    <xf numFmtId="184" fontId="13" fillId="2" borderId="218" xfId="2" applyNumberFormat="1" applyFont="1" applyFill="1" applyBorder="1"/>
    <xf numFmtId="1" fontId="13" fillId="2" borderId="218" xfId="2" applyNumberFormat="1" applyFont="1" applyFill="1" applyBorder="1"/>
    <xf numFmtId="0" fontId="13" fillId="2" borderId="218" xfId="2" applyFont="1" applyFill="1" applyBorder="1"/>
    <xf numFmtId="0" fontId="13" fillId="2" borderId="218" xfId="2" applyFont="1" applyFill="1" applyBorder="1" applyAlignment="1">
      <alignment horizontal="right"/>
    </xf>
    <xf numFmtId="165" fontId="13" fillId="2" borderId="0" xfId="2" applyNumberFormat="1" applyFont="1" applyFill="1"/>
    <xf numFmtId="2" fontId="13" fillId="2" borderId="0" xfId="2" applyNumberFormat="1" applyFont="1" applyFill="1"/>
    <xf numFmtId="164" fontId="14" fillId="2" borderId="0" xfId="2" applyNumberFormat="1" applyFont="1" applyFill="1" applyAlignment="1">
      <alignment vertical="center"/>
    </xf>
    <xf numFmtId="164" fontId="13" fillId="3" borderId="0" xfId="2" applyNumberFormat="1" applyFont="1" applyFill="1" applyAlignment="1">
      <alignment horizontal="right" vertical="center"/>
    </xf>
    <xf numFmtId="0" fontId="83" fillId="3" borderId="0" xfId="28" applyNumberFormat="1" applyFill="1" applyBorder="1" applyAlignment="1" applyProtection="1">
      <protection locked="0"/>
    </xf>
    <xf numFmtId="184" fontId="11" fillId="0" borderId="0" xfId="2" applyNumberFormat="1" applyFont="1"/>
    <xf numFmtId="165" fontId="11" fillId="0" borderId="0" xfId="2" applyNumberFormat="1" applyFont="1"/>
    <xf numFmtId="0" fontId="11" fillId="0" borderId="0" xfId="2" applyFont="1" applyAlignment="1">
      <alignment horizontal="center"/>
    </xf>
    <xf numFmtId="0" fontId="11" fillId="0" borderId="201" xfId="2" applyFont="1" applyBorder="1"/>
    <xf numFmtId="0" fontId="14" fillId="2" borderId="118" xfId="2" applyFont="1" applyFill="1" applyBorder="1" applyAlignment="1">
      <alignment horizontal="center"/>
    </xf>
    <xf numFmtId="0" fontId="12" fillId="3" borderId="0" xfId="2" applyFont="1" applyFill="1" applyAlignment="1">
      <alignment horizontal="center" vertical="center" wrapText="1"/>
    </xf>
    <xf numFmtId="0" fontId="13" fillId="0" borderId="0" xfId="2" applyFont="1" applyAlignment="1">
      <alignment horizontal="center"/>
    </xf>
    <xf numFmtId="0" fontId="84" fillId="0" borderId="0" xfId="2" applyFont="1"/>
    <xf numFmtId="0" fontId="12" fillId="6" borderId="253" xfId="2" applyFont="1" applyFill="1" applyBorder="1" applyAlignment="1">
      <alignment horizontal="center" vertical="center" wrapText="1"/>
    </xf>
    <xf numFmtId="0" fontId="12" fillId="6" borderId="254" xfId="2" applyFont="1" applyFill="1" applyBorder="1" applyAlignment="1">
      <alignment horizontal="center" vertical="center" wrapText="1"/>
    </xf>
    <xf numFmtId="0" fontId="12" fillId="6" borderId="255" xfId="2" applyFont="1" applyFill="1" applyBorder="1" applyAlignment="1">
      <alignment horizontal="center" vertical="center" wrapText="1"/>
    </xf>
    <xf numFmtId="0" fontId="12" fillId="6" borderId="256" xfId="2" applyFont="1" applyFill="1" applyBorder="1" applyAlignment="1">
      <alignment horizontal="center" vertical="center" wrapText="1"/>
    </xf>
    <xf numFmtId="0" fontId="12" fillId="6" borderId="257" xfId="2" applyFont="1" applyFill="1" applyBorder="1" applyAlignment="1">
      <alignment horizontal="center" vertical="center" wrapText="1"/>
    </xf>
    <xf numFmtId="164" fontId="16" fillId="0" borderId="23" xfId="2" applyNumberFormat="1" applyFont="1" applyBorder="1" applyAlignment="1">
      <alignment horizontal="right"/>
    </xf>
    <xf numFmtId="164" fontId="16" fillId="0" borderId="18" xfId="2" applyNumberFormat="1" applyFont="1" applyBorder="1" applyAlignment="1">
      <alignment horizontal="right"/>
    </xf>
    <xf numFmtId="164" fontId="14" fillId="2" borderId="23" xfId="2" applyNumberFormat="1" applyFont="1" applyFill="1" applyBorder="1" applyAlignment="1">
      <alignment horizontal="right"/>
    </xf>
    <xf numFmtId="164" fontId="16" fillId="0" borderId="0" xfId="2" applyNumberFormat="1" applyFont="1"/>
    <xf numFmtId="165" fontId="13" fillId="0" borderId="0" xfId="2" applyNumberFormat="1" applyFont="1"/>
    <xf numFmtId="0" fontId="14" fillId="2" borderId="18" xfId="2" applyFont="1" applyFill="1" applyBorder="1"/>
    <xf numFmtId="0" fontId="11" fillId="2" borderId="23" xfId="2" applyFont="1" applyFill="1" applyBorder="1"/>
    <xf numFmtId="164" fontId="16" fillId="3" borderId="23" xfId="2" applyNumberFormat="1" applyFont="1" applyFill="1" applyBorder="1" applyAlignment="1">
      <alignment horizontal="right"/>
    </xf>
    <xf numFmtId="164" fontId="13" fillId="2" borderId="18" xfId="2" applyNumberFormat="1" applyFont="1" applyFill="1" applyBorder="1"/>
    <xf numFmtId="164" fontId="14" fillId="2" borderId="23" xfId="2" applyNumberFormat="1" applyFont="1" applyFill="1" applyBorder="1"/>
    <xf numFmtId="164" fontId="13" fillId="2" borderId="18" xfId="2" applyNumberFormat="1" applyFont="1" applyFill="1" applyBorder="1" applyAlignment="1">
      <alignment horizontal="right"/>
    </xf>
    <xf numFmtId="164" fontId="16" fillId="3" borderId="23" xfId="2" applyNumberFormat="1" applyFont="1" applyFill="1" applyBorder="1" applyAlignment="1">
      <alignment horizontal="right" vertical="center"/>
    </xf>
    <xf numFmtId="0" fontId="13" fillId="2" borderId="18" xfId="2" applyFont="1" applyFill="1" applyBorder="1" applyAlignment="1">
      <alignment vertical="center"/>
    </xf>
    <xf numFmtId="164" fontId="16" fillId="0" borderId="0" xfId="2" applyNumberFormat="1" applyFont="1" applyAlignment="1">
      <alignment vertical="center"/>
    </xf>
    <xf numFmtId="164" fontId="16" fillId="3" borderId="23" xfId="2" applyNumberFormat="1" applyFont="1" applyFill="1" applyBorder="1" applyAlignment="1">
      <alignment horizontal="right" vertical="top"/>
    </xf>
    <xf numFmtId="0" fontId="13" fillId="2" borderId="18" xfId="2" applyFont="1" applyFill="1" applyBorder="1" applyAlignment="1">
      <alignment vertical="top"/>
    </xf>
    <xf numFmtId="164" fontId="14" fillId="2" borderId="0" xfId="2" applyNumberFormat="1" applyFont="1" applyFill="1" applyAlignment="1">
      <alignment vertical="top"/>
    </xf>
    <xf numFmtId="0" fontId="11" fillId="2" borderId="0" xfId="2" applyFont="1" applyFill="1" applyAlignment="1">
      <alignment vertical="top"/>
    </xf>
    <xf numFmtId="164" fontId="14" fillId="2" borderId="23" xfId="2" applyNumberFormat="1" applyFont="1" applyFill="1" applyBorder="1" applyAlignment="1">
      <alignment vertical="top"/>
    </xf>
    <xf numFmtId="164" fontId="13" fillId="2" borderId="0" xfId="2" applyNumberFormat="1" applyFont="1" applyFill="1" applyAlignment="1">
      <alignment vertical="top"/>
    </xf>
    <xf numFmtId="164" fontId="16" fillId="0" borderId="0" xfId="2" applyNumberFormat="1" applyFont="1" applyAlignment="1">
      <alignment vertical="top"/>
    </xf>
    <xf numFmtId="164" fontId="11" fillId="0" borderId="0" xfId="2" applyNumberFormat="1" applyFont="1" applyAlignment="1">
      <alignment vertical="top"/>
    </xf>
    <xf numFmtId="0" fontId="13" fillId="2" borderId="18" xfId="2" applyFont="1" applyFill="1" applyBorder="1"/>
    <xf numFmtId="164" fontId="13" fillId="2" borderId="0" xfId="2" applyNumberFormat="1" applyFont="1" applyFill="1" applyAlignment="1">
      <alignment vertical="center"/>
    </xf>
    <xf numFmtId="164" fontId="11" fillId="0" borderId="0" xfId="2" applyNumberFormat="1" applyFont="1" applyAlignment="1">
      <alignment vertical="center"/>
    </xf>
    <xf numFmtId="164" fontId="11" fillId="3" borderId="0" xfId="2" applyNumberFormat="1" applyFont="1" applyFill="1" applyAlignment="1">
      <alignment vertical="center"/>
    </xf>
    <xf numFmtId="164" fontId="11" fillId="3" borderId="18" xfId="2" applyNumberFormat="1" applyFont="1" applyFill="1" applyBorder="1" applyAlignment="1">
      <alignment vertical="center"/>
    </xf>
    <xf numFmtId="164" fontId="13" fillId="0" borderId="0" xfId="2" applyNumberFormat="1" applyFont="1" applyAlignment="1">
      <alignment vertical="center"/>
    </xf>
    <xf numFmtId="164" fontId="13" fillId="3" borderId="0" xfId="2" applyNumberFormat="1" applyFont="1" applyFill="1" applyAlignment="1">
      <alignment vertical="center"/>
    </xf>
    <xf numFmtId="164" fontId="13" fillId="3" borderId="18" xfId="2" applyNumberFormat="1" applyFont="1" applyFill="1" applyBorder="1" applyAlignment="1">
      <alignment vertical="center"/>
    </xf>
    <xf numFmtId="0" fontId="13" fillId="3" borderId="0" xfId="26" applyFont="1" applyFill="1" applyAlignment="1" applyProtection="1">
      <alignment horizontal="left"/>
      <protection locked="0"/>
    </xf>
    <xf numFmtId="192" fontId="44" fillId="0" borderId="0" xfId="29" applyFont="1" applyAlignment="1">
      <alignment horizontal="left"/>
    </xf>
    <xf numFmtId="192" fontId="13" fillId="0" borderId="0" xfId="29" applyFont="1"/>
    <xf numFmtId="192" fontId="13" fillId="0" borderId="0" xfId="29" applyFont="1" applyAlignment="1">
      <alignment horizontal="left"/>
    </xf>
    <xf numFmtId="192" fontId="13" fillId="0" borderId="0" xfId="29" applyFont="1" applyAlignment="1">
      <alignment horizontal="center"/>
    </xf>
    <xf numFmtId="192" fontId="11" fillId="0" borderId="0" xfId="29" applyFont="1"/>
    <xf numFmtId="192" fontId="14" fillId="0" borderId="0" xfId="29" applyFont="1" applyAlignment="1">
      <alignment horizontal="left"/>
    </xf>
    <xf numFmtId="184" fontId="14" fillId="0" borderId="0" xfId="29" applyNumberFormat="1" applyFont="1"/>
    <xf numFmtId="193" fontId="14" fillId="0" borderId="0" xfId="29" applyNumberFormat="1" applyFont="1"/>
    <xf numFmtId="192" fontId="14" fillId="9" borderId="258" xfId="29" applyFont="1" applyFill="1" applyBorder="1" applyAlignment="1">
      <alignment horizontal="left"/>
    </xf>
    <xf numFmtId="184" fontId="14" fillId="9" borderId="258" xfId="29" applyNumberFormat="1" applyFont="1" applyFill="1" applyBorder="1" applyAlignment="1">
      <alignment horizontal="right"/>
    </xf>
    <xf numFmtId="184" fontId="13" fillId="0" borderId="0" xfId="29" applyNumberFormat="1" applyFont="1"/>
    <xf numFmtId="184" fontId="14" fillId="0" borderId="0" xfId="29" applyNumberFormat="1" applyFont="1" applyAlignment="1">
      <alignment horizontal="right"/>
    </xf>
    <xf numFmtId="0" fontId="14" fillId="0" borderId="0" xfId="2" applyFont="1" applyAlignment="1">
      <alignment horizontal="left" indent="2"/>
    </xf>
    <xf numFmtId="184" fontId="16" fillId="0" borderId="0" xfId="29" applyNumberFormat="1" applyFont="1" applyAlignment="1">
      <alignment wrapText="1"/>
    </xf>
    <xf numFmtId="192" fontId="17" fillId="0" borderId="0" xfId="29" applyFont="1"/>
    <xf numFmtId="0" fontId="13" fillId="0" borderId="0" xfId="2" applyFont="1" applyAlignment="1">
      <alignment horizontal="left" indent="3"/>
    </xf>
    <xf numFmtId="184" fontId="11" fillId="0" borderId="0" xfId="29" applyNumberFormat="1" applyFont="1" applyAlignment="1">
      <alignment wrapText="1"/>
    </xf>
    <xf numFmtId="184" fontId="15" fillId="0" borderId="0" xfId="29" applyNumberFormat="1" applyFont="1"/>
    <xf numFmtId="184" fontId="17" fillId="0" borderId="0" xfId="29" applyNumberFormat="1" applyFont="1"/>
    <xf numFmtId="0" fontId="14" fillId="0" borderId="0" xfId="2" applyFont="1" applyAlignment="1">
      <alignment horizontal="left" indent="1"/>
    </xf>
    <xf numFmtId="0" fontId="13" fillId="0" borderId="0" xfId="29" applyNumberFormat="1" applyFont="1" applyAlignment="1">
      <alignment horizontal="right"/>
    </xf>
    <xf numFmtId="192" fontId="13" fillId="0" borderId="118" xfId="29" applyFont="1" applyBorder="1"/>
    <xf numFmtId="194" fontId="13" fillId="3" borderId="118" xfId="29" applyNumberFormat="1" applyFont="1" applyFill="1" applyBorder="1"/>
    <xf numFmtId="192" fontId="14" fillId="0" borderId="0" xfId="29" applyFont="1"/>
    <xf numFmtId="184" fontId="14" fillId="9" borderId="258" xfId="29" applyNumberFormat="1" applyFont="1" applyFill="1" applyBorder="1"/>
    <xf numFmtId="192" fontId="86" fillId="0" borderId="0" xfId="29" applyFont="1"/>
    <xf numFmtId="194" fontId="14" fillId="0" borderId="0" xfId="29" applyNumberFormat="1" applyFont="1" applyAlignment="1">
      <alignment horizontal="right"/>
    </xf>
    <xf numFmtId="194" fontId="11" fillId="0" borderId="0" xfId="29" applyNumberFormat="1" applyFont="1" applyAlignment="1">
      <alignment horizontal="right"/>
    </xf>
    <xf numFmtId="194" fontId="13" fillId="0" borderId="0" xfId="29" applyNumberFormat="1" applyFont="1" applyAlignment="1">
      <alignment horizontal="right"/>
    </xf>
    <xf numFmtId="194" fontId="14" fillId="0" borderId="0" xfId="29" applyNumberFormat="1" applyFont="1"/>
    <xf numFmtId="194" fontId="13" fillId="3" borderId="0" xfId="29" applyNumberFormat="1" applyFont="1" applyFill="1"/>
    <xf numFmtId="169" fontId="13" fillId="0" borderId="0" xfId="23" applyNumberFormat="1" applyFont="1" applyFill="1"/>
    <xf numFmtId="195" fontId="14" fillId="0" borderId="0" xfId="29" applyNumberFormat="1" applyFont="1" applyAlignment="1">
      <alignment horizontal="right"/>
    </xf>
    <xf numFmtId="186" fontId="14" fillId="0" borderId="0" xfId="29" applyNumberFormat="1" applyFont="1"/>
    <xf numFmtId="186" fontId="13" fillId="0" borderId="0" xfId="29" applyNumberFormat="1" applyFont="1"/>
    <xf numFmtId="195" fontId="13" fillId="0" borderId="0" xfId="29" applyNumberFormat="1" applyFont="1" applyAlignment="1">
      <alignment horizontal="right"/>
    </xf>
    <xf numFmtId="0" fontId="14" fillId="0" borderId="0" xfId="29" applyNumberFormat="1" applyFont="1" applyAlignment="1">
      <alignment horizontal="right"/>
    </xf>
    <xf numFmtId="0" fontId="16" fillId="0" borderId="0" xfId="29" applyNumberFormat="1" applyFont="1" applyAlignment="1">
      <alignment wrapText="1"/>
    </xf>
    <xf numFmtId="0" fontId="11" fillId="0" borderId="0" xfId="29" applyNumberFormat="1" applyFont="1" applyAlignment="1">
      <alignment wrapText="1"/>
    </xf>
    <xf numFmtId="194" fontId="13" fillId="0" borderId="0" xfId="29" applyNumberFormat="1" applyFont="1"/>
    <xf numFmtId="194" fontId="14" fillId="3" borderId="118" xfId="29" applyNumberFormat="1" applyFont="1" applyFill="1" applyBorder="1"/>
    <xf numFmtId="1" fontId="14" fillId="3" borderId="118" xfId="29" applyNumberFormat="1" applyFont="1" applyFill="1" applyBorder="1"/>
    <xf numFmtId="0" fontId="14" fillId="3" borderId="0" xfId="29" applyNumberFormat="1" applyFont="1" applyFill="1" applyAlignment="1">
      <alignment horizontal="right"/>
    </xf>
    <xf numFmtId="192" fontId="44" fillId="0" borderId="0" xfId="29" applyFont="1"/>
    <xf numFmtId="0" fontId="24" fillId="0" borderId="0" xfId="2" applyFont="1"/>
    <xf numFmtId="175" fontId="13" fillId="0" borderId="0" xfId="29" applyNumberFormat="1" applyFont="1"/>
    <xf numFmtId="192" fontId="13" fillId="3" borderId="0" xfId="29" applyFont="1" applyFill="1"/>
    <xf numFmtId="192" fontId="44" fillId="3" borderId="0" xfId="29" applyFont="1" applyFill="1" applyAlignment="1">
      <alignment horizontal="left"/>
    </xf>
    <xf numFmtId="192" fontId="13" fillId="3" borderId="0" xfId="29" applyFont="1" applyFill="1" applyAlignment="1">
      <alignment horizontal="left"/>
    </xf>
    <xf numFmtId="192" fontId="13" fillId="3" borderId="118" xfId="29" applyFont="1" applyFill="1" applyBorder="1"/>
    <xf numFmtId="192" fontId="13" fillId="3" borderId="0" xfId="29" applyFont="1" applyFill="1" applyAlignment="1">
      <alignment vertical="justify"/>
    </xf>
    <xf numFmtId="192" fontId="13" fillId="3" borderId="0" xfId="29" applyFont="1" applyFill="1" applyAlignment="1">
      <alignment vertical="justify" wrapText="1"/>
    </xf>
    <xf numFmtId="2" fontId="37" fillId="3" borderId="195" xfId="29" applyNumberFormat="1" applyFont="1" applyFill="1" applyBorder="1" applyAlignment="1">
      <alignment vertical="center" wrapText="1"/>
    </xf>
    <xf numFmtId="192" fontId="37" fillId="0" borderId="0" xfId="29" applyFont="1" applyAlignment="1">
      <alignment vertical="center" wrapText="1"/>
    </xf>
    <xf numFmtId="192" fontId="37" fillId="0" borderId="0" xfId="29" applyFont="1" applyAlignment="1">
      <alignment horizontal="center" vertical="center" wrapText="1"/>
    </xf>
    <xf numFmtId="192" fontId="11" fillId="0" borderId="0" xfId="29" applyFont="1" applyAlignment="1">
      <alignment horizontal="left" vertical="top"/>
    </xf>
    <xf numFmtId="192" fontId="11" fillId="0" borderId="8" xfId="29" applyFont="1" applyBorder="1" applyAlignment="1">
      <alignment horizontal="left" vertical="top"/>
    </xf>
    <xf numFmtId="192" fontId="11" fillId="0" borderId="0" xfId="29" applyFont="1" applyAlignment="1">
      <alignment horizontal="center" vertical="top"/>
    </xf>
    <xf numFmtId="192" fontId="11" fillId="0" borderId="0" xfId="29" applyFont="1" applyAlignment="1">
      <alignment vertical="top"/>
    </xf>
    <xf numFmtId="192" fontId="87" fillId="0" borderId="249" xfId="29" applyFont="1" applyBorder="1" applyAlignment="1">
      <alignment horizontal="left" vertical="top"/>
    </xf>
    <xf numFmtId="192" fontId="87" fillId="0" borderId="259" xfId="29" applyFont="1" applyBorder="1" applyAlignment="1">
      <alignment horizontal="left" vertical="top"/>
    </xf>
    <xf numFmtId="192" fontId="16" fillId="0" borderId="0" xfId="29" applyFont="1" applyAlignment="1">
      <alignment horizontal="center" vertical="top"/>
    </xf>
    <xf numFmtId="192" fontId="87" fillId="0" borderId="249" xfId="29" applyFont="1" applyBorder="1" applyAlignment="1">
      <alignment vertical="top"/>
    </xf>
    <xf numFmtId="192" fontId="16" fillId="0" borderId="260" xfId="29" applyFont="1" applyBorder="1" applyAlignment="1">
      <alignment horizontal="center" vertical="top"/>
    </xf>
    <xf numFmtId="192" fontId="11" fillId="0" borderId="260" xfId="29" applyFont="1" applyBorder="1" applyAlignment="1">
      <alignment horizontal="center" vertical="top"/>
    </xf>
    <xf numFmtId="192" fontId="11" fillId="0" borderId="0" xfId="29" quotePrefix="1" applyFont="1" applyAlignment="1">
      <alignment vertical="top"/>
    </xf>
    <xf numFmtId="192" fontId="11" fillId="0" borderId="261" xfId="29" applyFont="1" applyBorder="1" applyAlignment="1">
      <alignment horizontal="center" vertical="top"/>
    </xf>
    <xf numFmtId="192" fontId="13" fillId="0" borderId="167" xfId="29" applyFont="1" applyBorder="1"/>
    <xf numFmtId="192" fontId="17" fillId="0" borderId="167" xfId="29" applyFont="1" applyBorder="1" applyAlignment="1">
      <alignment horizontal="center"/>
    </xf>
    <xf numFmtId="192" fontId="13" fillId="0" borderId="167" xfId="29" applyFont="1" applyBorder="1" applyAlignment="1">
      <alignment horizontal="center"/>
    </xf>
    <xf numFmtId="0" fontId="31" fillId="6" borderId="200" xfId="2" applyFont="1" applyFill="1" applyBorder="1" applyAlignment="1">
      <alignment horizontal="center" vertical="center" wrapText="1"/>
    </xf>
    <xf numFmtId="165" fontId="13" fillId="0" borderId="262" xfId="2" applyNumberFormat="1" applyFont="1" applyBorder="1" applyAlignment="1">
      <alignment horizontal="right" wrapText="1"/>
    </xf>
    <xf numFmtId="165" fontId="13" fillId="0" borderId="200" xfId="2" applyNumberFormat="1" applyFont="1" applyBorder="1" applyAlignment="1">
      <alignment horizontal="right" wrapText="1"/>
    </xf>
    <xf numFmtId="0" fontId="12" fillId="6" borderId="263" xfId="2" applyFont="1" applyFill="1" applyBorder="1" applyAlignment="1">
      <alignment horizontal="center" vertical="center" wrapText="1"/>
    </xf>
    <xf numFmtId="0" fontId="14" fillId="3" borderId="0" xfId="2" applyFont="1" applyFill="1" applyAlignment="1">
      <alignment horizontal="center" vertical="center" wrapText="1"/>
    </xf>
    <xf numFmtId="165" fontId="13" fillId="3" borderId="262" xfId="2" applyNumberFormat="1" applyFont="1" applyFill="1" applyBorder="1" applyAlignment="1">
      <alignment horizontal="right" wrapText="1"/>
    </xf>
    <xf numFmtId="165" fontId="13" fillId="3" borderId="200" xfId="2" applyNumberFormat="1" applyFont="1" applyFill="1" applyBorder="1" applyAlignment="1">
      <alignment horizontal="right" wrapText="1"/>
    </xf>
    <xf numFmtId="192" fontId="31" fillId="6" borderId="200" xfId="29" applyFont="1" applyFill="1" applyBorder="1" applyAlignment="1">
      <alignment horizontal="center" vertical="center" wrapText="1"/>
    </xf>
    <xf numFmtId="192" fontId="31" fillId="6" borderId="197" xfId="29" applyFont="1" applyFill="1" applyBorder="1" applyAlignment="1">
      <alignment horizontal="center"/>
    </xf>
    <xf numFmtId="192" fontId="31" fillId="6" borderId="197" xfId="29" applyFont="1" applyFill="1" applyBorder="1" applyAlignment="1">
      <alignment horizontal="center" vertical="center" wrapText="1"/>
    </xf>
    <xf numFmtId="192" fontId="31" fillId="6" borderId="197" xfId="29" applyFont="1" applyFill="1" applyBorder="1" applyAlignment="1">
      <alignment horizontal="center" vertical="center"/>
    </xf>
    <xf numFmtId="192" fontId="31" fillId="6" borderId="188" xfId="29" applyFont="1" applyFill="1" applyBorder="1" applyAlignment="1">
      <alignment horizontal="center" vertical="center"/>
    </xf>
    <xf numFmtId="192" fontId="31" fillId="6" borderId="188" xfId="29" applyFont="1" applyFill="1" applyBorder="1" applyAlignment="1">
      <alignment horizontal="center" vertical="center" wrapText="1"/>
    </xf>
    <xf numFmtId="192" fontId="31" fillId="6" borderId="189" xfId="29" applyFont="1" applyFill="1" applyBorder="1" applyAlignment="1">
      <alignment horizontal="center" vertical="center"/>
    </xf>
    <xf numFmtId="192" fontId="31" fillId="6" borderId="189" xfId="29" applyFont="1" applyFill="1" applyBorder="1" applyAlignment="1">
      <alignment horizontal="center" vertical="center" wrapText="1"/>
    </xf>
    <xf numFmtId="192" fontId="50" fillId="6" borderId="197" xfId="29" applyFont="1" applyFill="1" applyBorder="1" applyAlignment="1">
      <alignment horizontal="center"/>
    </xf>
    <xf numFmtId="192" fontId="50" fillId="6" borderId="188" xfId="29" applyFont="1" applyFill="1" applyBorder="1" applyAlignment="1">
      <alignment horizontal="center" vertical="center"/>
    </xf>
    <xf numFmtId="192" fontId="37" fillId="0" borderId="8" xfId="29" applyFont="1" applyBorder="1" applyAlignment="1">
      <alignment horizontal="center" vertical="center" wrapText="1"/>
    </xf>
    <xf numFmtId="0" fontId="13" fillId="0" borderId="201" xfId="2" applyFont="1" applyBorder="1" applyAlignment="1">
      <alignment horizontal="left"/>
    </xf>
    <xf numFmtId="165" fontId="13" fillId="0" borderId="167" xfId="2" applyNumberFormat="1" applyFont="1" applyBorder="1" applyAlignment="1">
      <alignment horizontal="right" wrapText="1"/>
    </xf>
    <xf numFmtId="0" fontId="9" fillId="3" borderId="0" xfId="0" applyFont="1" applyFill="1" applyAlignment="1">
      <alignment vertical="center" wrapText="1"/>
    </xf>
    <xf numFmtId="0" fontId="31" fillId="4" borderId="188" xfId="2" applyFont="1" applyFill="1" applyBorder="1" applyAlignment="1">
      <alignment horizontal="center" vertical="center"/>
    </xf>
    <xf numFmtId="0" fontId="31" fillId="4" borderId="200" xfId="2" applyFont="1" applyFill="1" applyBorder="1" applyAlignment="1">
      <alignment horizontal="center" vertical="center" wrapText="1"/>
    </xf>
    <xf numFmtId="37" fontId="88" fillId="0" borderId="0" xfId="22" applyFont="1"/>
    <xf numFmtId="37" fontId="89" fillId="0" borderId="0" xfId="22" applyFont="1"/>
    <xf numFmtId="37" fontId="88" fillId="0" borderId="0" xfId="22" applyFont="1" applyAlignment="1">
      <alignment horizontal="center"/>
    </xf>
    <xf numFmtId="1" fontId="88" fillId="0" borderId="0" xfId="22" applyNumberFormat="1" applyFont="1" applyAlignment="1">
      <alignment horizontal="left"/>
    </xf>
    <xf numFmtId="37" fontId="90" fillId="0" borderId="0" xfId="22" applyFont="1"/>
    <xf numFmtId="1" fontId="13" fillId="0" borderId="0" xfId="22" applyNumberFormat="1" applyFont="1" applyAlignment="1">
      <alignment horizontal="right"/>
    </xf>
    <xf numFmtId="37" fontId="13" fillId="0" borderId="0" xfId="22" applyFont="1"/>
    <xf numFmtId="0" fontId="13" fillId="0" borderId="0" xfId="22" applyNumberFormat="1" applyFont="1" applyAlignment="1">
      <alignment horizontal="left"/>
    </xf>
    <xf numFmtId="164" fontId="13" fillId="0" borderId="0" xfId="22" applyNumberFormat="1" applyFont="1"/>
    <xf numFmtId="1" fontId="13" fillId="0" borderId="0" xfId="22" applyNumberFormat="1" applyFont="1" applyAlignment="1">
      <alignment horizontal="left"/>
    </xf>
    <xf numFmtId="1" fontId="14" fillId="0" borderId="0" xfId="22" applyNumberFormat="1" applyFont="1" applyAlignment="1">
      <alignment horizontal="left"/>
    </xf>
    <xf numFmtId="37" fontId="14" fillId="11" borderId="191" xfId="22" applyFont="1" applyFill="1" applyBorder="1" applyAlignment="1">
      <alignment horizontal="left" vertical="center"/>
    </xf>
    <xf numFmtId="183" fontId="14" fillId="8" borderId="191" xfId="22" applyNumberFormat="1" applyFont="1" applyFill="1" applyBorder="1" applyAlignment="1">
      <alignment horizontal="right" vertical="center"/>
    </xf>
    <xf numFmtId="37" fontId="14" fillId="0" borderId="0" xfId="22" applyFont="1" applyAlignment="1">
      <alignment horizontal="left" indent="1"/>
    </xf>
    <xf numFmtId="183" fontId="14" fillId="0" borderId="0" xfId="22" applyNumberFormat="1" applyFont="1" applyAlignment="1" applyProtection="1">
      <alignment horizontal="right"/>
      <protection locked="0"/>
    </xf>
    <xf numFmtId="37" fontId="13" fillId="0" borderId="0" xfId="22" applyFont="1" applyAlignment="1">
      <alignment horizontal="left" indent="3"/>
    </xf>
    <xf numFmtId="183" fontId="13" fillId="0" borderId="0" xfId="22" applyNumberFormat="1" applyFont="1" applyAlignment="1" applyProtection="1">
      <alignment horizontal="right"/>
      <protection locked="0"/>
    </xf>
    <xf numFmtId="37" fontId="13" fillId="0" borderId="186" xfId="22" applyFont="1" applyBorder="1"/>
    <xf numFmtId="196" fontId="13" fillId="0" borderId="186" xfId="22" applyNumberFormat="1" applyFont="1" applyBorder="1"/>
    <xf numFmtId="0" fontId="11" fillId="2" borderId="0" xfId="22" applyNumberFormat="1" applyFont="1" applyFill="1"/>
    <xf numFmtId="0" fontId="43" fillId="2" borderId="0" xfId="22" applyNumberFormat="1" applyFont="1" applyFill="1"/>
    <xf numFmtId="0" fontId="48" fillId="3" borderId="0" xfId="28" applyNumberFormat="1" applyFont="1" applyFill="1" applyBorder="1" applyAlignment="1" applyProtection="1">
      <protection locked="0"/>
    </xf>
    <xf numFmtId="37" fontId="19" fillId="0" borderId="0" xfId="22" applyFont="1"/>
    <xf numFmtId="37" fontId="14" fillId="12" borderId="0" xfId="22" applyFont="1" applyFill="1" applyAlignment="1">
      <alignment horizontal="left"/>
    </xf>
    <xf numFmtId="183" fontId="13" fillId="0" borderId="0" xfId="22" applyNumberFormat="1" applyFont="1" applyProtection="1">
      <protection locked="0"/>
    </xf>
    <xf numFmtId="183" fontId="14" fillId="0" borderId="0" xfId="22" applyNumberFormat="1" applyFont="1" applyProtection="1">
      <protection locked="0"/>
    </xf>
    <xf numFmtId="183" fontId="13" fillId="0" borderId="0" xfId="22" applyNumberFormat="1" applyFont="1"/>
    <xf numFmtId="1" fontId="13" fillId="0" borderId="0" xfId="22" applyNumberFormat="1" applyFont="1" applyProtection="1">
      <protection locked="0"/>
    </xf>
    <xf numFmtId="1" fontId="14" fillId="0" borderId="0" xfId="22" applyNumberFormat="1" applyFont="1" applyProtection="1">
      <protection locked="0"/>
    </xf>
    <xf numFmtId="183" fontId="13" fillId="0" borderId="186" xfId="22" applyNumberFormat="1" applyFont="1" applyBorder="1" applyProtection="1">
      <protection locked="0"/>
    </xf>
    <xf numFmtId="37" fontId="91" fillId="0" borderId="0" xfId="22" applyFont="1" applyAlignment="1">
      <alignment horizontal="center"/>
    </xf>
    <xf numFmtId="37" fontId="37" fillId="3" borderId="0" xfId="22" applyFont="1" applyFill="1" applyAlignment="1">
      <alignment vertical="center" wrapText="1"/>
    </xf>
    <xf numFmtId="37" fontId="91" fillId="0" borderId="0" xfId="22" applyFont="1"/>
    <xf numFmtId="37" fontId="92" fillId="0" borderId="0" xfId="22" applyFont="1"/>
    <xf numFmtId="37" fontId="92" fillId="3" borderId="0" xfId="22" applyFont="1" applyFill="1"/>
    <xf numFmtId="37" fontId="91" fillId="3" borderId="0" xfId="22" applyFont="1" applyFill="1"/>
    <xf numFmtId="1" fontId="13" fillId="3" borderId="0" xfId="22" applyNumberFormat="1" applyFont="1" applyFill="1" applyAlignment="1">
      <alignment horizontal="right"/>
    </xf>
    <xf numFmtId="184" fontId="14" fillId="0" borderId="0" xfId="22" applyNumberFormat="1" applyFont="1" applyAlignment="1">
      <alignment horizontal="right"/>
    </xf>
    <xf numFmtId="184" fontId="14" fillId="3" borderId="0" xfId="22" applyNumberFormat="1" applyFont="1" applyFill="1" applyAlignment="1">
      <alignment horizontal="right"/>
    </xf>
    <xf numFmtId="37" fontId="93" fillId="0" borderId="0" xfId="22" applyFont="1"/>
    <xf numFmtId="184" fontId="13" fillId="0" borderId="0" xfId="22" applyNumberFormat="1" applyFont="1" applyAlignment="1">
      <alignment horizontal="right"/>
    </xf>
    <xf numFmtId="184" fontId="13" fillId="3" borderId="0" xfId="22" applyNumberFormat="1" applyFont="1" applyFill="1" applyAlignment="1">
      <alignment horizontal="right"/>
    </xf>
    <xf numFmtId="164" fontId="13" fillId="0" borderId="0" xfId="22" applyNumberFormat="1" applyFont="1" applyAlignment="1">
      <alignment horizontal="right"/>
    </xf>
    <xf numFmtId="164" fontId="16" fillId="0" borderId="0" xfId="22" applyNumberFormat="1" applyFont="1"/>
    <xf numFmtId="37" fontId="16" fillId="3" borderId="0" xfId="22" applyFont="1" applyFill="1"/>
    <xf numFmtId="1" fontId="14" fillId="0" borderId="0" xfId="22" applyNumberFormat="1" applyFont="1" applyAlignment="1">
      <alignment horizontal="right"/>
    </xf>
    <xf numFmtId="164" fontId="14" fillId="3" borderId="0" xfId="22" applyNumberFormat="1" applyFont="1" applyFill="1" applyAlignment="1">
      <alignment horizontal="right"/>
    </xf>
    <xf numFmtId="37" fontId="16" fillId="0" borderId="0" xfId="22" applyFont="1"/>
    <xf numFmtId="164" fontId="14" fillId="0" borderId="0" xfId="22" applyNumberFormat="1" applyFont="1" applyAlignment="1">
      <alignment horizontal="right"/>
    </xf>
    <xf numFmtId="37" fontId="13" fillId="0" borderId="0" xfId="22" applyFont="1" applyAlignment="1">
      <alignment horizontal="right"/>
    </xf>
    <xf numFmtId="37" fontId="9" fillId="0" borderId="0" xfId="22" applyFont="1"/>
    <xf numFmtId="169" fontId="9" fillId="0" borderId="0" xfId="30" applyNumberFormat="1" applyFont="1"/>
    <xf numFmtId="37" fontId="13" fillId="0" borderId="0" xfId="22" applyFont="1" applyAlignment="1">
      <alignment horizontal="left"/>
    </xf>
    <xf numFmtId="37" fontId="14" fillId="12" borderId="265" xfId="22" applyFont="1" applyFill="1" applyBorder="1" applyAlignment="1">
      <alignment horizontal="left"/>
    </xf>
    <xf numFmtId="183" fontId="14" fillId="0" borderId="0" xfId="22" applyNumberFormat="1" applyFont="1"/>
    <xf numFmtId="37" fontId="13" fillId="0" borderId="265" xfId="22" applyFont="1" applyBorder="1"/>
    <xf numFmtId="0" fontId="13" fillId="3" borderId="265" xfId="22" applyNumberFormat="1" applyFont="1" applyFill="1" applyBorder="1" applyAlignment="1">
      <alignment horizontal="left" vertical="center" wrapText="1"/>
    </xf>
    <xf numFmtId="1" fontId="13" fillId="0" borderId="0" xfId="22" applyNumberFormat="1" applyFont="1"/>
    <xf numFmtId="37" fontId="13" fillId="0" borderId="266" xfId="22" applyFont="1" applyBorder="1"/>
    <xf numFmtId="37" fontId="14" fillId="0" borderId="0" xfId="22" applyFont="1" applyAlignment="1">
      <alignment horizontal="centerContinuous"/>
    </xf>
    <xf numFmtId="37" fontId="88" fillId="0" borderId="0" xfId="22" applyFont="1" applyAlignment="1">
      <alignment horizontal="centerContinuous"/>
    </xf>
    <xf numFmtId="183" fontId="14" fillId="3" borderId="201" xfId="22" applyNumberFormat="1" applyFont="1" applyFill="1" applyBorder="1" applyAlignment="1">
      <alignment horizontal="right"/>
    </xf>
    <xf numFmtId="183" fontId="13" fillId="0" borderId="0" xfId="22" applyNumberFormat="1" applyFont="1" applyAlignment="1">
      <alignment horizontal="right"/>
    </xf>
    <xf numFmtId="183" fontId="14" fillId="0" borderId="0" xfId="22" applyNumberFormat="1" applyFont="1" applyAlignment="1">
      <alignment horizontal="right"/>
    </xf>
    <xf numFmtId="1" fontId="14" fillId="0" borderId="0" xfId="22" applyNumberFormat="1" applyFont="1"/>
    <xf numFmtId="37" fontId="88" fillId="0" borderId="0" xfId="22" applyFont="1" applyProtection="1">
      <protection locked="0"/>
    </xf>
    <xf numFmtId="183" fontId="14" fillId="0" borderId="0" xfId="22" applyNumberFormat="1" applyFont="1" applyAlignment="1">
      <alignment horizontal="right" wrapText="1"/>
    </xf>
    <xf numFmtId="183" fontId="13" fillId="0" borderId="0" xfId="22" applyNumberFormat="1" applyFont="1" applyAlignment="1">
      <alignment horizontal="right" wrapText="1"/>
    </xf>
    <xf numFmtId="37" fontId="94" fillId="0" borderId="0" xfId="22" applyFont="1"/>
    <xf numFmtId="37" fontId="31" fillId="4" borderId="189" xfId="22" applyFont="1" applyFill="1" applyBorder="1" applyAlignment="1">
      <alignment horizontal="center"/>
    </xf>
    <xf numFmtId="37" fontId="31" fillId="4" borderId="188" xfId="22" applyFont="1" applyFill="1" applyBorder="1" applyAlignment="1">
      <alignment horizontal="center"/>
    </xf>
    <xf numFmtId="37" fontId="31" fillId="4" borderId="197" xfId="22" applyFont="1" applyFill="1" applyBorder="1" applyAlignment="1">
      <alignment horizontal="center" vertical="center"/>
    </xf>
    <xf numFmtId="37" fontId="31" fillId="4" borderId="189" xfId="22" applyFont="1" applyFill="1" applyBorder="1" applyAlignment="1">
      <alignment horizontal="center" vertical="center"/>
    </xf>
    <xf numFmtId="37" fontId="31" fillId="4" borderId="188" xfId="22" applyFont="1" applyFill="1" applyBorder="1" applyAlignment="1">
      <alignment horizontal="center" vertical="center"/>
    </xf>
    <xf numFmtId="37" fontId="31" fillId="4" borderId="197" xfId="22" applyFont="1" applyFill="1" applyBorder="1"/>
    <xf numFmtId="37" fontId="31" fillId="4" borderId="197" xfId="22" applyFont="1" applyFill="1" applyBorder="1" applyAlignment="1">
      <alignment horizontal="centerContinuous" vertical="center"/>
    </xf>
    <xf numFmtId="37" fontId="31" fillId="4" borderId="189" xfId="22" applyFont="1" applyFill="1" applyBorder="1" applyAlignment="1">
      <alignment horizontal="centerContinuous" vertical="center"/>
    </xf>
    <xf numFmtId="37" fontId="31" fillId="4" borderId="188" xfId="22" applyFont="1" applyFill="1" applyBorder="1" applyAlignment="1">
      <alignment horizontal="centerContinuous" vertical="center"/>
    </xf>
    <xf numFmtId="183" fontId="14" fillId="3" borderId="195" xfId="22" applyNumberFormat="1" applyFont="1" applyFill="1" applyBorder="1"/>
    <xf numFmtId="37" fontId="31" fillId="4" borderId="197" xfId="22" quotePrefix="1" applyFont="1" applyFill="1" applyBorder="1" applyAlignment="1">
      <alignment horizontal="right" vertical="top"/>
    </xf>
    <xf numFmtId="37" fontId="31" fillId="4" borderId="188" xfId="22" applyFont="1" applyFill="1" applyBorder="1"/>
    <xf numFmtId="0" fontId="44" fillId="3" borderId="0" xfId="31" applyFont="1" applyFill="1"/>
    <xf numFmtId="0" fontId="11" fillId="3" borderId="0" xfId="31" applyFont="1" applyFill="1"/>
    <xf numFmtId="0" fontId="32" fillId="3" borderId="0" xfId="31" applyFont="1" applyFill="1"/>
    <xf numFmtId="0" fontId="32" fillId="3" borderId="0" xfId="31" applyFont="1" applyFill="1" applyAlignment="1">
      <alignment vertical="center"/>
    </xf>
    <xf numFmtId="0" fontId="50" fillId="3" borderId="0" xfId="31" applyFont="1" applyFill="1"/>
    <xf numFmtId="0" fontId="11" fillId="3" borderId="0" xfId="31" applyFont="1" applyFill="1" applyAlignment="1">
      <alignment horizontal="right"/>
    </xf>
    <xf numFmtId="0" fontId="31" fillId="6" borderId="258" xfId="31" applyFont="1" applyFill="1" applyBorder="1" applyAlignment="1">
      <alignment horizontal="center" vertical="center"/>
    </xf>
    <xf numFmtId="0" fontId="31" fillId="6" borderId="268" xfId="31" applyFont="1" applyFill="1" applyBorder="1" applyAlignment="1">
      <alignment horizontal="center" vertical="center"/>
    </xf>
    <xf numFmtId="0" fontId="16" fillId="3" borderId="0" xfId="31" applyFont="1" applyFill="1"/>
    <xf numFmtId="165" fontId="11" fillId="3" borderId="0" xfId="31" applyNumberFormat="1" applyFont="1" applyFill="1" applyAlignment="1">
      <alignment vertical="center"/>
    </xf>
    <xf numFmtId="0" fontId="16" fillId="3" borderId="222" xfId="31" applyFont="1" applyFill="1" applyBorder="1" applyAlignment="1">
      <alignment vertical="center"/>
    </xf>
    <xf numFmtId="166" fontId="16" fillId="3" borderId="0" xfId="31" applyNumberFormat="1" applyFont="1" applyFill="1"/>
    <xf numFmtId="0" fontId="32" fillId="0" borderId="0" xfId="31" applyFont="1"/>
    <xf numFmtId="166" fontId="11" fillId="3" borderId="0" xfId="31" applyNumberFormat="1" applyFont="1" applyFill="1"/>
    <xf numFmtId="166" fontId="16" fillId="3" borderId="0" xfId="31" applyNumberFormat="1" applyFont="1" applyFill="1" applyAlignment="1">
      <alignment vertical="center"/>
    </xf>
    <xf numFmtId="166" fontId="16" fillId="3" borderId="0" xfId="31" applyNumberFormat="1" applyFont="1" applyFill="1" applyAlignment="1">
      <alignment horizontal="center" vertical="center"/>
    </xf>
    <xf numFmtId="0" fontId="16" fillId="3" borderId="197" xfId="31" applyFont="1" applyFill="1" applyBorder="1" applyAlignment="1">
      <alignment vertical="center"/>
    </xf>
    <xf numFmtId="0" fontId="16" fillId="3" borderId="189" xfId="31" applyFont="1" applyFill="1" applyBorder="1" applyAlignment="1">
      <alignment vertical="center"/>
    </xf>
    <xf numFmtId="0" fontId="11" fillId="3" borderId="188" xfId="31" applyFont="1" applyFill="1" applyBorder="1" applyAlignment="1">
      <alignment horizontal="left" vertical="center" indent="1"/>
    </xf>
    <xf numFmtId="166" fontId="11" fillId="3" borderId="0" xfId="31" applyNumberFormat="1" applyFont="1" applyFill="1" applyAlignment="1">
      <alignment horizontal="right" vertical="center"/>
    </xf>
    <xf numFmtId="0" fontId="11" fillId="3" borderId="200" xfId="31" applyFont="1" applyFill="1" applyBorder="1" applyAlignment="1">
      <alignment horizontal="left" vertical="center" indent="1"/>
    </xf>
    <xf numFmtId="0" fontId="11" fillId="3" borderId="118" xfId="31" applyFont="1" applyFill="1" applyBorder="1"/>
    <xf numFmtId="3" fontId="11" fillId="3" borderId="118" xfId="31" applyNumberFormat="1" applyFont="1" applyFill="1" applyBorder="1"/>
    <xf numFmtId="0" fontId="95" fillId="3" borderId="0" xfId="31" applyFont="1" applyFill="1"/>
    <xf numFmtId="0" fontId="77" fillId="3" borderId="0" xfId="32" applyFont="1" applyFill="1"/>
    <xf numFmtId="0" fontId="96" fillId="3" borderId="0" xfId="31" applyFont="1" applyFill="1"/>
    <xf numFmtId="0" fontId="16" fillId="3" borderId="197" xfId="31" applyFont="1" applyFill="1" applyBorder="1"/>
    <xf numFmtId="0" fontId="11" fillId="3" borderId="200" xfId="31" applyFont="1" applyFill="1" applyBorder="1" applyAlignment="1">
      <alignment horizontal="left" vertical="center"/>
    </xf>
    <xf numFmtId="0" fontId="16" fillId="3" borderId="0" xfId="31" applyFont="1" applyFill="1" applyAlignment="1">
      <alignment vertical="center"/>
    </xf>
    <xf numFmtId="0" fontId="32" fillId="3" borderId="0" xfId="31" applyFont="1" applyFill="1" applyAlignment="1">
      <alignment horizontal="left" indent="2"/>
    </xf>
    <xf numFmtId="0" fontId="11" fillId="3" borderId="200" xfId="31" applyFont="1" applyFill="1" applyBorder="1" applyAlignment="1">
      <alignment horizontal="left" vertical="center" indent="2"/>
    </xf>
    <xf numFmtId="0" fontId="32" fillId="3" borderId="0" xfId="31" applyFont="1" applyFill="1" applyAlignment="1">
      <alignment horizontal="left" wrapText="1" indent="2"/>
    </xf>
    <xf numFmtId="0" fontId="77" fillId="0" borderId="200" xfId="32" applyFont="1" applyBorder="1"/>
    <xf numFmtId="0" fontId="34" fillId="0" borderId="0" xfId="32"/>
    <xf numFmtId="0" fontId="32" fillId="3" borderId="0" xfId="31" applyFont="1" applyFill="1" applyAlignment="1">
      <alignment horizontal="right" vertical="center"/>
    </xf>
    <xf numFmtId="0" fontId="16" fillId="3" borderId="200" xfId="31" applyFont="1" applyFill="1" applyBorder="1" applyAlignment="1">
      <alignment horizontal="left" wrapText="1"/>
    </xf>
    <xf numFmtId="0" fontId="16" fillId="3" borderId="203" xfId="31" applyFont="1" applyFill="1" applyBorder="1" applyAlignment="1">
      <alignment horizontal="left"/>
    </xf>
    <xf numFmtId="0" fontId="11" fillId="3" borderId="203" xfId="31" applyFont="1" applyFill="1" applyBorder="1" applyAlignment="1">
      <alignment horizontal="left" indent="1"/>
    </xf>
    <xf numFmtId="3" fontId="11" fillId="3" borderId="0" xfId="31" applyNumberFormat="1" applyFont="1" applyFill="1" applyAlignment="1">
      <alignment horizontal="right"/>
    </xf>
    <xf numFmtId="0" fontId="11" fillId="3" borderId="0" xfId="31" applyFont="1" applyFill="1" applyAlignment="1">
      <alignment horizontal="left" indent="1"/>
    </xf>
    <xf numFmtId="1" fontId="32" fillId="3" borderId="118" xfId="31" applyNumberFormat="1" applyFont="1" applyFill="1" applyBorder="1"/>
    <xf numFmtId="0" fontId="32" fillId="3" borderId="118" xfId="31" applyFont="1" applyFill="1" applyBorder="1"/>
    <xf numFmtId="3" fontId="32" fillId="3" borderId="118" xfId="31" applyNumberFormat="1" applyFont="1" applyFill="1" applyBorder="1"/>
    <xf numFmtId="0" fontId="11" fillId="0" borderId="0" xfId="31" applyFont="1"/>
    <xf numFmtId="0" fontId="32" fillId="3" borderId="0" xfId="31" applyFont="1" applyFill="1" applyAlignment="1">
      <alignment horizontal="right"/>
    </xf>
    <xf numFmtId="0" fontId="22" fillId="3" borderId="0" xfId="31" applyFont="1" applyFill="1" applyAlignment="1">
      <alignment horizontal="left" vertical="center" wrapText="1"/>
    </xf>
    <xf numFmtId="166" fontId="22" fillId="3" borderId="0" xfId="31" applyNumberFormat="1" applyFont="1" applyFill="1" applyAlignment="1">
      <alignment horizontal="right" vertical="center" wrapText="1"/>
    </xf>
    <xf numFmtId="166" fontId="32" fillId="3" borderId="0" xfId="31" applyNumberFormat="1" applyFont="1" applyFill="1" applyAlignment="1">
      <alignment horizontal="right"/>
    </xf>
    <xf numFmtId="0" fontId="22" fillId="3" borderId="0" xfId="31" applyFont="1" applyFill="1" applyAlignment="1">
      <alignment horizontal="left"/>
    </xf>
    <xf numFmtId="166" fontId="22" fillId="3" borderId="0" xfId="31" applyNumberFormat="1" applyFont="1" applyFill="1" applyAlignment="1">
      <alignment horizontal="right"/>
    </xf>
    <xf numFmtId="0" fontId="22" fillId="3" borderId="0" xfId="31" applyFont="1" applyFill="1"/>
    <xf numFmtId="166" fontId="32" fillId="3" borderId="0" xfId="31" applyNumberFormat="1" applyFont="1" applyFill="1"/>
    <xf numFmtId="166" fontId="22" fillId="0" borderId="0" xfId="31" applyNumberFormat="1" applyFont="1" applyAlignment="1">
      <alignment horizontal="right"/>
    </xf>
    <xf numFmtId="0" fontId="32" fillId="3" borderId="0" xfId="31" applyFont="1" applyFill="1" applyAlignment="1">
      <alignment horizontal="left" indent="1"/>
    </xf>
    <xf numFmtId="0" fontId="22" fillId="3" borderId="0" xfId="31" applyFont="1" applyFill="1" applyAlignment="1">
      <alignment horizontal="right"/>
    </xf>
    <xf numFmtId="166" fontId="22" fillId="3" borderId="0" xfId="31" applyNumberFormat="1" applyFont="1" applyFill="1"/>
    <xf numFmtId="166" fontId="32" fillId="3" borderId="118" xfId="31" applyNumberFormat="1" applyFont="1" applyFill="1" applyBorder="1"/>
    <xf numFmtId="3" fontId="22" fillId="3" borderId="0" xfId="31" applyNumberFormat="1" applyFont="1" applyFill="1"/>
    <xf numFmtId="166" fontId="32" fillId="3" borderId="0" xfId="31" applyNumberFormat="1" applyFont="1" applyFill="1" applyAlignment="1">
      <alignment vertical="center"/>
    </xf>
    <xf numFmtId="166" fontId="57" fillId="3" borderId="0" xfId="31" applyNumberFormat="1" applyFont="1" applyFill="1" applyAlignment="1">
      <alignment horizontal="right" vertical="center"/>
    </xf>
    <xf numFmtId="0" fontId="32" fillId="3" borderId="0" xfId="31" applyFont="1" applyFill="1" applyAlignment="1">
      <alignment wrapText="1"/>
    </xf>
    <xf numFmtId="0" fontId="31" fillId="6" borderId="197" xfId="31" applyFont="1" applyFill="1" applyBorder="1" applyAlignment="1">
      <alignment horizontal="center" vertical="center"/>
    </xf>
    <xf numFmtId="0" fontId="31" fillId="6" borderId="197" xfId="31" applyFont="1" applyFill="1" applyBorder="1" applyAlignment="1">
      <alignment horizontal="center" vertical="center" wrapText="1"/>
    </xf>
    <xf numFmtId="0" fontId="31" fillId="6" borderId="198" xfId="31" applyFont="1" applyFill="1" applyBorder="1" applyAlignment="1">
      <alignment horizontal="center" vertical="center" wrapText="1"/>
    </xf>
    <xf numFmtId="0" fontId="31" fillId="6" borderId="269" xfId="31" applyFont="1" applyFill="1" applyBorder="1" applyAlignment="1">
      <alignment horizontal="center" vertical="center"/>
    </xf>
    <xf numFmtId="0" fontId="31" fillId="6" borderId="269" xfId="31" applyFont="1" applyFill="1" applyBorder="1" applyAlignment="1">
      <alignment horizontal="center" vertical="center" wrapText="1"/>
    </xf>
    <xf numFmtId="0" fontId="31" fillId="6" borderId="270" xfId="31" applyFont="1" applyFill="1" applyBorder="1" applyAlignment="1">
      <alignment horizontal="center" vertical="center" wrapText="1"/>
    </xf>
    <xf numFmtId="166" fontId="22" fillId="3" borderId="0" xfId="31" applyNumberFormat="1" applyFont="1" applyFill="1" applyAlignment="1">
      <alignment vertical="center"/>
    </xf>
    <xf numFmtId="166" fontId="32" fillId="3" borderId="0" xfId="31" applyNumberFormat="1" applyFont="1" applyFill="1" applyAlignment="1">
      <alignment horizontal="left" indent="2"/>
    </xf>
    <xf numFmtId="0" fontId="44" fillId="3" borderId="0" xfId="33" applyFont="1" applyFill="1" applyAlignment="1">
      <alignment horizontal="left"/>
    </xf>
    <xf numFmtId="0" fontId="101" fillId="3" borderId="0" xfId="33" applyFont="1" applyFill="1"/>
    <xf numFmtId="0" fontId="13" fillId="3" borderId="0" xfId="33" applyFont="1" applyFill="1" applyAlignment="1">
      <alignment horizontal="left"/>
    </xf>
    <xf numFmtId="0" fontId="13" fillId="3" borderId="0" xfId="33" applyFont="1" applyFill="1"/>
    <xf numFmtId="1" fontId="13" fillId="3" borderId="0" xfId="33" applyNumberFormat="1" applyFont="1" applyFill="1" applyAlignment="1">
      <alignment horizontal="right"/>
    </xf>
    <xf numFmtId="0" fontId="14" fillId="3" borderId="0" xfId="33" applyFont="1" applyFill="1"/>
    <xf numFmtId="184" fontId="14" fillId="3" borderId="0" xfId="33" applyNumberFormat="1" applyFont="1" applyFill="1" applyAlignment="1">
      <alignment horizontal="right"/>
    </xf>
    <xf numFmtId="184" fontId="101" fillId="3" borderId="0" xfId="33" applyNumberFormat="1" applyFont="1" applyFill="1"/>
    <xf numFmtId="0" fontId="13" fillId="3" borderId="0" xfId="33" applyFont="1" applyFill="1" applyAlignment="1">
      <alignment horizontal="left" indent="2"/>
    </xf>
    <xf numFmtId="184" fontId="13" fillId="3" borderId="0" xfId="33" applyNumberFormat="1" applyFont="1" applyFill="1" applyAlignment="1">
      <alignment horizontal="right"/>
    </xf>
    <xf numFmtId="184" fontId="13" fillId="3" borderId="0" xfId="33" applyNumberFormat="1" applyFont="1" applyFill="1"/>
    <xf numFmtId="184" fontId="13" fillId="3" borderId="0" xfId="33" quotePrefix="1" applyNumberFormat="1" applyFont="1" applyFill="1" applyAlignment="1">
      <alignment horizontal="right"/>
    </xf>
    <xf numFmtId="1" fontId="14" fillId="3" borderId="0" xfId="33" applyNumberFormat="1" applyFont="1" applyFill="1" applyAlignment="1">
      <alignment horizontal="right"/>
    </xf>
    <xf numFmtId="1" fontId="14" fillId="3" borderId="0" xfId="33" applyNumberFormat="1" applyFont="1" applyFill="1"/>
    <xf numFmtId="0" fontId="14" fillId="3" borderId="118" xfId="33" applyFont="1" applyFill="1" applyBorder="1"/>
    <xf numFmtId="0" fontId="13" fillId="3" borderId="118" xfId="33" applyFont="1" applyFill="1" applyBorder="1"/>
    <xf numFmtId="37" fontId="13" fillId="3" borderId="0" xfId="33" applyNumberFormat="1" applyFont="1" applyFill="1"/>
    <xf numFmtId="37" fontId="14" fillId="3" borderId="0" xfId="33" applyNumberFormat="1" applyFont="1" applyFill="1"/>
    <xf numFmtId="0" fontId="11" fillId="3" borderId="0" xfId="33" applyFont="1" applyFill="1"/>
    <xf numFmtId="0" fontId="104" fillId="3" borderId="0" xfId="33" applyFont="1" applyFill="1"/>
    <xf numFmtId="0" fontId="77" fillId="3" borderId="0" xfId="34" applyFont="1" applyFill="1" applyAlignment="1">
      <alignment horizontal="left" vertical="top" wrapText="1"/>
    </xf>
    <xf numFmtId="0" fontId="100" fillId="3" borderId="0" xfId="33" applyFill="1" applyAlignment="1">
      <alignment wrapText="1"/>
    </xf>
    <xf numFmtId="0" fontId="44" fillId="3" borderId="0" xfId="33" applyFont="1" applyFill="1"/>
    <xf numFmtId="0" fontId="57" fillId="3" borderId="0" xfId="33" applyFont="1" applyFill="1" applyAlignment="1">
      <alignment horizontal="left"/>
    </xf>
    <xf numFmtId="0" fontId="57" fillId="3" borderId="0" xfId="33" applyFont="1" applyFill="1"/>
    <xf numFmtId="0" fontId="57" fillId="3" borderId="0" xfId="33" applyFont="1" applyFill="1" applyAlignment="1">
      <alignment horizontal="right"/>
    </xf>
    <xf numFmtId="0" fontId="106" fillId="6" borderId="203" xfId="33" applyFont="1" applyFill="1" applyBorder="1" applyAlignment="1">
      <alignment horizontal="center" vertical="center" wrapText="1"/>
    </xf>
    <xf numFmtId="0" fontId="106" fillId="6" borderId="189" xfId="33" applyFont="1" applyFill="1" applyBorder="1" applyAlignment="1">
      <alignment horizontal="center" vertical="center" wrapText="1"/>
    </xf>
    <xf numFmtId="0" fontId="23" fillId="3" borderId="0" xfId="33" applyFont="1" applyFill="1" applyAlignment="1">
      <alignment vertical="center"/>
    </xf>
    <xf numFmtId="0" fontId="101" fillId="3" borderId="0" xfId="33" applyFont="1" applyFill="1" applyAlignment="1">
      <alignment vertical="center"/>
    </xf>
    <xf numFmtId="0" fontId="23" fillId="3" borderId="0" xfId="33" applyFont="1" applyFill="1" applyAlignment="1">
      <alignment horizontal="left" vertical="center" indent="1"/>
    </xf>
    <xf numFmtId="0" fontId="23" fillId="3" borderId="0" xfId="33" applyFont="1" applyFill="1" applyAlignment="1">
      <alignment horizontal="right" vertical="center"/>
    </xf>
    <xf numFmtId="0" fontId="57" fillId="3" borderId="0" xfId="33" applyFont="1" applyFill="1" applyAlignment="1">
      <alignment horizontal="right" vertical="center"/>
    </xf>
    <xf numFmtId="0" fontId="107" fillId="3" borderId="118" xfId="33" applyFont="1" applyFill="1" applyBorder="1"/>
    <xf numFmtId="0" fontId="57" fillId="3" borderId="0" xfId="33" applyFont="1" applyFill="1" applyAlignment="1">
      <alignment horizontal="left" vertical="center" indent="1"/>
    </xf>
    <xf numFmtId="3" fontId="23" fillId="3" borderId="0" xfId="33" applyNumberFormat="1" applyFont="1" applyFill="1"/>
    <xf numFmtId="3" fontId="23" fillId="3" borderId="0" xfId="33" applyNumberFormat="1" applyFont="1" applyFill="1" applyAlignment="1">
      <alignment horizontal="right" vertical="center" indent="1"/>
    </xf>
    <xf numFmtId="164" fontId="23" fillId="3" borderId="0" xfId="33" applyNumberFormat="1" applyFont="1" applyFill="1" applyAlignment="1">
      <alignment vertical="center"/>
    </xf>
    <xf numFmtId="0" fontId="23" fillId="3" borderId="0" xfId="33" applyFont="1" applyFill="1" applyAlignment="1">
      <alignment horizontal="left" vertical="center" indent="2"/>
    </xf>
    <xf numFmtId="0" fontId="13" fillId="3" borderId="0" xfId="33" applyFont="1" applyFill="1" applyAlignment="1">
      <alignment horizontal="left" vertical="center" indent="3"/>
    </xf>
    <xf numFmtId="3" fontId="57" fillId="3" borderId="0" xfId="33" applyNumberFormat="1" applyFont="1" applyFill="1" applyAlignment="1">
      <alignment horizontal="right" vertical="center" indent="1"/>
    </xf>
    <xf numFmtId="164" fontId="57" fillId="3" borderId="0" xfId="33" applyNumberFormat="1" applyFont="1" applyFill="1" applyAlignment="1">
      <alignment vertical="center"/>
    </xf>
    <xf numFmtId="0" fontId="109" fillId="0" borderId="0" xfId="33" applyFont="1"/>
    <xf numFmtId="0" fontId="110" fillId="3" borderId="118" xfId="33" applyFont="1" applyFill="1" applyBorder="1"/>
    <xf numFmtId="3" fontId="110" fillId="3" borderId="118" xfId="33" applyNumberFormat="1" applyFont="1" applyFill="1" applyBorder="1"/>
    <xf numFmtId="0" fontId="101" fillId="3" borderId="118" xfId="33" applyFont="1" applyFill="1" applyBorder="1"/>
    <xf numFmtId="3" fontId="110" fillId="3" borderId="0" xfId="33" applyNumberFormat="1" applyFont="1" applyFill="1"/>
    <xf numFmtId="0" fontId="100" fillId="3" borderId="0" xfId="33" applyFill="1"/>
    <xf numFmtId="0" fontId="23" fillId="3" borderId="0" xfId="33" applyFont="1" applyFill="1"/>
    <xf numFmtId="164" fontId="23" fillId="3" borderId="0" xfId="33" applyNumberFormat="1" applyFont="1" applyFill="1"/>
    <xf numFmtId="0" fontId="23" fillId="3" borderId="0" xfId="33" applyFont="1" applyFill="1" applyAlignment="1">
      <alignment horizontal="left" indent="1"/>
    </xf>
    <xf numFmtId="164" fontId="57" fillId="3" borderId="0" xfId="33" applyNumberFormat="1" applyFont="1" applyFill="1"/>
    <xf numFmtId="37" fontId="77" fillId="3" borderId="0" xfId="34" applyNumberFormat="1" applyFont="1" applyFill="1" applyAlignment="1">
      <alignment horizontal="left" vertical="center" wrapText="1"/>
    </xf>
    <xf numFmtId="0" fontId="107" fillId="3" borderId="0" xfId="33" applyFont="1" applyFill="1"/>
    <xf numFmtId="0" fontId="106" fillId="6" borderId="0" xfId="33" applyFont="1" applyFill="1" applyAlignment="1">
      <alignment horizontal="center" vertical="center" wrapText="1"/>
    </xf>
    <xf numFmtId="0" fontId="106" fillId="6" borderId="196" xfId="33" applyFont="1" applyFill="1" applyBorder="1" applyAlignment="1">
      <alignment horizontal="center" vertical="center" wrapText="1"/>
    </xf>
    <xf numFmtId="0" fontId="106" fillId="6" borderId="197" xfId="33" applyFont="1" applyFill="1" applyBorder="1" applyAlignment="1">
      <alignment horizontal="center" vertical="center" wrapText="1"/>
    </xf>
    <xf numFmtId="0" fontId="106" fillId="6" borderId="198" xfId="33" applyFont="1" applyFill="1" applyBorder="1" applyAlignment="1">
      <alignment horizontal="center" vertical="center" wrapText="1"/>
    </xf>
    <xf numFmtId="3" fontId="57" fillId="3" borderId="0" xfId="33" applyNumberFormat="1" applyFont="1" applyFill="1"/>
    <xf numFmtId="0" fontId="13" fillId="3" borderId="0" xfId="33" applyFont="1" applyFill="1" applyAlignment="1">
      <alignment horizontal="left" vertical="center" indent="2"/>
    </xf>
    <xf numFmtId="37" fontId="77" fillId="3" borderId="0" xfId="34" applyNumberFormat="1" applyFont="1" applyFill="1" applyAlignment="1">
      <alignment horizontal="left" wrapText="1"/>
    </xf>
    <xf numFmtId="0" fontId="110" fillId="3" borderId="0" xfId="33" applyFont="1" applyFill="1"/>
    <xf numFmtId="164" fontId="110" fillId="3" borderId="0" xfId="33" applyNumberFormat="1" applyFont="1" applyFill="1"/>
    <xf numFmtId="0" fontId="57" fillId="3" borderId="0" xfId="33" applyFont="1" applyFill="1" applyAlignment="1">
      <alignment horizontal="left" indent="1"/>
    </xf>
    <xf numFmtId="164" fontId="101" fillId="3" borderId="0" xfId="33" applyNumberFormat="1" applyFont="1" applyFill="1"/>
    <xf numFmtId="0" fontId="57" fillId="3" borderId="118" xfId="33" applyFont="1" applyFill="1" applyBorder="1"/>
    <xf numFmtId="164" fontId="23" fillId="3" borderId="0" xfId="33" applyNumberFormat="1" applyFont="1" applyFill="1" applyAlignment="1">
      <alignment horizontal="right" vertical="center" indent="1"/>
    </xf>
    <xf numFmtId="164" fontId="57" fillId="3" borderId="0" xfId="33" applyNumberFormat="1" applyFont="1" applyFill="1" applyAlignment="1">
      <alignment horizontal="right" vertical="center" indent="1"/>
    </xf>
    <xf numFmtId="0" fontId="77" fillId="3" borderId="0" xfId="34" applyFont="1" applyFill="1" applyAlignment="1">
      <alignment vertical="top" wrapText="1"/>
    </xf>
    <xf numFmtId="37" fontId="77" fillId="3" borderId="0" xfId="34" applyNumberFormat="1" applyFont="1" applyFill="1" applyAlignment="1">
      <alignment vertical="center" wrapText="1"/>
    </xf>
    <xf numFmtId="37" fontId="13" fillId="3" borderId="0" xfId="33" applyNumberFormat="1" applyFont="1" applyFill="1" applyAlignment="1">
      <alignment vertical="top"/>
    </xf>
    <xf numFmtId="0" fontId="111" fillId="3" borderId="0" xfId="33" applyFont="1" applyFill="1"/>
    <xf numFmtId="0" fontId="86" fillId="3" borderId="0" xfId="33" applyFont="1" applyFill="1"/>
    <xf numFmtId="0" fontId="106" fillId="6" borderId="199" xfId="33" applyFont="1" applyFill="1" applyBorder="1" applyAlignment="1">
      <alignment horizontal="center" vertical="center" wrapText="1"/>
    </xf>
    <xf numFmtId="0" fontId="23" fillId="3" borderId="18" xfId="33" applyFont="1" applyFill="1" applyBorder="1"/>
    <xf numFmtId="0" fontId="57" fillId="3" borderId="18" xfId="33" applyFont="1" applyFill="1" applyBorder="1"/>
    <xf numFmtId="0" fontId="86" fillId="3" borderId="118" xfId="33" applyFont="1" applyFill="1" applyBorder="1"/>
    <xf numFmtId="0" fontId="86" fillId="3" borderId="119" xfId="33" applyFont="1" applyFill="1" applyBorder="1"/>
    <xf numFmtId="0" fontId="112" fillId="3" borderId="0" xfId="33" applyFont="1" applyFill="1"/>
    <xf numFmtId="0" fontId="113" fillId="3" borderId="0" xfId="33" applyFont="1" applyFill="1"/>
    <xf numFmtId="0" fontId="114" fillId="3" borderId="0" xfId="33" applyFont="1" applyFill="1" applyAlignment="1">
      <alignment vertical="top"/>
    </xf>
    <xf numFmtId="0" fontId="23" fillId="3" borderId="0" xfId="33" applyFont="1" applyFill="1" applyAlignment="1">
      <alignment vertical="top"/>
    </xf>
    <xf numFmtId="0" fontId="57" fillId="3" borderId="0" xfId="33" applyFont="1" applyFill="1" applyAlignment="1">
      <alignment horizontal="left" indent="2"/>
    </xf>
    <xf numFmtId="0" fontId="57" fillId="3" borderId="0" xfId="33" applyFont="1" applyFill="1" applyAlignment="1">
      <alignment horizontal="left" vertical="center" wrapText="1"/>
    </xf>
    <xf numFmtId="0" fontId="115" fillId="3" borderId="254" xfId="33" applyFont="1" applyFill="1" applyBorder="1" applyAlignment="1">
      <alignment vertical="center"/>
    </xf>
    <xf numFmtId="1" fontId="115" fillId="3" borderId="254" xfId="33" applyNumberFormat="1" applyFont="1" applyFill="1" applyBorder="1" applyAlignment="1">
      <alignment horizontal="right" vertical="center"/>
    </xf>
    <xf numFmtId="1" fontId="57" fillId="3" borderId="0" xfId="33" applyNumberFormat="1" applyFont="1" applyFill="1"/>
    <xf numFmtId="0" fontId="115" fillId="3" borderId="254" xfId="33" applyFont="1" applyFill="1" applyBorder="1" applyAlignment="1">
      <alignment horizontal="left" vertical="top" indent="1"/>
    </xf>
    <xf numFmtId="1" fontId="115" fillId="3" borderId="254" xfId="33" applyNumberFormat="1" applyFont="1" applyFill="1" applyBorder="1" applyAlignment="1">
      <alignment horizontal="right" vertical="top"/>
    </xf>
    <xf numFmtId="1" fontId="116" fillId="3" borderId="254" xfId="33" applyNumberFormat="1" applyFont="1" applyFill="1" applyBorder="1" applyAlignment="1">
      <alignment horizontal="right" vertical="top"/>
    </xf>
    <xf numFmtId="0" fontId="115" fillId="3" borderId="254" xfId="33" applyFont="1" applyFill="1" applyBorder="1" applyAlignment="1">
      <alignment horizontal="left" vertical="center" indent="1"/>
    </xf>
    <xf numFmtId="0" fontId="116" fillId="3" borderId="254" xfId="33" applyFont="1" applyFill="1" applyBorder="1" applyAlignment="1">
      <alignment horizontal="left" vertical="top" indent="2"/>
    </xf>
    <xf numFmtId="0" fontId="23" fillId="3" borderId="118" xfId="33" applyFont="1" applyFill="1" applyBorder="1"/>
    <xf numFmtId="3" fontId="23" fillId="3" borderId="0" xfId="33" applyNumberFormat="1" applyFont="1" applyFill="1" applyAlignment="1">
      <alignment vertical="center"/>
    </xf>
    <xf numFmtId="0" fontId="117" fillId="3" borderId="0" xfId="33" applyFont="1" applyFill="1" applyAlignment="1">
      <alignment vertical="center" wrapText="1"/>
    </xf>
    <xf numFmtId="3" fontId="101" fillId="3" borderId="0" xfId="33" applyNumberFormat="1" applyFont="1" applyFill="1"/>
    <xf numFmtId="0" fontId="118" fillId="3" borderId="0" xfId="33" applyFont="1" applyFill="1"/>
    <xf numFmtId="0" fontId="70" fillId="3" borderId="0" xfId="33" applyFont="1" applyFill="1" applyAlignment="1">
      <alignment vertical="center"/>
    </xf>
    <xf numFmtId="0" fontId="67" fillId="3" borderId="0" xfId="33" applyFont="1" applyFill="1" applyAlignment="1">
      <alignment vertical="center"/>
    </xf>
    <xf numFmtId="0" fontId="14" fillId="3" borderId="0" xfId="2" applyFont="1" applyFill="1" applyAlignment="1">
      <alignment horizontal="center"/>
    </xf>
    <xf numFmtId="0" fontId="43" fillId="3" borderId="0" xfId="0" applyFont="1" applyFill="1"/>
    <xf numFmtId="0" fontId="43" fillId="0" borderId="0" xfId="0" applyFont="1"/>
    <xf numFmtId="0" fontId="13" fillId="3" borderId="0" xfId="0" applyFont="1" applyFill="1" applyAlignment="1">
      <alignment horizontal="center"/>
    </xf>
    <xf numFmtId="0" fontId="13" fillId="3" borderId="0" xfId="0" applyFont="1" applyFill="1" applyAlignment="1">
      <alignment horizontal="right"/>
    </xf>
    <xf numFmtId="197" fontId="16" fillId="3" borderId="0" xfId="0" applyNumberFormat="1" applyFont="1" applyFill="1" applyAlignment="1">
      <alignment horizontal="right"/>
    </xf>
    <xf numFmtId="0" fontId="14" fillId="3" borderId="0" xfId="0" applyFont="1" applyFill="1" applyAlignment="1">
      <alignment horizontal="right"/>
    </xf>
    <xf numFmtId="0" fontId="16" fillId="3" borderId="0" xfId="0" applyFont="1" applyFill="1" applyAlignment="1">
      <alignment horizontal="right"/>
    </xf>
    <xf numFmtId="197" fontId="14" fillId="3" borderId="0" xfId="0" applyNumberFormat="1" applyFont="1" applyFill="1" applyAlignment="1">
      <alignment horizontal="right"/>
    </xf>
    <xf numFmtId="197" fontId="13" fillId="3" borderId="0" xfId="0" applyNumberFormat="1" applyFont="1" applyFill="1" applyAlignment="1">
      <alignment horizontal="right"/>
    </xf>
    <xf numFmtId="197" fontId="22" fillId="3" borderId="0" xfId="0" applyNumberFormat="1" applyFont="1" applyFill="1" applyAlignment="1">
      <alignment horizontal="right"/>
    </xf>
    <xf numFmtId="0" fontId="22" fillId="3" borderId="0" xfId="0" applyFont="1" applyFill="1" applyAlignment="1">
      <alignment horizontal="right"/>
    </xf>
    <xf numFmtId="1" fontId="32" fillId="3" borderId="0" xfId="0" applyNumberFormat="1" applyFont="1" applyFill="1" applyAlignment="1">
      <alignment horizontal="right"/>
    </xf>
    <xf numFmtId="0" fontId="32" fillId="3" borderId="0" xfId="0" applyFont="1" applyFill="1" applyAlignment="1">
      <alignment horizontal="right"/>
    </xf>
    <xf numFmtId="197" fontId="32" fillId="3" borderId="0" xfId="0" applyNumberFormat="1" applyFont="1" applyFill="1" applyAlignment="1">
      <alignment horizontal="right"/>
    </xf>
    <xf numFmtId="198" fontId="119" fillId="3" borderId="0" xfId="0" applyNumberFormat="1" applyFont="1" applyFill="1" applyAlignment="1">
      <alignment horizontal="right"/>
    </xf>
    <xf numFmtId="0" fontId="43" fillId="3" borderId="0" xfId="2" applyFont="1" applyFill="1"/>
    <xf numFmtId="0" fontId="43" fillId="0" borderId="0" xfId="2" applyFont="1"/>
    <xf numFmtId="0" fontId="67" fillId="3" borderId="0" xfId="35" applyFont="1" applyFill="1" applyBorder="1" applyAlignment="1">
      <alignment horizontal="right" vertical="center"/>
    </xf>
    <xf numFmtId="0" fontId="121" fillId="3" borderId="0" xfId="2" applyFont="1" applyFill="1"/>
    <xf numFmtId="199" fontId="123" fillId="3" borderId="0" xfId="36" applyNumberFormat="1" applyFont="1" applyFill="1" applyBorder="1" applyAlignment="1">
      <alignment horizontal="right" vertical="center"/>
    </xf>
    <xf numFmtId="0" fontId="124" fillId="3" borderId="0" xfId="2" applyFont="1" applyFill="1"/>
    <xf numFmtId="0" fontId="46" fillId="3" borderId="0" xfId="2" applyFont="1" applyFill="1"/>
    <xf numFmtId="0" fontId="11" fillId="3" borderId="0" xfId="2" applyFont="1" applyFill="1" applyAlignment="1">
      <alignment horizontal="right" vertical="center"/>
    </xf>
    <xf numFmtId="0" fontId="13" fillId="3" borderId="0" xfId="23" applyNumberFormat="1" applyFont="1" applyFill="1" applyBorder="1" applyAlignment="1">
      <alignment vertical="center"/>
    </xf>
    <xf numFmtId="0" fontId="14" fillId="3" borderId="191" xfId="2" applyFont="1" applyFill="1" applyBorder="1"/>
    <xf numFmtId="164" fontId="14" fillId="3" borderId="191" xfId="2" applyNumberFormat="1" applyFont="1" applyFill="1" applyBorder="1" applyAlignment="1">
      <alignment horizontal="right"/>
    </xf>
    <xf numFmtId="165" fontId="43" fillId="3" borderId="0" xfId="2" applyNumberFormat="1" applyFont="1" applyFill="1"/>
    <xf numFmtId="165" fontId="125" fillId="3" borderId="0" xfId="2" applyNumberFormat="1" applyFont="1" applyFill="1"/>
    <xf numFmtId="165" fontId="46" fillId="3" borderId="0" xfId="2" applyNumberFormat="1" applyFont="1" applyFill="1"/>
    <xf numFmtId="0" fontId="125" fillId="3" borderId="0" xfId="2" applyFont="1" applyFill="1"/>
    <xf numFmtId="165" fontId="10" fillId="3" borderId="0" xfId="2" applyNumberFormat="1" applyFill="1" applyAlignment="1">
      <alignment horizontal="left"/>
    </xf>
    <xf numFmtId="164" fontId="11" fillId="3" borderId="0" xfId="2" applyNumberFormat="1" applyFont="1" applyFill="1"/>
    <xf numFmtId="165" fontId="125" fillId="3" borderId="0" xfId="2" applyNumberFormat="1" applyFont="1" applyFill="1" applyAlignment="1">
      <alignment horizontal="left"/>
    </xf>
    <xf numFmtId="0" fontId="13" fillId="3" borderId="0" xfId="2" applyFont="1" applyFill="1" applyAlignment="1">
      <alignment horizontal="left" indent="1"/>
    </xf>
    <xf numFmtId="169" fontId="10" fillId="3" borderId="0" xfId="23" applyNumberFormat="1" applyFont="1" applyFill="1" applyBorder="1" applyAlignment="1">
      <alignment horizontal="left"/>
    </xf>
    <xf numFmtId="0" fontId="43" fillId="3" borderId="186" xfId="2" applyFont="1" applyFill="1" applyBorder="1"/>
    <xf numFmtId="0" fontId="13" fillId="3" borderId="186" xfId="2" applyFont="1" applyFill="1" applyBorder="1" applyAlignment="1">
      <alignment horizontal="right"/>
    </xf>
    <xf numFmtId="184" fontId="13" fillId="3" borderId="186" xfId="2" applyNumberFormat="1" applyFont="1" applyFill="1" applyBorder="1" applyAlignment="1">
      <alignment horizontal="right"/>
    </xf>
    <xf numFmtId="0" fontId="13" fillId="3" borderId="0" xfId="38" applyFont="1" applyFill="1" applyAlignment="1" applyProtection="1">
      <alignment vertical="top" wrapText="1"/>
      <protection locked="0"/>
    </xf>
    <xf numFmtId="0" fontId="126" fillId="3" borderId="0" xfId="39" applyFont="1" applyFill="1" applyBorder="1" applyAlignment="1" applyProtection="1">
      <protection locked="0"/>
    </xf>
    <xf numFmtId="200" fontId="13" fillId="3" borderId="0" xfId="26" applyNumberFormat="1" applyFont="1" applyFill="1" applyProtection="1">
      <protection locked="0"/>
    </xf>
    <xf numFmtId="0" fontId="88" fillId="3" borderId="0" xfId="2" applyFont="1" applyFill="1"/>
    <xf numFmtId="0" fontId="88" fillId="3" borderId="0" xfId="2" applyFont="1" applyFill="1" applyAlignment="1">
      <alignment horizontal="right"/>
    </xf>
    <xf numFmtId="184" fontId="88" fillId="3" borderId="0" xfId="2" applyNumberFormat="1" applyFont="1" applyFill="1" applyAlignment="1">
      <alignment horizontal="right"/>
    </xf>
    <xf numFmtId="166" fontId="14" fillId="3" borderId="0" xfId="2" applyNumberFormat="1" applyFont="1" applyFill="1" applyAlignment="1">
      <alignment horizontal="right"/>
    </xf>
    <xf numFmtId="166" fontId="13" fillId="3" borderId="0" xfId="2" applyNumberFormat="1" applyFont="1" applyFill="1"/>
    <xf numFmtId="166" fontId="13" fillId="3" borderId="0" xfId="2" applyNumberFormat="1" applyFont="1" applyFill="1" applyAlignment="1">
      <alignment horizontal="right"/>
    </xf>
    <xf numFmtId="166" fontId="13" fillId="3" borderId="0" xfId="2" applyNumberFormat="1" applyFont="1" applyFill="1" applyAlignment="1">
      <alignment horizontal="right" vertical="center"/>
    </xf>
    <xf numFmtId="166" fontId="11" fillId="3" borderId="0" xfId="2" applyNumberFormat="1" applyFont="1" applyFill="1"/>
    <xf numFmtId="166" fontId="14" fillId="3" borderId="0" xfId="2" quotePrefix="1" applyNumberFormat="1" applyFont="1" applyFill="1" applyAlignment="1">
      <alignment horizontal="right"/>
    </xf>
    <xf numFmtId="166" fontId="13" fillId="3" borderId="0" xfId="2" quotePrefix="1" applyNumberFormat="1" applyFont="1" applyFill="1" applyAlignment="1">
      <alignment horizontal="right"/>
    </xf>
    <xf numFmtId="0" fontId="43" fillId="14" borderId="0" xfId="2" applyFont="1" applyFill="1"/>
    <xf numFmtId="0" fontId="127" fillId="3" borderId="0" xfId="39" applyNumberFormat="1" applyFont="1" applyFill="1" applyBorder="1" applyAlignment="1" applyProtection="1">
      <protection locked="0"/>
    </xf>
    <xf numFmtId="0" fontId="48" fillId="3" borderId="0" xfId="39" applyNumberFormat="1" applyFont="1" applyFill="1" applyBorder="1" applyAlignment="1" applyProtection="1">
      <protection locked="0"/>
    </xf>
    <xf numFmtId="164" fontId="14" fillId="3" borderId="23" xfId="2" applyNumberFormat="1" applyFont="1" applyFill="1" applyBorder="1" applyAlignment="1">
      <alignment horizontal="right"/>
    </xf>
    <xf numFmtId="164" fontId="14" fillId="3" borderId="18" xfId="2" applyNumberFormat="1" applyFont="1" applyFill="1" applyBorder="1" applyAlignment="1">
      <alignment horizontal="right"/>
    </xf>
    <xf numFmtId="0" fontId="14" fillId="3" borderId="0" xfId="2" applyFont="1" applyFill="1" applyAlignment="1">
      <alignment horizontal="left" indent="1"/>
    </xf>
    <xf numFmtId="164" fontId="13" fillId="3" borderId="23" xfId="2" applyNumberFormat="1" applyFont="1" applyFill="1" applyBorder="1" applyAlignment="1">
      <alignment horizontal="right"/>
    </xf>
    <xf numFmtId="164" fontId="13" fillId="3" borderId="18" xfId="2" applyNumberFormat="1" applyFont="1" applyFill="1" applyBorder="1" applyAlignment="1">
      <alignment horizontal="right"/>
    </xf>
    <xf numFmtId="164" fontId="13" fillId="3" borderId="23" xfId="2" applyNumberFormat="1" applyFont="1" applyFill="1" applyBorder="1" applyAlignment="1">
      <alignment horizontal="right" vertical="center"/>
    </xf>
    <xf numFmtId="164" fontId="13" fillId="3" borderId="18" xfId="2" applyNumberFormat="1" applyFont="1" applyFill="1" applyBorder="1" applyAlignment="1">
      <alignment horizontal="right" vertical="center"/>
    </xf>
    <xf numFmtId="164" fontId="14" fillId="3" borderId="0" xfId="2" applyNumberFormat="1" applyFont="1" applyFill="1" applyAlignment="1">
      <alignment vertical="center"/>
    </xf>
    <xf numFmtId="164" fontId="14" fillId="3" borderId="23" xfId="2" applyNumberFormat="1" applyFont="1" applyFill="1" applyBorder="1" applyAlignment="1">
      <alignment vertical="center"/>
    </xf>
    <xf numFmtId="164" fontId="14" fillId="3" borderId="18" xfId="2" applyNumberFormat="1" applyFont="1" applyFill="1" applyBorder="1" applyAlignment="1">
      <alignment horizontal="right" vertical="center"/>
    </xf>
    <xf numFmtId="164" fontId="14" fillId="3" borderId="0" xfId="2" applyNumberFormat="1" applyFont="1" applyFill="1" applyAlignment="1">
      <alignment horizontal="right" vertical="center"/>
    </xf>
    <xf numFmtId="0" fontId="13" fillId="3" borderId="0" xfId="2" quotePrefix="1" applyFont="1" applyFill="1" applyAlignment="1">
      <alignment horizontal="left" vertical="center" wrapText="1" indent="2"/>
    </xf>
    <xf numFmtId="164" fontId="13" fillId="3" borderId="23" xfId="2" applyNumberFormat="1" applyFont="1" applyFill="1" applyBorder="1" applyAlignment="1">
      <alignment vertical="center"/>
    </xf>
    <xf numFmtId="0" fontId="13" fillId="3" borderId="276" xfId="2" applyFont="1" applyFill="1" applyBorder="1"/>
    <xf numFmtId="0" fontId="11" fillId="3" borderId="0" xfId="0" applyFont="1" applyFill="1" applyAlignment="1">
      <alignment horizontal="center" vertical="center"/>
    </xf>
    <xf numFmtId="0" fontId="11" fillId="3" borderId="186" xfId="0" applyFont="1" applyFill="1" applyBorder="1"/>
    <xf numFmtId="0" fontId="69" fillId="3" borderId="0" xfId="2" applyFont="1" applyFill="1"/>
    <xf numFmtId="164" fontId="11" fillId="3" borderId="0" xfId="2" applyNumberFormat="1" applyFont="1" applyFill="1" applyAlignment="1">
      <alignment vertical="center" wrapText="1"/>
    </xf>
    <xf numFmtId="0" fontId="69" fillId="0" borderId="0" xfId="2" applyFont="1"/>
    <xf numFmtId="164" fontId="16" fillId="3" borderId="0" xfId="2" applyNumberFormat="1" applyFont="1" applyFill="1"/>
    <xf numFmtId="0" fontId="69" fillId="3" borderId="186" xfId="2" applyFont="1" applyFill="1" applyBorder="1"/>
    <xf numFmtId="0" fontId="32" fillId="3" borderId="0" xfId="2" applyFont="1" applyFill="1" applyAlignment="1">
      <alignment horizontal="right"/>
    </xf>
    <xf numFmtId="166" fontId="16" fillId="3" borderId="0" xfId="2" applyNumberFormat="1" applyFont="1" applyFill="1" applyAlignment="1">
      <alignment horizontal="right" vertical="center"/>
    </xf>
    <xf numFmtId="0" fontId="128" fillId="3" borderId="0" xfId="2" applyFont="1" applyFill="1" applyAlignment="1">
      <alignment horizontal="right"/>
    </xf>
    <xf numFmtId="0" fontId="70" fillId="3" borderId="0" xfId="2" applyFont="1" applyFill="1" applyAlignment="1">
      <alignment vertical="center" wrapText="1"/>
    </xf>
    <xf numFmtId="0" fontId="50" fillId="3" borderId="0" xfId="0" applyFont="1" applyFill="1"/>
    <xf numFmtId="0" fontId="31" fillId="3" borderId="0" xfId="2" applyFont="1" applyFill="1" applyAlignment="1">
      <alignment vertical="center"/>
    </xf>
    <xf numFmtId="0" fontId="32" fillId="3" borderId="0" xfId="2" applyFont="1" applyFill="1" applyAlignment="1">
      <alignment horizontal="right" vertical="center"/>
    </xf>
    <xf numFmtId="0" fontId="50" fillId="3" borderId="200" xfId="0" applyFont="1" applyFill="1" applyBorder="1"/>
    <xf numFmtId="184" fontId="31" fillId="4" borderId="200" xfId="2" applyNumberFormat="1" applyFont="1" applyFill="1" applyBorder="1" applyAlignment="1">
      <alignment horizontal="center" vertical="center"/>
    </xf>
    <xf numFmtId="0" fontId="50" fillId="3" borderId="197" xfId="0" applyFont="1" applyFill="1" applyBorder="1"/>
    <xf numFmtId="0" fontId="117" fillId="3" borderId="197" xfId="0" applyFont="1" applyFill="1" applyBorder="1"/>
    <xf numFmtId="0" fontId="31" fillId="4" borderId="197" xfId="2" applyFont="1" applyFill="1" applyBorder="1" applyAlignment="1">
      <alignment horizontal="center" vertical="center"/>
    </xf>
    <xf numFmtId="0" fontId="31" fillId="4" borderId="197" xfId="2" applyFont="1" applyFill="1" applyBorder="1" applyAlignment="1">
      <alignment horizontal="center"/>
    </xf>
    <xf numFmtId="0" fontId="50" fillId="3" borderId="188" xfId="0" applyFont="1" applyFill="1" applyBorder="1"/>
    <xf numFmtId="0" fontId="50" fillId="3" borderId="189" xfId="0" applyFont="1" applyFill="1" applyBorder="1"/>
    <xf numFmtId="0" fontId="117" fillId="3" borderId="189" xfId="0" applyFont="1" applyFill="1" applyBorder="1"/>
    <xf numFmtId="0" fontId="31" fillId="4" borderId="189" xfId="2" applyFont="1" applyFill="1" applyBorder="1" applyAlignment="1">
      <alignment horizontal="center"/>
    </xf>
    <xf numFmtId="0" fontId="31" fillId="3" borderId="189" xfId="2" applyFont="1" applyFill="1" applyBorder="1" applyAlignment="1">
      <alignment horizontal="center" vertical="center"/>
    </xf>
    <xf numFmtId="0" fontId="46" fillId="3" borderId="0" xfId="0" applyFont="1" applyFill="1"/>
    <xf numFmtId="164" fontId="13" fillId="3" borderId="23" xfId="2" applyNumberFormat="1" applyFont="1" applyFill="1" applyBorder="1"/>
    <xf numFmtId="164" fontId="11" fillId="3" borderId="23" xfId="2" applyNumberFormat="1" applyFont="1" applyFill="1" applyBorder="1"/>
    <xf numFmtId="164" fontId="14" fillId="3" borderId="23" xfId="2" quotePrefix="1" applyNumberFormat="1" applyFont="1" applyFill="1" applyBorder="1" applyAlignment="1">
      <alignment horizontal="right"/>
    </xf>
    <xf numFmtId="0" fontId="13" fillId="3" borderId="186" xfId="0" applyFont="1" applyFill="1" applyBorder="1" applyAlignment="1">
      <alignment horizontal="right"/>
    </xf>
    <xf numFmtId="0" fontId="88" fillId="3" borderId="0" xfId="0" applyFont="1" applyFill="1"/>
    <xf numFmtId="0" fontId="13" fillId="3" borderId="0" xfId="2" applyFont="1" applyFill="1" applyAlignment="1">
      <alignment horizontal="left" indent="2"/>
    </xf>
    <xf numFmtId="0" fontId="13" fillId="3" borderId="0" xfId="2" applyFont="1" applyFill="1" applyAlignment="1">
      <alignment horizontal="left" vertical="center" wrapText="1" indent="2"/>
    </xf>
    <xf numFmtId="164" fontId="16" fillId="3" borderId="23" xfId="2" applyNumberFormat="1" applyFont="1" applyFill="1" applyBorder="1"/>
    <xf numFmtId="164" fontId="14" fillId="3" borderId="0" xfId="2" quotePrefix="1" applyNumberFormat="1" applyFont="1" applyFill="1" applyAlignment="1">
      <alignment horizontal="right"/>
    </xf>
    <xf numFmtId="164" fontId="13" fillId="3" borderId="276" xfId="2" applyNumberFormat="1" applyFont="1" applyFill="1" applyBorder="1" applyAlignment="1">
      <alignment horizontal="right"/>
    </xf>
    <xf numFmtId="164" fontId="13" fillId="3" borderId="186" xfId="2" applyNumberFormat="1" applyFont="1" applyFill="1" applyBorder="1" applyAlignment="1">
      <alignment horizontal="right"/>
    </xf>
    <xf numFmtId="180" fontId="13" fillId="3" borderId="0" xfId="2" applyNumberFormat="1" applyFont="1" applyFill="1" applyAlignment="1">
      <alignment horizontal="right"/>
    </xf>
    <xf numFmtId="0" fontId="13" fillId="3" borderId="0" xfId="2" applyFont="1" applyFill="1" applyAlignment="1">
      <alignment horizontal="left" vertical="center" wrapText="1" indent="1"/>
    </xf>
    <xf numFmtId="180" fontId="13" fillId="3" borderId="0" xfId="2" applyNumberFormat="1" applyFont="1" applyFill="1" applyAlignment="1">
      <alignment horizontal="right" vertical="center"/>
    </xf>
    <xf numFmtId="166" fontId="14" fillId="3" borderId="0" xfId="2" applyNumberFormat="1" applyFont="1" applyFill="1"/>
    <xf numFmtId="180" fontId="14" fillId="3" borderId="0" xfId="2" quotePrefix="1" applyNumberFormat="1" applyFont="1" applyFill="1" applyAlignment="1">
      <alignment horizontal="right"/>
    </xf>
    <xf numFmtId="180" fontId="13" fillId="3" borderId="0" xfId="2" quotePrefix="1" applyNumberFormat="1" applyFont="1" applyFill="1" applyAlignment="1">
      <alignment horizontal="right"/>
    </xf>
    <xf numFmtId="164" fontId="13" fillId="3" borderId="0" xfId="2" quotePrefix="1" applyNumberFormat="1" applyFont="1" applyFill="1" applyAlignment="1">
      <alignment horizontal="right"/>
    </xf>
    <xf numFmtId="0" fontId="31" fillId="3" borderId="188" xfId="2" applyFont="1" applyFill="1" applyBorder="1"/>
    <xf numFmtId="0" fontId="31" fillId="3" borderId="188" xfId="2" applyFont="1" applyFill="1" applyBorder="1" applyAlignment="1">
      <alignment horizontal="center" vertical="center"/>
    </xf>
    <xf numFmtId="0" fontId="31" fillId="4" borderId="188" xfId="2" applyFont="1" applyFill="1" applyBorder="1"/>
    <xf numFmtId="0" fontId="11" fillId="3" borderId="200" xfId="2" applyFont="1" applyFill="1" applyBorder="1" applyAlignment="1">
      <alignment horizontal="left"/>
    </xf>
    <xf numFmtId="0" fontId="11" fillId="3" borderId="188" xfId="2" applyFont="1" applyFill="1" applyBorder="1" applyAlignment="1">
      <alignment horizontal="right" vertical="center"/>
    </xf>
    <xf numFmtId="0" fontId="11" fillId="3" borderId="200" xfId="2" applyFont="1" applyFill="1" applyBorder="1" applyAlignment="1">
      <alignment horizontal="right" vertical="center"/>
    </xf>
    <xf numFmtId="164" fontId="11" fillId="3" borderId="200" xfId="2" applyNumberFormat="1" applyFont="1" applyFill="1" applyBorder="1" applyAlignment="1">
      <alignment horizontal="right"/>
    </xf>
    <xf numFmtId="164" fontId="11" fillId="3" borderId="188" xfId="2" applyNumberFormat="1" applyFont="1" applyFill="1" applyBorder="1" applyAlignment="1">
      <alignment horizontal="right"/>
    </xf>
    <xf numFmtId="166" fontId="16" fillId="3" borderId="189" xfId="2" applyNumberFormat="1" applyFont="1" applyFill="1" applyBorder="1" applyAlignment="1">
      <alignment horizontal="right"/>
    </xf>
    <xf numFmtId="180" fontId="16" fillId="3" borderId="189" xfId="2" applyNumberFormat="1" applyFont="1" applyFill="1" applyBorder="1" applyAlignment="1">
      <alignment horizontal="right"/>
    </xf>
    <xf numFmtId="0" fontId="11" fillId="3" borderId="200" xfId="2" applyFont="1" applyFill="1" applyBorder="1"/>
    <xf numFmtId="166" fontId="11" fillId="3" borderId="188" xfId="2" applyNumberFormat="1" applyFont="1" applyFill="1" applyBorder="1"/>
    <xf numFmtId="166" fontId="11" fillId="3" borderId="200" xfId="2" applyNumberFormat="1" applyFont="1" applyFill="1" applyBorder="1"/>
    <xf numFmtId="166" fontId="16" fillId="3" borderId="0" xfId="2" applyNumberFormat="1" applyFont="1" applyFill="1" applyAlignment="1">
      <alignment horizontal="right"/>
    </xf>
    <xf numFmtId="180" fontId="16" fillId="3" borderId="0" xfId="2" applyNumberFormat="1" applyFont="1" applyFill="1" applyAlignment="1">
      <alignment horizontal="right"/>
    </xf>
    <xf numFmtId="0" fontId="16" fillId="3" borderId="0" xfId="2" applyFont="1" applyFill="1" applyAlignment="1">
      <alignment horizontal="left" indent="1"/>
    </xf>
    <xf numFmtId="166" fontId="11" fillId="3" borderId="0" xfId="2" applyNumberFormat="1" applyFont="1" applyFill="1" applyAlignment="1">
      <alignment horizontal="right"/>
    </xf>
    <xf numFmtId="180" fontId="11" fillId="3" borderId="0" xfId="2" applyNumberFormat="1" applyFont="1" applyFill="1" applyAlignment="1">
      <alignment horizontal="right"/>
    </xf>
    <xf numFmtId="0" fontId="16" fillId="3" borderId="188" xfId="2" applyFont="1" applyFill="1" applyBorder="1"/>
    <xf numFmtId="166" fontId="16" fillId="3" borderId="188" xfId="2" applyNumberFormat="1" applyFont="1" applyFill="1" applyBorder="1" applyAlignment="1">
      <alignment horizontal="right"/>
    </xf>
    <xf numFmtId="180" fontId="16" fillId="3" borderId="188" xfId="2" applyNumberFormat="1" applyFont="1" applyFill="1" applyBorder="1" applyAlignment="1">
      <alignment horizontal="right"/>
    </xf>
    <xf numFmtId="0" fontId="31" fillId="4" borderId="188" xfId="2" applyFont="1" applyFill="1" applyBorder="1" applyAlignment="1">
      <alignment horizontal="center"/>
    </xf>
    <xf numFmtId="164" fontId="13" fillId="3" borderId="18" xfId="2" applyNumberFormat="1" applyFont="1" applyFill="1" applyBorder="1"/>
    <xf numFmtId="164" fontId="16" fillId="3" borderId="18" xfId="2" applyNumberFormat="1" applyFont="1" applyFill="1" applyBorder="1"/>
    <xf numFmtId="164" fontId="13" fillId="3" borderId="277" xfId="2" applyNumberFormat="1" applyFont="1" applyFill="1" applyBorder="1" applyAlignment="1">
      <alignment horizontal="right"/>
    </xf>
    <xf numFmtId="0" fontId="16" fillId="3" borderId="200" xfId="2" applyFont="1" applyFill="1" applyBorder="1" applyAlignment="1">
      <alignment horizontal="left" vertical="center"/>
    </xf>
    <xf numFmtId="164" fontId="16" fillId="3" borderId="189" xfId="2" applyNumberFormat="1" applyFont="1" applyFill="1" applyBorder="1" applyAlignment="1">
      <alignment vertical="center"/>
    </xf>
    <xf numFmtId="164" fontId="16" fillId="3" borderId="200" xfId="2" applyNumberFormat="1" applyFont="1" applyFill="1" applyBorder="1" applyAlignment="1">
      <alignment vertical="center"/>
    </xf>
    <xf numFmtId="0" fontId="11" fillId="3" borderId="200" xfId="2" applyFont="1" applyFill="1" applyBorder="1" applyAlignment="1">
      <alignment horizontal="left" vertical="center" indent="1"/>
    </xf>
    <xf numFmtId="164" fontId="11" fillId="3" borderId="189" xfId="2" applyNumberFormat="1" applyFont="1" applyFill="1" applyBorder="1" applyAlignment="1">
      <alignment vertical="center"/>
    </xf>
    <xf numFmtId="164" fontId="11" fillId="3" borderId="200" xfId="2" applyNumberFormat="1" applyFont="1" applyFill="1" applyBorder="1" applyAlignment="1">
      <alignment vertical="center"/>
    </xf>
    <xf numFmtId="0" fontId="11" fillId="3" borderId="200" xfId="0" applyFont="1" applyFill="1" applyBorder="1"/>
    <xf numFmtId="0" fontId="11" fillId="3" borderId="188" xfId="0" applyFont="1" applyFill="1" applyBorder="1"/>
    <xf numFmtId="0" fontId="11" fillId="3" borderId="279" xfId="0" applyFont="1" applyFill="1" applyBorder="1"/>
    <xf numFmtId="0" fontId="11" fillId="3" borderId="280" xfId="0" applyFont="1" applyFill="1" applyBorder="1"/>
    <xf numFmtId="0" fontId="11" fillId="3" borderId="200" xfId="2" applyFont="1" applyFill="1" applyBorder="1" applyAlignment="1">
      <alignment horizontal="left" vertical="center" wrapText="1" indent="1"/>
    </xf>
    <xf numFmtId="164" fontId="11" fillId="3" borderId="189" xfId="2" applyNumberFormat="1" applyFont="1" applyFill="1" applyBorder="1" applyAlignment="1">
      <alignment vertical="center" wrapText="1"/>
    </xf>
    <xf numFmtId="164" fontId="11" fillId="3" borderId="188" xfId="2" applyNumberFormat="1" applyFont="1" applyFill="1" applyBorder="1" applyAlignment="1">
      <alignment vertical="center" wrapText="1"/>
    </xf>
    <xf numFmtId="0" fontId="11" fillId="3" borderId="0" xfId="2" applyFont="1" applyFill="1" applyAlignment="1">
      <alignment horizontal="left" vertical="center" wrapText="1" indent="1"/>
    </xf>
    <xf numFmtId="164" fontId="16" fillId="3" borderId="189" xfId="2" applyNumberFormat="1" applyFont="1" applyFill="1" applyBorder="1"/>
    <xf numFmtId="164" fontId="16" fillId="3" borderId="200" xfId="2" applyNumberFormat="1" applyFont="1" applyFill="1" applyBorder="1"/>
    <xf numFmtId="0" fontId="11" fillId="3" borderId="189" xfId="0" applyFont="1" applyFill="1" applyBorder="1"/>
    <xf numFmtId="0" fontId="16" fillId="3" borderId="200" xfId="2" applyFont="1" applyFill="1" applyBorder="1" applyAlignment="1">
      <alignment horizontal="left" indent="1"/>
    </xf>
    <xf numFmtId="164" fontId="16" fillId="3" borderId="188" xfId="2" applyNumberFormat="1" applyFont="1" applyFill="1" applyBorder="1"/>
    <xf numFmtId="0" fontId="11" fillId="3" borderId="0" xfId="2" applyFont="1" applyFill="1" applyAlignment="1">
      <alignment horizontal="left" indent="2"/>
    </xf>
    <xf numFmtId="0" fontId="67" fillId="3" borderId="186" xfId="2" applyFont="1" applyFill="1" applyBorder="1"/>
    <xf numFmtId="0" fontId="11" fillId="3" borderId="0" xfId="2" applyFont="1" applyFill="1" applyAlignment="1">
      <alignment horizontal="left" vertical="center" wrapText="1" indent="2"/>
    </xf>
    <xf numFmtId="0" fontId="16" fillId="3" borderId="0" xfId="2" applyFont="1" applyFill="1" applyAlignment="1">
      <alignment horizontal="left" vertical="center" wrapText="1" indent="1"/>
    </xf>
    <xf numFmtId="0" fontId="11" fillId="3" borderId="0" xfId="2" applyFont="1" applyFill="1" applyAlignment="1">
      <alignment horizontal="left" vertical="center" indent="2"/>
    </xf>
    <xf numFmtId="166" fontId="16" fillId="3" borderId="0" xfId="2" applyNumberFormat="1" applyFont="1" applyFill="1"/>
    <xf numFmtId="0" fontId="16" fillId="3" borderId="0" xfId="2" applyFont="1" applyFill="1" applyAlignment="1">
      <alignment horizontal="left" indent="2"/>
    </xf>
    <xf numFmtId="0" fontId="16" fillId="3" borderId="0" xfId="2" applyFont="1" applyFill="1" applyAlignment="1">
      <alignment horizontal="left" indent="3"/>
    </xf>
    <xf numFmtId="0" fontId="11" fillId="3" borderId="0" xfId="2" applyFont="1" applyFill="1" applyAlignment="1">
      <alignment horizontal="left" indent="4"/>
    </xf>
    <xf numFmtId="3" fontId="16" fillId="3" borderId="186" xfId="2" applyNumberFormat="1" applyFont="1" applyFill="1" applyBorder="1"/>
    <xf numFmtId="0" fontId="16" fillId="3" borderId="188" xfId="2" applyFont="1" applyFill="1" applyBorder="1" applyAlignment="1">
      <alignment horizontal="left" vertical="center"/>
    </xf>
    <xf numFmtId="164" fontId="16" fillId="3" borderId="188" xfId="2" applyNumberFormat="1" applyFont="1" applyFill="1" applyBorder="1" applyAlignment="1">
      <alignment vertical="center"/>
    </xf>
    <xf numFmtId="0" fontId="19" fillId="2" borderId="0" xfId="2" applyFont="1" applyFill="1" applyAlignment="1">
      <alignment horizontal="left"/>
    </xf>
    <xf numFmtId="0" fontId="44" fillId="2" borderId="0" xfId="2" applyFont="1" applyFill="1" applyAlignment="1">
      <alignment horizontal="left"/>
    </xf>
    <xf numFmtId="0" fontId="19" fillId="3" borderId="0" xfId="2" applyFont="1" applyFill="1" applyAlignment="1">
      <alignment horizontal="left"/>
    </xf>
    <xf numFmtId="0" fontId="44" fillId="0" borderId="0" xfId="0" applyFont="1"/>
    <xf numFmtId="0" fontId="13" fillId="0" borderId="0" xfId="0" applyFont="1" applyAlignment="1">
      <alignment horizontal="left"/>
    </xf>
    <xf numFmtId="0" fontId="13" fillId="0" borderId="0" xfId="0" applyFont="1" applyAlignment="1">
      <alignment horizontal="center"/>
    </xf>
    <xf numFmtId="184" fontId="13" fillId="0" borderId="0" xfId="0" applyNumberFormat="1" applyFont="1" applyAlignment="1">
      <alignment horizontal="right"/>
    </xf>
    <xf numFmtId="184" fontId="11" fillId="0" borderId="0" xfId="0" applyNumberFormat="1" applyFont="1" applyAlignment="1">
      <alignment horizontal="center"/>
    </xf>
    <xf numFmtId="165" fontId="13" fillId="0" borderId="0" xfId="0" applyNumberFormat="1" applyFont="1" applyAlignment="1">
      <alignment horizontal="right"/>
    </xf>
    <xf numFmtId="0" fontId="14" fillId="0" borderId="0" xfId="0" applyFont="1" applyAlignment="1">
      <alignment horizontal="left"/>
    </xf>
    <xf numFmtId="0" fontId="14" fillId="8" borderId="258" xfId="2" applyFont="1" applyFill="1" applyBorder="1"/>
    <xf numFmtId="164" fontId="14" fillId="8" borderId="258" xfId="2" applyNumberFormat="1" applyFont="1" applyFill="1" applyBorder="1"/>
    <xf numFmtId="165" fontId="14" fillId="8" borderId="258" xfId="2" applyNumberFormat="1" applyFont="1" applyFill="1" applyBorder="1"/>
    <xf numFmtId="184" fontId="14" fillId="0" borderId="0" xfId="0" applyNumberFormat="1" applyFont="1" applyAlignment="1">
      <alignment horizontal="right"/>
    </xf>
    <xf numFmtId="201" fontId="14" fillId="0" borderId="0" xfId="0" applyNumberFormat="1" applyFont="1" applyAlignment="1">
      <alignment horizontal="right"/>
    </xf>
    <xf numFmtId="165" fontId="14" fillId="0" borderId="0" xfId="0" applyNumberFormat="1" applyFont="1" applyAlignment="1">
      <alignment horizontal="right"/>
    </xf>
    <xf numFmtId="180" fontId="13" fillId="0" borderId="0" xfId="0" applyNumberFormat="1" applyFont="1" applyAlignment="1">
      <alignment horizontal="right"/>
    </xf>
    <xf numFmtId="180" fontId="13" fillId="2" borderId="0" xfId="0" applyNumberFormat="1" applyFont="1" applyFill="1" applyAlignment="1">
      <alignment horizontal="right"/>
    </xf>
    <xf numFmtId="0" fontId="16" fillId="0" borderId="0" xfId="0" applyFont="1" applyAlignment="1">
      <alignment horizontal="right"/>
    </xf>
    <xf numFmtId="164" fontId="14" fillId="0" borderId="0" xfId="0" applyNumberFormat="1" applyFont="1" applyAlignment="1">
      <alignment horizontal="right"/>
    </xf>
    <xf numFmtId="0" fontId="13" fillId="0" borderId="118" xfId="0" applyFont="1" applyBorder="1" applyAlignment="1">
      <alignment horizontal="right"/>
    </xf>
    <xf numFmtId="37" fontId="14" fillId="2" borderId="0" xfId="0" applyNumberFormat="1" applyFont="1" applyFill="1"/>
    <xf numFmtId="0" fontId="11" fillId="2" borderId="0" xfId="0" applyFont="1" applyFill="1"/>
    <xf numFmtId="164" fontId="11" fillId="2" borderId="0" xfId="0" applyNumberFormat="1" applyFont="1" applyFill="1"/>
    <xf numFmtId="0" fontId="76" fillId="0" borderId="0" xfId="39" applyFont="1" applyAlignment="1" applyProtection="1"/>
    <xf numFmtId="184" fontId="14" fillId="0" borderId="0" xfId="2" applyNumberFormat="1" applyFont="1" applyAlignment="1">
      <alignment horizontal="right"/>
    </xf>
    <xf numFmtId="165" fontId="14" fillId="0" borderId="0" xfId="2" applyNumberFormat="1" applyFont="1" applyAlignment="1">
      <alignment horizontal="right"/>
    </xf>
    <xf numFmtId="201" fontId="14" fillId="0" borderId="0" xfId="2" applyNumberFormat="1" applyFont="1" applyAlignment="1">
      <alignment horizontal="right"/>
    </xf>
    <xf numFmtId="165" fontId="13" fillId="0" borderId="0" xfId="2" applyNumberFormat="1" applyFont="1" applyAlignment="1">
      <alignment horizontal="right"/>
    </xf>
    <xf numFmtId="0" fontId="13" fillId="0" borderId="118" xfId="2" applyFont="1" applyBorder="1"/>
    <xf numFmtId="0" fontId="13" fillId="0" borderId="118" xfId="2" applyFont="1" applyBorder="1" applyAlignment="1">
      <alignment horizontal="right"/>
    </xf>
    <xf numFmtId="37" fontId="14" fillId="2" borderId="0" xfId="2" applyNumberFormat="1" applyFont="1" applyFill="1"/>
    <xf numFmtId="0" fontId="73" fillId="0" borderId="0" xfId="2" applyFont="1"/>
    <xf numFmtId="0" fontId="14" fillId="8" borderId="0" xfId="2" applyFont="1" applyFill="1"/>
    <xf numFmtId="164" fontId="14" fillId="8" borderId="0" xfId="2" applyNumberFormat="1" applyFont="1" applyFill="1" applyAlignment="1">
      <alignment horizontal="right"/>
    </xf>
    <xf numFmtId="165" fontId="14" fillId="8" borderId="0" xfId="2" applyNumberFormat="1" applyFont="1" applyFill="1" applyAlignment="1">
      <alignment horizontal="right"/>
    </xf>
    <xf numFmtId="202" fontId="14" fillId="0" borderId="0" xfId="2" applyNumberFormat="1" applyFont="1" applyAlignment="1">
      <alignment horizontal="right"/>
    </xf>
    <xf numFmtId="165" fontId="16" fillId="0" borderId="0" xfId="2" applyNumberFormat="1" applyFont="1"/>
    <xf numFmtId="0" fontId="16" fillId="0" borderId="0" xfId="2" applyFont="1"/>
    <xf numFmtId="0" fontId="14" fillId="0" borderId="0" xfId="2" applyFont="1" applyAlignment="1">
      <alignment horizontal="left"/>
    </xf>
    <xf numFmtId="203" fontId="14" fillId="0" borderId="0" xfId="2" applyNumberFormat="1" applyFont="1" applyAlignment="1">
      <alignment horizontal="right"/>
    </xf>
    <xf numFmtId="0" fontId="16" fillId="0" borderId="0" xfId="2" applyFont="1" applyAlignment="1">
      <alignment horizontal="center" vertical="center"/>
    </xf>
    <xf numFmtId="165" fontId="13" fillId="0" borderId="0" xfId="2" quotePrefix="1" applyNumberFormat="1" applyFont="1" applyAlignment="1">
      <alignment horizontal="right"/>
    </xf>
    <xf numFmtId="164" fontId="13" fillId="0" borderId="118" xfId="2" applyNumberFormat="1" applyFont="1" applyBorder="1" applyAlignment="1">
      <alignment horizontal="right"/>
    </xf>
    <xf numFmtId="0" fontId="13" fillId="0" borderId="0" xfId="2" applyFont="1" applyAlignment="1">
      <alignment horizontal="right"/>
    </xf>
    <xf numFmtId="0" fontId="14" fillId="0" borderId="0" xfId="2" quotePrefix="1" applyFont="1" applyAlignment="1">
      <alignment horizontal="left"/>
    </xf>
    <xf numFmtId="0" fontId="11" fillId="0" borderId="0" xfId="2" applyFont="1" applyAlignment="1">
      <alignment horizontal="right"/>
    </xf>
    <xf numFmtId="0" fontId="16" fillId="8" borderId="0" xfId="2" applyFont="1" applyFill="1" applyAlignment="1">
      <alignment horizontal="left" wrapText="1"/>
    </xf>
    <xf numFmtId="204" fontId="14" fillId="8" borderId="0" xfId="2" applyNumberFormat="1" applyFont="1" applyFill="1" applyAlignment="1">
      <alignment horizontal="right"/>
    </xf>
    <xf numFmtId="205" fontId="14" fillId="0" borderId="0" xfId="2" applyNumberFormat="1" applyFont="1" applyAlignment="1">
      <alignment horizontal="right"/>
    </xf>
    <xf numFmtId="164" fontId="11" fillId="0" borderId="0" xfId="2" applyNumberFormat="1" applyFont="1"/>
    <xf numFmtId="204" fontId="13" fillId="3" borderId="0" xfId="2" applyNumberFormat="1" applyFont="1" applyFill="1" applyAlignment="1">
      <alignment horizontal="right"/>
    </xf>
    <xf numFmtId="205" fontId="16" fillId="0" borderId="0" xfId="2" applyNumberFormat="1" applyFont="1" applyAlignment="1">
      <alignment horizontal="right"/>
    </xf>
    <xf numFmtId="165" fontId="13" fillId="3" borderId="0" xfId="2" applyNumberFormat="1" applyFont="1" applyFill="1" applyAlignment="1">
      <alignment horizontal="right"/>
    </xf>
    <xf numFmtId="205" fontId="13" fillId="0" borderId="0" xfId="2" applyNumberFormat="1" applyFont="1"/>
    <xf numFmtId="0" fontId="11" fillId="0" borderId="0" xfId="2" quotePrefix="1" applyFont="1"/>
    <xf numFmtId="0" fontId="14" fillId="8" borderId="0" xfId="2" applyFont="1" applyFill="1" applyAlignment="1">
      <alignment horizontal="right"/>
    </xf>
    <xf numFmtId="184" fontId="14" fillId="8" borderId="0" xfId="2" applyNumberFormat="1" applyFont="1" applyFill="1" applyAlignment="1">
      <alignment horizontal="right"/>
    </xf>
    <xf numFmtId="206" fontId="14" fillId="8" borderId="0" xfId="2" applyNumberFormat="1" applyFont="1" applyFill="1" applyAlignment="1">
      <alignment horizontal="right"/>
    </xf>
    <xf numFmtId="206" fontId="13" fillId="0" borderId="0" xfId="2" applyNumberFormat="1" applyFont="1" applyAlignment="1">
      <alignment horizontal="right"/>
    </xf>
    <xf numFmtId="206" fontId="13" fillId="0" borderId="0" xfId="2" quotePrefix="1" applyNumberFormat="1" applyFont="1" applyAlignment="1">
      <alignment horizontal="right"/>
    </xf>
    <xf numFmtId="204" fontId="14" fillId="0" borderId="0" xfId="2" applyNumberFormat="1" applyFont="1" applyAlignment="1">
      <alignment horizontal="right"/>
    </xf>
    <xf numFmtId="165" fontId="11" fillId="0" borderId="0" xfId="2" applyNumberFormat="1" applyFont="1" applyAlignment="1">
      <alignment horizontal="right"/>
    </xf>
    <xf numFmtId="0" fontId="119" fillId="0" borderId="0" xfId="2" applyFont="1" applyAlignment="1">
      <alignment horizontal="center"/>
    </xf>
    <xf numFmtId="0" fontId="14" fillId="0" borderId="0" xfId="2" applyFont="1" applyAlignment="1">
      <alignment horizontal="right"/>
    </xf>
    <xf numFmtId="0" fontId="119" fillId="3" borderId="0" xfId="2" applyFont="1" applyFill="1" applyAlignment="1">
      <alignment horizontal="center"/>
    </xf>
    <xf numFmtId="207" fontId="14" fillId="0" borderId="0" xfId="2" applyNumberFormat="1" applyFont="1" applyAlignment="1">
      <alignment horizontal="right"/>
    </xf>
    <xf numFmtId="165" fontId="13" fillId="3" borderId="0" xfId="2" quotePrefix="1" applyNumberFormat="1" applyFont="1" applyFill="1" applyAlignment="1">
      <alignment horizontal="right"/>
    </xf>
    <xf numFmtId="0" fontId="16" fillId="3" borderId="0" xfId="2" applyFont="1" applyFill="1" applyAlignment="1">
      <alignment horizontal="center"/>
    </xf>
    <xf numFmtId="0" fontId="16" fillId="0" borderId="0" xfId="2" quotePrefix="1" applyFont="1"/>
    <xf numFmtId="0" fontId="24" fillId="0" borderId="0" xfId="2" applyFont="1" applyAlignment="1">
      <alignment horizontal="center"/>
    </xf>
    <xf numFmtId="184" fontId="24" fillId="0" borderId="0" xfId="2" applyNumberFormat="1" applyFont="1"/>
    <xf numFmtId="0" fontId="16" fillId="0" borderId="0" xfId="2" applyFont="1" applyAlignment="1">
      <alignment horizontal="center"/>
    </xf>
    <xf numFmtId="164" fontId="16" fillId="8" borderId="0" xfId="2" applyNumberFormat="1" applyFont="1" applyFill="1" applyAlignment="1">
      <alignment horizontal="right"/>
    </xf>
    <xf numFmtId="165" fontId="16" fillId="8" borderId="0" xfId="2" applyNumberFormat="1" applyFont="1" applyFill="1" applyAlignment="1">
      <alignment horizontal="right"/>
    </xf>
    <xf numFmtId="0" fontId="119" fillId="3" borderId="0" xfId="2" applyFont="1" applyFill="1" applyAlignment="1">
      <alignment horizontal="center" vertical="center"/>
    </xf>
    <xf numFmtId="0" fontId="11" fillId="3" borderId="0" xfId="2" applyFont="1" applyFill="1" applyAlignment="1">
      <alignment horizontal="center" vertical="center"/>
    </xf>
    <xf numFmtId="165" fontId="11" fillId="0" borderId="0" xfId="2" quotePrefix="1" applyNumberFormat="1" applyFont="1" applyAlignment="1">
      <alignment horizontal="right"/>
    </xf>
    <xf numFmtId="0" fontId="24" fillId="0" borderId="118" xfId="2" applyFont="1" applyBorder="1"/>
    <xf numFmtId="164" fontId="24" fillId="3" borderId="118" xfId="2" applyNumberFormat="1" applyFont="1" applyFill="1" applyBorder="1" applyAlignment="1">
      <alignment horizontal="right"/>
    </xf>
    <xf numFmtId="0" fontId="69" fillId="2" borderId="0" xfId="2" applyFont="1" applyFill="1"/>
    <xf numFmtId="164" fontId="69" fillId="0" borderId="0" xfId="2" applyNumberFormat="1" applyFont="1"/>
    <xf numFmtId="0" fontId="24" fillId="0" borderId="0" xfId="2" applyFont="1" applyAlignment="1">
      <alignment horizontal="right"/>
    </xf>
    <xf numFmtId="165" fontId="14" fillId="3" borderId="0" xfId="2" applyNumberFormat="1" applyFont="1" applyFill="1" applyAlignment="1">
      <alignment horizontal="right"/>
    </xf>
    <xf numFmtId="0" fontId="14" fillId="0" borderId="0" xfId="2" applyFont="1" applyAlignment="1">
      <alignment horizontal="center"/>
    </xf>
    <xf numFmtId="165" fontId="13" fillId="0" borderId="118" xfId="2" applyNumberFormat="1" applyFont="1" applyBorder="1" applyAlignment="1">
      <alignment horizontal="right"/>
    </xf>
    <xf numFmtId="0" fontId="111" fillId="0" borderId="0" xfId="2" applyFont="1"/>
    <xf numFmtId="1" fontId="13" fillId="0" borderId="0" xfId="2" applyNumberFormat="1" applyFont="1"/>
    <xf numFmtId="0" fontId="14" fillId="3" borderId="281" xfId="2" applyFont="1" applyFill="1" applyBorder="1" applyAlignment="1">
      <alignment horizontal="left"/>
    </xf>
    <xf numFmtId="169" fontId="13" fillId="3" borderId="281" xfId="23" applyNumberFormat="1" applyFont="1" applyFill="1" applyBorder="1"/>
    <xf numFmtId="166" fontId="14" fillId="0" borderId="0" xfId="2" applyNumberFormat="1" applyFont="1" applyAlignment="1">
      <alignment horizontal="right"/>
    </xf>
    <xf numFmtId="166" fontId="13" fillId="0" borderId="0" xfId="2" applyNumberFormat="1" applyFont="1" applyAlignment="1">
      <alignment horizontal="right"/>
    </xf>
    <xf numFmtId="0" fontId="13" fillId="0" borderId="282" xfId="0" applyFont="1" applyBorder="1" applyAlignment="1">
      <alignment horizontal="right"/>
    </xf>
    <xf numFmtId="0" fontId="34" fillId="0" borderId="0" xfId="39" applyAlignment="1" applyProtection="1"/>
    <xf numFmtId="0" fontId="14" fillId="3" borderId="201" xfId="2" applyFont="1" applyFill="1" applyBorder="1"/>
    <xf numFmtId="184" fontId="14" fillId="3" borderId="201" xfId="2" applyNumberFormat="1" applyFont="1" applyFill="1" applyBorder="1" applyAlignment="1">
      <alignment horizontal="right"/>
    </xf>
    <xf numFmtId="1" fontId="14" fillId="0" borderId="0" xfId="2" applyNumberFormat="1" applyFont="1" applyAlignment="1">
      <alignment horizontal="right"/>
    </xf>
    <xf numFmtId="184" fontId="14" fillId="0" borderId="0" xfId="2" applyNumberFormat="1" applyFont="1"/>
    <xf numFmtId="167" fontId="11" fillId="0" borderId="0" xfId="2" applyNumberFormat="1" applyFont="1"/>
    <xf numFmtId="169" fontId="11" fillId="0" borderId="0" xfId="23" applyNumberFormat="1" applyFont="1"/>
    <xf numFmtId="1" fontId="11" fillId="0" borderId="0" xfId="2" applyNumberFormat="1" applyFont="1"/>
    <xf numFmtId="166" fontId="16" fillId="0" borderId="0" xfId="2" applyNumberFormat="1" applyFont="1"/>
    <xf numFmtId="0" fontId="31" fillId="6" borderId="200" xfId="0" applyFont="1" applyFill="1" applyBorder="1" applyAlignment="1">
      <alignment horizontal="center" vertical="center"/>
    </xf>
    <xf numFmtId="0" fontId="31" fillId="6" borderId="200" xfId="0" applyFont="1" applyFill="1" applyBorder="1" applyAlignment="1">
      <alignment horizontal="center" vertical="center" wrapText="1"/>
    </xf>
    <xf numFmtId="0" fontId="50" fillId="6" borderId="200" xfId="2" applyFont="1" applyFill="1" applyBorder="1" applyAlignment="1">
      <alignment horizontal="center" vertical="top"/>
    </xf>
    <xf numFmtId="0" fontId="11" fillId="0" borderId="200" xfId="2" applyFont="1" applyBorder="1" applyAlignment="1">
      <alignment horizontal="left" vertical="top" wrapText="1"/>
    </xf>
    <xf numFmtId="0" fontId="16" fillId="0" borderId="200" xfId="2" applyFont="1" applyBorder="1" applyAlignment="1">
      <alignment horizontal="left" vertical="top" wrapText="1"/>
    </xf>
    <xf numFmtId="0" fontId="14" fillId="8" borderId="200" xfId="2" applyFont="1" applyFill="1" applyBorder="1"/>
    <xf numFmtId="0" fontId="14" fillId="0" borderId="200" xfId="2" applyFont="1" applyBorder="1"/>
    <xf numFmtId="0" fontId="14" fillId="0" borderId="200" xfId="2" applyFont="1" applyBorder="1" applyAlignment="1">
      <alignment horizontal="left"/>
    </xf>
    <xf numFmtId="0" fontId="16" fillId="8" borderId="200" xfId="2" applyFont="1" applyFill="1" applyBorder="1" applyAlignment="1">
      <alignment horizontal="left" wrapText="1"/>
    </xf>
    <xf numFmtId="0" fontId="50" fillId="6" borderId="188" xfId="2" applyFont="1" applyFill="1" applyBorder="1" applyAlignment="1">
      <alignment horizontal="center" vertical="top"/>
    </xf>
    <xf numFmtId="0" fontId="16" fillId="3" borderId="200" xfId="2" applyFont="1" applyFill="1" applyBorder="1" applyAlignment="1">
      <alignment horizontal="left" vertical="top" wrapText="1"/>
    </xf>
    <xf numFmtId="0" fontId="11" fillId="3" borderId="200" xfId="2" applyFont="1" applyFill="1" applyBorder="1" applyAlignment="1">
      <alignment horizontal="left" vertical="top" wrapText="1"/>
    </xf>
    <xf numFmtId="0" fontId="14" fillId="3" borderId="200" xfId="2" applyFont="1" applyFill="1" applyBorder="1"/>
    <xf numFmtId="0" fontId="14" fillId="3" borderId="200" xfId="2" applyFont="1" applyFill="1" applyBorder="1" applyAlignment="1">
      <alignment horizontal="left"/>
    </xf>
    <xf numFmtId="0" fontId="14" fillId="3" borderId="195" xfId="2" applyFont="1" applyFill="1" applyBorder="1"/>
    <xf numFmtId="0" fontId="31" fillId="6" borderId="200" xfId="2" applyFont="1" applyFill="1" applyBorder="1" applyAlignment="1">
      <alignment vertical="center"/>
    </xf>
    <xf numFmtId="0" fontId="37" fillId="3" borderId="115" xfId="2" applyFont="1" applyFill="1" applyBorder="1" applyAlignment="1">
      <alignment vertical="center"/>
    </xf>
    <xf numFmtId="0" fontId="37" fillId="3" borderId="116" xfId="2" applyFont="1" applyFill="1" applyBorder="1" applyAlignment="1">
      <alignment vertical="center"/>
    </xf>
    <xf numFmtId="0" fontId="77" fillId="2" borderId="0" xfId="2" applyFont="1" applyFill="1" applyAlignment="1">
      <alignment horizontal="centerContinuous"/>
    </xf>
    <xf numFmtId="186" fontId="16" fillId="2" borderId="0" xfId="2" applyNumberFormat="1" applyFont="1" applyFill="1" applyAlignment="1">
      <alignment horizontal="right"/>
    </xf>
    <xf numFmtId="186" fontId="11" fillId="2" borderId="0" xfId="2" applyNumberFormat="1" applyFont="1" applyFill="1"/>
    <xf numFmtId="186" fontId="13" fillId="2" borderId="0" xfId="2" applyNumberFormat="1" applyFont="1" applyFill="1"/>
    <xf numFmtId="186" fontId="16" fillId="0" borderId="0" xfId="2" applyNumberFormat="1" applyFont="1" applyAlignment="1">
      <alignment horizontal="right"/>
    </xf>
    <xf numFmtId="186" fontId="11" fillId="2" borderId="0" xfId="2" applyNumberFormat="1" applyFont="1" applyFill="1" applyAlignment="1">
      <alignment horizontal="right"/>
    </xf>
    <xf numFmtId="183" fontId="79" fillId="0" borderId="0" xfId="2" applyNumberFormat="1" applyFont="1"/>
    <xf numFmtId="183" fontId="79" fillId="2" borderId="0" xfId="2" applyNumberFormat="1" applyFont="1" applyFill="1"/>
    <xf numFmtId="0" fontId="11" fillId="2" borderId="186" xfId="2" applyFont="1" applyFill="1" applyBorder="1"/>
    <xf numFmtId="183" fontId="11" fillId="2" borderId="186" xfId="2" applyNumberFormat="1" applyFont="1" applyFill="1" applyBorder="1"/>
    <xf numFmtId="0" fontId="14" fillId="2" borderId="0" xfId="2" quotePrefix="1" applyFont="1" applyFill="1" applyAlignment="1">
      <alignment horizontal="left"/>
    </xf>
    <xf numFmtId="0" fontId="19" fillId="2" borderId="0" xfId="0" applyFont="1" applyFill="1" applyAlignment="1">
      <alignment horizontal="left"/>
    </xf>
    <xf numFmtId="0" fontId="44" fillId="2" borderId="0" xfId="0" applyFont="1" applyFill="1" applyAlignment="1">
      <alignment horizontal="left"/>
    </xf>
    <xf numFmtId="0" fontId="77" fillId="2" borderId="0" xfId="0" applyFont="1" applyFill="1" applyAlignment="1">
      <alignment horizontal="centerContinuous"/>
    </xf>
    <xf numFmtId="0" fontId="13" fillId="2" borderId="0" xfId="0" applyFont="1" applyFill="1" applyAlignment="1">
      <alignment horizontal="left"/>
    </xf>
    <xf numFmtId="0" fontId="14" fillId="2" borderId="0" xfId="0" applyFont="1" applyFill="1"/>
    <xf numFmtId="186" fontId="14" fillId="3" borderId="0" xfId="2" applyNumberFormat="1" applyFont="1" applyFill="1" applyAlignment="1">
      <alignment horizontal="right"/>
    </xf>
    <xf numFmtId="186" fontId="11" fillId="3" borderId="0" xfId="2" applyNumberFormat="1" applyFont="1" applyFill="1"/>
    <xf numFmtId="186" fontId="13" fillId="3" borderId="0" xfId="2" applyNumberFormat="1" applyFont="1" applyFill="1"/>
    <xf numFmtId="183" fontId="9" fillId="2" borderId="0" xfId="2" applyNumberFormat="1" applyFont="1" applyFill="1"/>
    <xf numFmtId="183" fontId="47" fillId="2" borderId="0" xfId="2" applyNumberFormat="1" applyFont="1" applyFill="1"/>
    <xf numFmtId="183" fontId="14" fillId="2" borderId="0" xfId="2" applyNumberFormat="1" applyFont="1" applyFill="1"/>
    <xf numFmtId="0" fontId="13" fillId="2" borderId="186" xfId="0" applyFont="1" applyFill="1" applyBorder="1"/>
    <xf numFmtId="186" fontId="11" fillId="3" borderId="0" xfId="0" applyNumberFormat="1" applyFont="1" applyFill="1"/>
    <xf numFmtId="0" fontId="77" fillId="2" borderId="0" xfId="2" applyFont="1" applyFill="1" applyAlignment="1">
      <alignment horizontal="center"/>
    </xf>
    <xf numFmtId="0" fontId="86" fillId="2" borderId="0" xfId="2" applyFont="1" applyFill="1"/>
    <xf numFmtId="186" fontId="14" fillId="2" borderId="0" xfId="2" applyNumberFormat="1" applyFont="1" applyFill="1" applyAlignment="1">
      <alignment horizontal="right"/>
    </xf>
    <xf numFmtId="0" fontId="14" fillId="3" borderId="0" xfId="2" quotePrefix="1" applyFont="1" applyFill="1" applyAlignment="1">
      <alignment horizontal="left"/>
    </xf>
    <xf numFmtId="166" fontId="14" fillId="2" borderId="0" xfId="2" applyNumberFormat="1" applyFont="1" applyFill="1" applyAlignment="1">
      <alignment horizontal="right"/>
    </xf>
    <xf numFmtId="0" fontId="13" fillId="2" borderId="0" xfId="2" applyFont="1" applyFill="1" applyAlignment="1">
      <alignment horizontal="left" indent="3"/>
    </xf>
    <xf numFmtId="166" fontId="13" fillId="2" borderId="0" xfId="2" applyNumberFormat="1" applyFont="1" applyFill="1" applyAlignment="1">
      <alignment horizontal="right"/>
    </xf>
    <xf numFmtId="186" fontId="13" fillId="2" borderId="0" xfId="2" applyNumberFormat="1" applyFont="1" applyFill="1" applyAlignment="1">
      <alignment horizontal="right"/>
    </xf>
    <xf numFmtId="0" fontId="129" fillId="3" borderId="0" xfId="13" applyFont="1" applyFill="1"/>
    <xf numFmtId="0" fontId="125" fillId="3" borderId="0" xfId="0" applyFont="1" applyFill="1"/>
    <xf numFmtId="0" fontId="9" fillId="3" borderId="0" xfId="0" applyFont="1" applyFill="1"/>
    <xf numFmtId="0" fontId="130" fillId="3" borderId="0" xfId="0" applyFont="1" applyFill="1"/>
    <xf numFmtId="0" fontId="131" fillId="3" borderId="0" xfId="0" applyFont="1" applyFill="1"/>
    <xf numFmtId="166" fontId="16" fillId="3" borderId="0" xfId="0" applyNumberFormat="1" applyFont="1" applyFill="1" applyAlignment="1">
      <alignment vertical="center" wrapText="1"/>
    </xf>
    <xf numFmtId="166" fontId="16" fillId="3" borderId="0" xfId="0" applyNumberFormat="1" applyFont="1" applyFill="1" applyAlignment="1">
      <alignment horizontal="right" vertical="center" wrapText="1"/>
    </xf>
    <xf numFmtId="0" fontId="22" fillId="3" borderId="0" xfId="0" applyFont="1" applyFill="1" applyAlignment="1">
      <alignment vertical="center"/>
    </xf>
    <xf numFmtId="3" fontId="16" fillId="3" borderId="0" xfId="40" applyNumberFormat="1" applyFont="1" applyFill="1" applyBorder="1" applyAlignment="1">
      <alignment vertical="center"/>
    </xf>
    <xf numFmtId="3" fontId="16" fillId="3" borderId="0" xfId="40" applyNumberFormat="1" applyFont="1" applyFill="1" applyBorder="1" applyAlignment="1">
      <alignment horizontal="right" vertical="center"/>
    </xf>
    <xf numFmtId="0" fontId="13" fillId="3" borderId="0" xfId="0" applyFont="1" applyFill="1" applyAlignment="1">
      <alignment horizontal="left" vertical="center" indent="2"/>
    </xf>
    <xf numFmtId="166" fontId="11" fillId="3" borderId="0" xfId="0" applyNumberFormat="1" applyFont="1" applyFill="1" applyAlignment="1">
      <alignment vertical="center"/>
    </xf>
    <xf numFmtId="166" fontId="11" fillId="3" borderId="0" xfId="0" applyNumberFormat="1" applyFont="1" applyFill="1" applyAlignment="1">
      <alignment horizontal="right" vertical="center"/>
    </xf>
    <xf numFmtId="166" fontId="11" fillId="3" borderId="0" xfId="0" applyNumberFormat="1" applyFont="1" applyFill="1" applyAlignment="1">
      <alignment vertical="center" wrapText="1"/>
    </xf>
    <xf numFmtId="0" fontId="10" fillId="3" borderId="118" xfId="1" applyFill="1" applyBorder="1" applyAlignment="1">
      <alignment horizontal="left" wrapText="1"/>
    </xf>
    <xf numFmtId="0" fontId="16" fillId="3" borderId="0" xfId="1" applyFont="1" applyFill="1"/>
    <xf numFmtId="0" fontId="32" fillId="3" borderId="0" xfId="0" applyFont="1" applyFill="1"/>
    <xf numFmtId="0" fontId="11" fillId="0" borderId="0" xfId="1" applyFont="1"/>
    <xf numFmtId="164" fontId="16" fillId="3" borderId="0" xfId="0" applyNumberFormat="1" applyFont="1" applyFill="1" applyAlignment="1">
      <alignment vertical="center" wrapText="1"/>
    </xf>
    <xf numFmtId="164" fontId="22" fillId="3" borderId="0" xfId="0" applyNumberFormat="1" applyFont="1" applyFill="1" applyAlignment="1">
      <alignment vertical="center" wrapText="1"/>
    </xf>
    <xf numFmtId="164" fontId="16" fillId="3" borderId="0" xfId="40" applyNumberFormat="1" applyFont="1" applyFill="1" applyBorder="1" applyAlignment="1">
      <alignment vertical="center"/>
    </xf>
    <xf numFmtId="164" fontId="22" fillId="3" borderId="0" xfId="40" applyNumberFormat="1" applyFont="1" applyFill="1" applyBorder="1" applyAlignment="1">
      <alignment vertical="center"/>
    </xf>
    <xf numFmtId="164" fontId="11" fillId="3" borderId="0" xfId="0" applyNumberFormat="1" applyFont="1" applyFill="1" applyAlignment="1">
      <alignment vertical="center"/>
    </xf>
    <xf numFmtId="164" fontId="32" fillId="3" borderId="0" xfId="0" applyNumberFormat="1" applyFont="1" applyFill="1" applyAlignment="1">
      <alignment vertical="center"/>
    </xf>
    <xf numFmtId="0" fontId="11" fillId="3" borderId="0" xfId="1" applyFont="1" applyFill="1"/>
    <xf numFmtId="0" fontId="14" fillId="3" borderId="0" xfId="2" quotePrefix="1" applyFont="1" applyFill="1"/>
    <xf numFmtId="0" fontId="35" fillId="3" borderId="0" xfId="0" applyFont="1" applyFill="1"/>
    <xf numFmtId="0" fontId="50" fillId="2" borderId="0" xfId="2" applyFont="1" applyFill="1"/>
    <xf numFmtId="0" fontId="35" fillId="3" borderId="200" xfId="0" applyFont="1" applyFill="1" applyBorder="1"/>
    <xf numFmtId="0" fontId="50" fillId="2" borderId="200" xfId="2" applyFont="1" applyFill="1" applyBorder="1"/>
    <xf numFmtId="0" fontId="46" fillId="0" borderId="0" xfId="0" applyFont="1" applyAlignment="1">
      <alignment horizontal="center"/>
    </xf>
    <xf numFmtId="0" fontId="46" fillId="0" borderId="0" xfId="0" applyFont="1"/>
    <xf numFmtId="0" fontId="132" fillId="0" borderId="0" xfId="0" applyFont="1" applyAlignment="1">
      <alignment vertical="center"/>
    </xf>
    <xf numFmtId="0" fontId="133" fillId="0" borderId="0" xfId="0" applyFont="1" applyAlignment="1">
      <alignment horizontal="left"/>
    </xf>
    <xf numFmtId="208" fontId="13" fillId="0" borderId="0" xfId="0" applyNumberFormat="1" applyFont="1" applyAlignment="1">
      <alignment horizontal="right"/>
    </xf>
    <xf numFmtId="208" fontId="13" fillId="0" borderId="0" xfId="0" applyNumberFormat="1" applyFont="1" applyAlignment="1">
      <alignment horizontal="right" vertical="center"/>
    </xf>
    <xf numFmtId="0" fontId="11" fillId="0" borderId="0" xfId="0" quotePrefix="1" applyFont="1" applyAlignment="1">
      <alignment horizontal="left"/>
    </xf>
    <xf numFmtId="183" fontId="16" fillId="0" borderId="0" xfId="23" applyNumberFormat="1" applyFont="1" applyFill="1" applyAlignment="1"/>
    <xf numFmtId="208" fontId="14" fillId="3" borderId="0" xfId="0" applyNumberFormat="1" applyFont="1" applyFill="1"/>
    <xf numFmtId="183" fontId="16" fillId="3" borderId="0" xfId="23" applyNumberFormat="1" applyFont="1" applyFill="1" applyBorder="1" applyAlignment="1"/>
    <xf numFmtId="208" fontId="14" fillId="3" borderId="284" xfId="0" applyNumberFormat="1" applyFont="1" applyFill="1" applyBorder="1"/>
    <xf numFmtId="183" fontId="11" fillId="3" borderId="0" xfId="23" applyNumberFormat="1" applyFont="1" applyFill="1" applyBorder="1" applyAlignment="1"/>
    <xf numFmtId="208" fontId="13" fillId="3" borderId="0" xfId="0" applyNumberFormat="1" applyFont="1" applyFill="1"/>
    <xf numFmtId="208" fontId="13" fillId="3" borderId="284" xfId="0" applyNumberFormat="1" applyFont="1" applyFill="1" applyBorder="1"/>
    <xf numFmtId="0" fontId="11" fillId="3" borderId="284" xfId="0" applyFont="1" applyFill="1" applyBorder="1"/>
    <xf numFmtId="0" fontId="14" fillId="0" borderId="0" xfId="0" applyFont="1"/>
    <xf numFmtId="0" fontId="13" fillId="0" borderId="0" xfId="0" applyFont="1" applyAlignment="1">
      <alignment horizontal="center" wrapText="1"/>
    </xf>
    <xf numFmtId="0" fontId="77" fillId="0" borderId="118" xfId="0" applyFont="1" applyBorder="1"/>
    <xf numFmtId="0" fontId="43" fillId="0" borderId="118" xfId="0" applyFont="1" applyBorder="1"/>
    <xf numFmtId="0" fontId="43" fillId="0" borderId="285" xfId="0" applyFont="1" applyBorder="1"/>
    <xf numFmtId="208" fontId="43" fillId="0" borderId="0" xfId="0" applyNumberFormat="1" applyFont="1"/>
    <xf numFmtId="2" fontId="43" fillId="0" borderId="0" xfId="23" applyNumberFormat="1" applyFont="1" applyBorder="1" applyAlignment="1"/>
    <xf numFmtId="0" fontId="47" fillId="0" borderId="0" xfId="0" applyFont="1"/>
    <xf numFmtId="0" fontId="47" fillId="0" borderId="167" xfId="0" applyFont="1" applyBorder="1"/>
    <xf numFmtId="208" fontId="13" fillId="0" borderId="0" xfId="0" applyNumberFormat="1" applyFont="1"/>
    <xf numFmtId="0" fontId="88" fillId="0" borderId="0" xfId="0" applyFont="1"/>
    <xf numFmtId="0" fontId="132" fillId="0" borderId="0" xfId="0" applyFont="1"/>
    <xf numFmtId="0" fontId="9" fillId="0" borderId="0" xfId="0" applyFont="1"/>
    <xf numFmtId="0" fontId="59" fillId="0" borderId="0" xfId="0" applyFont="1"/>
    <xf numFmtId="0" fontId="14" fillId="9" borderId="258" xfId="0" applyFont="1" applyFill="1" applyBorder="1"/>
    <xf numFmtId="208" fontId="14" fillId="9" borderId="258" xfId="0" applyNumberFormat="1" applyFont="1" applyFill="1" applyBorder="1"/>
    <xf numFmtId="2" fontId="14" fillId="9" borderId="258" xfId="23" applyNumberFormat="1" applyFont="1" applyFill="1" applyBorder="1"/>
    <xf numFmtId="208" fontId="14" fillId="0" borderId="0" xfId="0" applyNumberFormat="1" applyFont="1"/>
    <xf numFmtId="2" fontId="14" fillId="0" borderId="0" xfId="23" applyNumberFormat="1" applyFont="1"/>
    <xf numFmtId="9" fontId="14" fillId="0" borderId="0" xfId="23" applyFont="1"/>
    <xf numFmtId="0" fontId="13" fillId="0" borderId="0" xfId="0" applyFont="1" applyAlignment="1">
      <alignment horizontal="left" indent="2"/>
    </xf>
    <xf numFmtId="2" fontId="13" fillId="0" borderId="0" xfId="23" applyNumberFormat="1" applyFont="1"/>
    <xf numFmtId="208" fontId="14" fillId="0" borderId="0" xfId="0" applyNumberFormat="1" applyFont="1" applyAlignment="1">
      <alignment vertical="center"/>
    </xf>
    <xf numFmtId="2" fontId="14" fillId="0" borderId="0" xfId="23" applyNumberFormat="1" applyFont="1" applyAlignment="1">
      <alignment vertical="center"/>
    </xf>
    <xf numFmtId="0" fontId="16" fillId="0" borderId="0" xfId="0" applyFont="1" applyAlignment="1">
      <alignment vertical="center"/>
    </xf>
    <xf numFmtId="0" fontId="47" fillId="0" borderId="118" xfId="0" applyFont="1" applyBorder="1"/>
    <xf numFmtId="208" fontId="20" fillId="0" borderId="118" xfId="0" applyNumberFormat="1" applyFont="1" applyBorder="1"/>
    <xf numFmtId="10" fontId="20" fillId="0" borderId="118" xfId="23" applyNumberFormat="1" applyFont="1" applyBorder="1"/>
    <xf numFmtId="208" fontId="47" fillId="0" borderId="118" xfId="0" applyNumberFormat="1" applyFont="1" applyBorder="1"/>
    <xf numFmtId="208" fontId="14" fillId="3" borderId="0" xfId="0" quotePrefix="1" applyNumberFormat="1" applyFont="1" applyFill="1" applyAlignment="1">
      <alignment horizontal="right"/>
    </xf>
    <xf numFmtId="2" fontId="14" fillId="3" borderId="0" xfId="0" quotePrefix="1" applyNumberFormat="1" applyFont="1" applyFill="1" applyAlignment="1">
      <alignment horizontal="right"/>
    </xf>
    <xf numFmtId="2" fontId="14" fillId="3" borderId="0" xfId="23" applyNumberFormat="1" applyFont="1" applyFill="1"/>
    <xf numFmtId="2" fontId="13" fillId="3" borderId="0" xfId="23" applyNumberFormat="1" applyFont="1" applyFill="1"/>
    <xf numFmtId="208" fontId="14" fillId="3" borderId="0" xfId="0" applyNumberFormat="1" applyFont="1" applyFill="1" applyAlignment="1">
      <alignment vertical="center"/>
    </xf>
    <xf numFmtId="2" fontId="14" fillId="3" borderId="0" xfId="23" applyNumberFormat="1" applyFont="1" applyFill="1" applyAlignment="1">
      <alignment vertical="center"/>
    </xf>
    <xf numFmtId="0" fontId="47" fillId="3" borderId="118" xfId="0" applyFont="1" applyFill="1" applyBorder="1"/>
    <xf numFmtId="37" fontId="14" fillId="3" borderId="0" xfId="0" applyNumberFormat="1" applyFont="1" applyFill="1"/>
    <xf numFmtId="0" fontId="47" fillId="3" borderId="0" xfId="0" applyFont="1" applyFill="1"/>
    <xf numFmtId="0" fontId="134" fillId="3" borderId="0" xfId="28" applyNumberFormat="1" applyFont="1" applyFill="1" applyBorder="1" applyAlignment="1" applyProtection="1">
      <protection locked="0"/>
    </xf>
    <xf numFmtId="0" fontId="13" fillId="0" borderId="0" xfId="0" quotePrefix="1" applyFont="1" applyAlignment="1">
      <alignment horizontal="left"/>
    </xf>
    <xf numFmtId="0" fontId="13" fillId="0" borderId="0" xfId="0" applyFont="1" applyAlignment="1">
      <alignment horizontal="centerContinuous"/>
    </xf>
    <xf numFmtId="0" fontId="13" fillId="0" borderId="0" xfId="0" quotePrefix="1" applyFont="1" applyAlignment="1">
      <alignment horizontal="right"/>
    </xf>
    <xf numFmtId="200" fontId="16" fillId="0" borderId="0" xfId="0" applyNumberFormat="1" applyFont="1"/>
    <xf numFmtId="166" fontId="16" fillId="0" borderId="0" xfId="0" applyNumberFormat="1" applyFont="1"/>
    <xf numFmtId="166" fontId="16" fillId="0" borderId="0" xfId="0" applyNumberFormat="1" applyFont="1" applyAlignment="1">
      <alignment vertical="center"/>
    </xf>
    <xf numFmtId="3" fontId="16" fillId="0" borderId="0" xfId="0" applyNumberFormat="1" applyFont="1" applyAlignment="1">
      <alignment vertical="center"/>
    </xf>
    <xf numFmtId="3" fontId="13" fillId="0" borderId="0" xfId="0" applyNumberFormat="1" applyFont="1" applyAlignment="1">
      <alignment vertical="center"/>
    </xf>
    <xf numFmtId="200" fontId="16" fillId="0" borderId="0" xfId="0" applyNumberFormat="1" applyFont="1" applyAlignment="1">
      <alignment vertical="center"/>
    </xf>
    <xf numFmtId="0" fontId="13" fillId="3" borderId="0" xfId="0" applyFont="1" applyFill="1" applyAlignment="1">
      <alignment horizontal="left" vertical="center"/>
    </xf>
    <xf numFmtId="200" fontId="11" fillId="0" borderId="0" xfId="0" applyNumberFormat="1" applyFont="1" applyAlignment="1">
      <alignment vertical="center"/>
    </xf>
    <xf numFmtId="3" fontId="16" fillId="0" borderId="118" xfId="0" applyNumberFormat="1" applyFont="1" applyBorder="1" applyAlignment="1">
      <alignment vertical="center"/>
    </xf>
    <xf numFmtId="3" fontId="13" fillId="0" borderId="118" xfId="0" applyNumberFormat="1" applyFont="1" applyBorder="1" applyAlignment="1">
      <alignment vertical="center"/>
    </xf>
    <xf numFmtId="200" fontId="14" fillId="0" borderId="0" xfId="0" applyNumberFormat="1" applyFont="1" applyAlignment="1">
      <alignment horizontal="right"/>
    </xf>
    <xf numFmtId="200" fontId="13" fillId="0" borderId="0" xfId="0" applyNumberFormat="1" applyFont="1" applyAlignment="1">
      <alignment horizontal="right"/>
    </xf>
    <xf numFmtId="0" fontId="20" fillId="0" borderId="0" xfId="0" applyFont="1"/>
    <xf numFmtId="200" fontId="20" fillId="0" borderId="0" xfId="0" applyNumberFormat="1" applyFont="1"/>
    <xf numFmtId="0" fontId="13" fillId="0" borderId="0" xfId="26" applyFont="1" applyAlignment="1" applyProtection="1">
      <alignment horizontal="left"/>
      <protection locked="0"/>
    </xf>
    <xf numFmtId="0" fontId="38" fillId="0" borderId="0" xfId="26" applyFont="1" applyAlignment="1" applyProtection="1">
      <alignment horizontal="left" vertical="top"/>
      <protection locked="0"/>
    </xf>
    <xf numFmtId="200" fontId="20" fillId="0" borderId="0" xfId="0" applyNumberFormat="1" applyFont="1" applyAlignment="1">
      <alignment horizontal="right"/>
    </xf>
    <xf numFmtId="200" fontId="135" fillId="3" borderId="0" xfId="0" applyNumberFormat="1" applyFont="1" applyFill="1"/>
    <xf numFmtId="200" fontId="135" fillId="3" borderId="0" xfId="0" applyNumberFormat="1" applyFont="1" applyFill="1" applyAlignment="1">
      <alignment horizontal="right"/>
    </xf>
    <xf numFmtId="0" fontId="136" fillId="3" borderId="0" xfId="0" applyFont="1" applyFill="1"/>
    <xf numFmtId="0" fontId="59" fillId="3" borderId="0" xfId="0" applyFont="1" applyFill="1"/>
    <xf numFmtId="0" fontId="37" fillId="3" borderId="0" xfId="0" applyFont="1" applyFill="1"/>
    <xf numFmtId="0" fontId="37" fillId="3" borderId="0" xfId="0" applyFont="1" applyFill="1" applyAlignment="1">
      <alignment horizontal="center" vertical="center" wrapText="1"/>
    </xf>
    <xf numFmtId="0" fontId="14" fillId="9" borderId="0" xfId="0" applyFont="1" applyFill="1"/>
    <xf numFmtId="3" fontId="14" fillId="9" borderId="0" xfId="0" applyNumberFormat="1" applyFont="1" applyFill="1"/>
    <xf numFmtId="3" fontId="16" fillId="0" borderId="0" xfId="0" applyNumberFormat="1" applyFont="1"/>
    <xf numFmtId="2" fontId="14" fillId="0" borderId="0" xfId="23" applyNumberFormat="1" applyFont="1" applyAlignment="1"/>
    <xf numFmtId="3" fontId="14" fillId="0" borderId="0" xfId="0" applyNumberFormat="1" applyFont="1"/>
    <xf numFmtId="3" fontId="14" fillId="0" borderId="0" xfId="23" applyNumberFormat="1" applyFont="1" applyAlignment="1"/>
    <xf numFmtId="3" fontId="13" fillId="0" borderId="0" xfId="0" applyNumberFormat="1" applyFont="1"/>
    <xf numFmtId="3" fontId="13" fillId="0" borderId="0" xfId="23" applyNumberFormat="1" applyFont="1"/>
    <xf numFmtId="3" fontId="11" fillId="0" borderId="0" xfId="0" applyNumberFormat="1" applyFont="1"/>
    <xf numFmtId="9" fontId="14" fillId="0" borderId="0" xfId="23" applyFont="1" applyAlignment="1"/>
    <xf numFmtId="0" fontId="132" fillId="3" borderId="0" xfId="0" applyFont="1" applyFill="1"/>
    <xf numFmtId="0" fontId="14" fillId="0" borderId="0" xfId="0" applyFont="1" applyAlignment="1">
      <alignment horizontal="centerContinuous"/>
    </xf>
    <xf numFmtId="164" fontId="16" fillId="0" borderId="0" xfId="0" applyNumberFormat="1" applyFont="1"/>
    <xf numFmtId="0" fontId="16" fillId="0" borderId="0" xfId="23" applyNumberFormat="1" applyFont="1"/>
    <xf numFmtId="0" fontId="16" fillId="0" borderId="0" xfId="23" applyNumberFormat="1" applyFont="1" applyAlignment="1"/>
    <xf numFmtId="3" fontId="59" fillId="0" borderId="0" xfId="0" applyNumberFormat="1" applyFont="1"/>
    <xf numFmtId="3" fontId="9" fillId="0" borderId="0" xfId="0" applyNumberFormat="1" applyFont="1"/>
    <xf numFmtId="3" fontId="20" fillId="0" borderId="0" xfId="0" applyNumberFormat="1" applyFont="1"/>
    <xf numFmtId="3" fontId="47" fillId="0" borderId="0" xfId="0" applyNumberFormat="1" applyFont="1"/>
    <xf numFmtId="3" fontId="137" fillId="0" borderId="0" xfId="0" applyNumberFormat="1" applyFont="1" applyAlignment="1">
      <alignment horizontal="right"/>
    </xf>
    <xf numFmtId="0" fontId="13" fillId="0" borderId="0" xfId="26" applyFont="1" applyAlignment="1" applyProtection="1">
      <alignment horizontal="left" vertical="top"/>
      <protection locked="0"/>
    </xf>
    <xf numFmtId="0" fontId="76" fillId="0" borderId="0" xfId="28" applyNumberFormat="1" applyFont="1" applyFill="1" applyBorder="1" applyAlignment="1" applyProtection="1">
      <protection locked="0"/>
    </xf>
    <xf numFmtId="200" fontId="11" fillId="0" borderId="0" xfId="0" applyNumberFormat="1" applyFont="1"/>
    <xf numFmtId="200" fontId="14" fillId="0" borderId="0" xfId="0" applyNumberFormat="1" applyFont="1" applyAlignment="1">
      <alignment vertical="center"/>
    </xf>
    <xf numFmtId="0" fontId="16" fillId="0" borderId="0" xfId="0" applyFont="1" applyAlignment="1">
      <alignment horizontal="left"/>
    </xf>
    <xf numFmtId="200" fontId="14" fillId="0" borderId="0" xfId="0" applyNumberFormat="1" applyFont="1"/>
    <xf numFmtId="0" fontId="16" fillId="0" borderId="0" xfId="0" applyFont="1" applyAlignment="1">
      <alignment horizontal="justify"/>
    </xf>
    <xf numFmtId="0" fontId="14" fillId="0" borderId="0" xfId="0" applyFont="1" applyAlignment="1">
      <alignment horizontal="left" vertical="center"/>
    </xf>
    <xf numFmtId="0" fontId="16" fillId="0" borderId="0" xfId="0" applyFont="1" applyAlignment="1">
      <alignment horizontal="justify" vertical="center"/>
    </xf>
    <xf numFmtId="0" fontId="11" fillId="0" borderId="0" xfId="0" applyFont="1" applyAlignment="1">
      <alignment horizontal="left"/>
    </xf>
    <xf numFmtId="200" fontId="13" fillId="0" borderId="0" xfId="0" applyNumberFormat="1" applyFont="1"/>
    <xf numFmtId="0" fontId="11" fillId="0" borderId="0" xfId="0" applyFont="1" applyAlignment="1">
      <alignment horizontal="justify"/>
    </xf>
    <xf numFmtId="200" fontId="13" fillId="0" borderId="0" xfId="0" applyNumberFormat="1" applyFont="1" applyAlignment="1">
      <alignment vertical="center"/>
    </xf>
    <xf numFmtId="200" fontId="138" fillId="3" borderId="0" xfId="0" applyNumberFormat="1" applyFont="1" applyFill="1" applyAlignment="1">
      <alignment horizontal="right" vertical="center"/>
    </xf>
    <xf numFmtId="1" fontId="47" fillId="0" borderId="0" xfId="0" applyNumberFormat="1" applyFont="1" applyAlignment="1">
      <alignment horizontal="right"/>
    </xf>
    <xf numFmtId="1" fontId="20" fillId="0" borderId="0" xfId="0" applyNumberFormat="1" applyFont="1" applyAlignment="1">
      <alignment horizontal="right"/>
    </xf>
    <xf numFmtId="1" fontId="137" fillId="0" borderId="0" xfId="0" applyNumberFormat="1" applyFont="1" applyAlignment="1">
      <alignment horizontal="right"/>
    </xf>
    <xf numFmtId="1" fontId="13" fillId="0" borderId="0" xfId="0" applyNumberFormat="1" applyFont="1"/>
    <xf numFmtId="1" fontId="11" fillId="0" borderId="0" xfId="0" applyNumberFormat="1" applyFont="1" applyAlignment="1">
      <alignment horizontal="right"/>
    </xf>
    <xf numFmtId="1" fontId="16" fillId="0" borderId="0" xfId="0" applyNumberFormat="1" applyFont="1"/>
    <xf numFmtId="1" fontId="14" fillId="0" borderId="0" xfId="0" applyNumberFormat="1" applyFont="1" applyAlignment="1">
      <alignment vertical="center"/>
    </xf>
    <xf numFmtId="0" fontId="14" fillId="0" borderId="118" xfId="0" applyFont="1" applyBorder="1"/>
    <xf numFmtId="200" fontId="14" fillId="0" borderId="0" xfId="0" applyNumberFormat="1" applyFont="1" applyAlignment="1">
      <alignment horizontal="right" vertical="center"/>
    </xf>
    <xf numFmtId="0" fontId="16" fillId="0" borderId="0" xfId="0" applyFont="1" applyAlignment="1">
      <alignment horizontal="left" vertical="center"/>
    </xf>
    <xf numFmtId="200" fontId="14" fillId="3" borderId="0" xfId="0" applyNumberFormat="1" applyFont="1" applyFill="1" applyAlignment="1">
      <alignment vertical="center"/>
    </xf>
    <xf numFmtId="1" fontId="16" fillId="3" borderId="0" xfId="0" applyNumberFormat="1" applyFont="1" applyFill="1" applyAlignment="1">
      <alignment horizontal="right"/>
    </xf>
    <xf numFmtId="0" fontId="11" fillId="0" borderId="0" xfId="0" applyFont="1" applyAlignment="1">
      <alignment horizontal="left" wrapText="1"/>
    </xf>
    <xf numFmtId="3" fontId="14" fillId="0" borderId="0" xfId="0" applyNumberFormat="1" applyFont="1" applyAlignment="1">
      <alignment vertical="center"/>
    </xf>
    <xf numFmtId="167" fontId="16" fillId="0" borderId="0" xfId="0" applyNumberFormat="1" applyFont="1"/>
    <xf numFmtId="3" fontId="14" fillId="3" borderId="0" xfId="0" applyNumberFormat="1" applyFont="1" applyFill="1" applyAlignment="1">
      <alignment horizontal="right"/>
    </xf>
    <xf numFmtId="2" fontId="16" fillId="0" borderId="0" xfId="0" applyNumberFormat="1" applyFont="1"/>
    <xf numFmtId="3" fontId="14" fillId="3" borderId="0" xfId="0" applyNumberFormat="1" applyFont="1" applyFill="1"/>
    <xf numFmtId="3" fontId="139" fillId="3" borderId="0" xfId="0" applyNumberFormat="1" applyFont="1" applyFill="1" applyAlignment="1">
      <alignment horizontal="right"/>
    </xf>
    <xf numFmtId="0" fontId="90" fillId="0" borderId="0" xfId="0" applyFont="1"/>
    <xf numFmtId="200" fontId="14" fillId="3" borderId="0" xfId="0" applyNumberFormat="1" applyFont="1" applyFill="1" applyAlignment="1">
      <alignment horizontal="right"/>
    </xf>
    <xf numFmtId="200" fontId="14" fillId="3" borderId="0" xfId="0" applyNumberFormat="1" applyFont="1" applyFill="1"/>
    <xf numFmtId="200" fontId="140" fillId="3" borderId="0" xfId="0" applyNumberFormat="1" applyFont="1" applyFill="1" applyAlignment="1">
      <alignment horizontal="right"/>
    </xf>
    <xf numFmtId="200" fontId="141" fillId="0" borderId="0" xfId="0" applyNumberFormat="1" applyFont="1" applyAlignment="1">
      <alignment horizontal="right"/>
    </xf>
    <xf numFmtId="1" fontId="16" fillId="0" borderId="0" xfId="0" applyNumberFormat="1" applyFont="1" applyAlignment="1">
      <alignment horizontal="right"/>
    </xf>
    <xf numFmtId="0" fontId="136" fillId="0" borderId="0" xfId="0" applyFont="1"/>
    <xf numFmtId="0" fontId="136" fillId="0" borderId="0" xfId="0" applyFont="1" applyAlignment="1">
      <alignment vertical="center"/>
    </xf>
    <xf numFmtId="0" fontId="79" fillId="0" borderId="0" xfId="0" applyFont="1"/>
    <xf numFmtId="200" fontId="142" fillId="0" borderId="0" xfId="0" applyNumberFormat="1" applyFont="1" applyAlignment="1">
      <alignment horizontal="right"/>
    </xf>
    <xf numFmtId="200" fontId="47" fillId="0" borderId="0" xfId="0" applyNumberFormat="1" applyFont="1" applyAlignment="1">
      <alignment horizontal="right"/>
    </xf>
    <xf numFmtId="166" fontId="11" fillId="0" borderId="0" xfId="0" applyNumberFormat="1" applyFont="1" applyAlignment="1">
      <alignment horizontal="right"/>
    </xf>
    <xf numFmtId="166" fontId="16" fillId="0" borderId="0" xfId="0" applyNumberFormat="1" applyFont="1" applyAlignment="1">
      <alignment horizontal="right"/>
    </xf>
    <xf numFmtId="200" fontId="143" fillId="0" borderId="0" xfId="0" applyNumberFormat="1" applyFont="1" applyAlignment="1">
      <alignment horizontal="right"/>
    </xf>
    <xf numFmtId="200" fontId="140" fillId="0" borderId="0" xfId="0" applyNumberFormat="1" applyFont="1" applyAlignment="1">
      <alignment horizontal="right"/>
    </xf>
    <xf numFmtId="3" fontId="144" fillId="0" borderId="0" xfId="0" applyNumberFormat="1" applyFont="1"/>
    <xf numFmtId="183" fontId="16" fillId="0" borderId="0" xfId="23" applyNumberFormat="1" applyFont="1" applyFill="1" applyBorder="1" applyAlignment="1"/>
    <xf numFmtId="183" fontId="16" fillId="0" borderId="284" xfId="23" applyNumberFormat="1" applyFont="1" applyFill="1" applyBorder="1" applyAlignment="1"/>
    <xf numFmtId="0" fontId="31" fillId="6" borderId="197" xfId="0" applyFont="1" applyFill="1" applyBorder="1" applyAlignment="1">
      <alignment horizontal="right"/>
    </xf>
    <xf numFmtId="0" fontId="31" fillId="6" borderId="188" xfId="0" applyFont="1" applyFill="1" applyBorder="1" applyAlignment="1">
      <alignment horizontal="left" vertical="top"/>
    </xf>
    <xf numFmtId="0" fontId="31" fillId="6" borderId="189" xfId="0" applyFont="1" applyFill="1" applyBorder="1" applyAlignment="1">
      <alignment horizontal="right"/>
    </xf>
    <xf numFmtId="0" fontId="31" fillId="6" borderId="189" xfId="0" applyFont="1" applyFill="1" applyBorder="1"/>
    <xf numFmtId="0" fontId="31" fillId="6" borderId="200" xfId="0" applyFont="1" applyFill="1" applyBorder="1" applyAlignment="1">
      <alignment horizontal="centerContinuous" vertical="center"/>
    </xf>
    <xf numFmtId="0" fontId="31" fillId="6" borderId="200" xfId="0" applyFont="1" applyFill="1" applyBorder="1" applyAlignment="1">
      <alignment horizontal="centerContinuous"/>
    </xf>
    <xf numFmtId="0" fontId="31" fillId="6" borderId="197" xfId="0" applyFont="1" applyFill="1" applyBorder="1" applyAlignment="1">
      <alignment horizontal="right" vertical="top"/>
    </xf>
    <xf numFmtId="0" fontId="31" fillId="6" borderId="197" xfId="0" applyFont="1" applyFill="1" applyBorder="1" applyAlignment="1">
      <alignment horizontal="center"/>
    </xf>
    <xf numFmtId="0" fontId="31" fillId="6" borderId="188" xfId="0" applyFont="1" applyFill="1" applyBorder="1"/>
    <xf numFmtId="0" fontId="31" fillId="6" borderId="188" xfId="0" applyFont="1" applyFill="1" applyBorder="1" applyAlignment="1">
      <alignment horizontal="center"/>
    </xf>
    <xf numFmtId="0" fontId="31" fillId="6" borderId="189" xfId="0" applyFont="1" applyFill="1" applyBorder="1" applyAlignment="1">
      <alignment horizontal="center" vertical="center"/>
    </xf>
    <xf numFmtId="0" fontId="14" fillId="3" borderId="204" xfId="0" applyFont="1" applyFill="1" applyBorder="1" applyAlignment="1">
      <alignment vertical="center"/>
    </xf>
    <xf numFmtId="3" fontId="16" fillId="0" borderId="204" xfId="0" applyNumberFormat="1" applyFont="1" applyBorder="1" applyAlignment="1">
      <alignment vertical="center"/>
    </xf>
    <xf numFmtId="0" fontId="31" fillId="6" borderId="197" xfId="0" quotePrefix="1" applyFont="1" applyFill="1" applyBorder="1" applyAlignment="1">
      <alignment horizontal="right" vertical="top"/>
    </xf>
    <xf numFmtId="0" fontId="31" fillId="6" borderId="188" xfId="0" applyFont="1" applyFill="1" applyBorder="1" applyAlignment="1">
      <alignment horizontal="left"/>
    </xf>
    <xf numFmtId="0" fontId="31" fillId="6" borderId="189" xfId="0" quotePrefix="1" applyFont="1" applyFill="1" applyBorder="1" applyAlignment="1">
      <alignment horizontal="center"/>
    </xf>
    <xf numFmtId="0" fontId="19" fillId="3" borderId="0" xfId="41" applyFont="1" applyFill="1"/>
    <xf numFmtId="0" fontId="1" fillId="3" borderId="0" xfId="41" applyFill="1"/>
    <xf numFmtId="2" fontId="37" fillId="3" borderId="0" xfId="41" applyNumberFormat="1" applyFont="1" applyFill="1" applyAlignment="1">
      <alignment vertical="center" wrapText="1"/>
    </xf>
    <xf numFmtId="0" fontId="32" fillId="3" borderId="0" xfId="42" applyFont="1" applyFill="1" applyAlignment="1">
      <alignment vertical="center" wrapText="1"/>
    </xf>
    <xf numFmtId="0" fontId="32" fillId="0" borderId="0" xfId="43" applyFont="1" applyAlignment="1">
      <alignment horizontal="right" vertical="center"/>
    </xf>
    <xf numFmtId="0" fontId="31" fillId="4" borderId="197" xfId="41" applyFont="1" applyFill="1" applyBorder="1" applyAlignment="1">
      <alignment horizontal="center" vertical="center" wrapText="1"/>
    </xf>
    <xf numFmtId="0" fontId="31" fillId="4" borderId="188" xfId="41" applyFont="1" applyFill="1" applyBorder="1" applyAlignment="1">
      <alignment horizontal="center" vertical="center" wrapText="1"/>
    </xf>
    <xf numFmtId="0" fontId="1" fillId="0" borderId="0" xfId="41"/>
    <xf numFmtId="0" fontId="22" fillId="3" borderId="0" xfId="43" applyFont="1" applyFill="1" applyAlignment="1">
      <alignment horizontal="center" vertical="center" wrapText="1"/>
    </xf>
    <xf numFmtId="0" fontId="32" fillId="3" borderId="0" xfId="42" applyFont="1" applyFill="1" applyAlignment="1">
      <alignment horizontal="center" vertical="center" wrapText="1"/>
    </xf>
    <xf numFmtId="0" fontId="22" fillId="3" borderId="0" xfId="42" applyFont="1" applyFill="1" applyAlignment="1">
      <alignment horizontal="center" vertical="center" wrapText="1"/>
    </xf>
    <xf numFmtId="0" fontId="22" fillId="8" borderId="249" xfId="42" applyFont="1" applyFill="1" applyBorder="1" applyAlignment="1">
      <alignment vertical="center"/>
    </xf>
    <xf numFmtId="3" fontId="22" fillId="8" borderId="286" xfId="43" applyNumberFormat="1" applyFont="1" applyFill="1" applyBorder="1" applyAlignment="1">
      <alignment vertical="center" wrapText="1"/>
    </xf>
    <xf numFmtId="3" fontId="32" fillId="8" borderId="286" xfId="42" applyNumberFormat="1" applyFont="1" applyFill="1" applyBorder="1" applyAlignment="1">
      <alignment horizontal="right" vertical="center"/>
    </xf>
    <xf numFmtId="3" fontId="32" fillId="8" borderId="249" xfId="42" applyNumberFormat="1" applyFont="1" applyFill="1" applyBorder="1" applyAlignment="1">
      <alignment horizontal="right" vertical="center"/>
    </xf>
    <xf numFmtId="0" fontId="22" fillId="3" borderId="181" xfId="42" applyFont="1" applyFill="1" applyBorder="1" applyAlignment="1">
      <alignment vertical="center"/>
    </xf>
    <xf numFmtId="3" fontId="22" fillId="3" borderId="181" xfId="43" applyNumberFormat="1" applyFont="1" applyFill="1" applyBorder="1" applyAlignment="1">
      <alignment vertical="center" wrapText="1"/>
    </xf>
    <xf numFmtId="3" fontId="32" fillId="3" borderId="181" xfId="42" applyNumberFormat="1" applyFont="1" applyFill="1" applyBorder="1" applyAlignment="1">
      <alignment horizontal="right" vertical="center"/>
    </xf>
    <xf numFmtId="0" fontId="147" fillId="3" borderId="0" xfId="42" applyFont="1" applyFill="1" applyAlignment="1">
      <alignment horizontal="left" vertical="center" indent="1"/>
    </xf>
    <xf numFmtId="3" fontId="147" fillId="3" borderId="30" xfId="43" applyNumberFormat="1" applyFont="1" applyFill="1" applyBorder="1" applyAlignment="1">
      <alignment vertical="center" wrapText="1"/>
    </xf>
    <xf numFmtId="3" fontId="148" fillId="3" borderId="30" xfId="42" applyNumberFormat="1" applyFont="1" applyFill="1" applyBorder="1" applyAlignment="1">
      <alignment horizontal="right" vertical="center"/>
    </xf>
    <xf numFmtId="3" fontId="148" fillId="3" borderId="0" xfId="42" applyNumberFormat="1" applyFont="1" applyFill="1" applyAlignment="1">
      <alignment horizontal="right" vertical="center"/>
    </xf>
    <xf numFmtId="0" fontId="147" fillId="3" borderId="111" xfId="42" applyFont="1" applyFill="1" applyBorder="1" applyAlignment="1">
      <alignment horizontal="left" vertical="center" indent="1"/>
    </xf>
    <xf numFmtId="3" fontId="147" fillId="3" borderId="287" xfId="43" applyNumberFormat="1" applyFont="1" applyFill="1" applyBorder="1" applyAlignment="1">
      <alignment vertical="center" wrapText="1"/>
    </xf>
    <xf numFmtId="3" fontId="148" fillId="3" borderId="287" xfId="42" applyNumberFormat="1" applyFont="1" applyFill="1" applyBorder="1" applyAlignment="1">
      <alignment horizontal="right" vertical="center"/>
    </xf>
    <xf numFmtId="3" fontId="148" fillId="3" borderId="111" xfId="42" applyNumberFormat="1" applyFont="1" applyFill="1" applyBorder="1" applyAlignment="1">
      <alignment horizontal="right" vertical="center"/>
    </xf>
    <xf numFmtId="0" fontId="32" fillId="3" borderId="0" xfId="42" applyFont="1" applyFill="1" applyAlignment="1">
      <alignment horizontal="left" vertical="center" indent="1"/>
    </xf>
    <xf numFmtId="3" fontId="22" fillId="3" borderId="30" xfId="43" applyNumberFormat="1" applyFont="1" applyFill="1" applyBorder="1" applyAlignment="1">
      <alignment vertical="center" wrapText="1"/>
    </xf>
    <xf numFmtId="3" fontId="32" fillId="3" borderId="30" xfId="42" applyNumberFormat="1" applyFont="1" applyFill="1" applyBorder="1" applyAlignment="1">
      <alignment horizontal="right" vertical="center"/>
    </xf>
    <xf numFmtId="3" fontId="32" fillId="3" borderId="0" xfId="42" applyNumberFormat="1" applyFont="1" applyFill="1" applyAlignment="1">
      <alignment horizontal="right" vertical="center"/>
    </xf>
    <xf numFmtId="0" fontId="32" fillId="3" borderId="111" xfId="42" applyFont="1" applyFill="1" applyBorder="1" applyAlignment="1">
      <alignment horizontal="left" vertical="center" wrapText="1" indent="1"/>
    </xf>
    <xf numFmtId="3" fontId="22" fillId="3" borderId="287" xfId="43" applyNumberFormat="1" applyFont="1" applyFill="1" applyBorder="1" applyAlignment="1">
      <alignment vertical="center" wrapText="1"/>
    </xf>
    <xf numFmtId="3" fontId="32" fillId="3" borderId="287" xfId="42" applyNumberFormat="1" applyFont="1" applyFill="1" applyBorder="1" applyAlignment="1">
      <alignment horizontal="right" vertical="center"/>
    </xf>
    <xf numFmtId="3" fontId="32" fillId="3" borderId="111" xfId="42" applyNumberFormat="1" applyFont="1" applyFill="1" applyBorder="1" applyAlignment="1">
      <alignment horizontal="right" vertical="center"/>
    </xf>
    <xf numFmtId="0" fontId="22" fillId="3" borderId="181" xfId="42" applyFont="1" applyFill="1" applyBorder="1" applyAlignment="1">
      <alignment horizontal="left" vertical="center" wrapText="1"/>
    </xf>
    <xf numFmtId="3" fontId="22" fillId="3" borderId="181" xfId="42" applyNumberFormat="1" applyFont="1" applyFill="1" applyBorder="1" applyAlignment="1">
      <alignment horizontal="right" vertical="center"/>
    </xf>
    <xf numFmtId="0" fontId="32" fillId="3" borderId="0" xfId="43" applyFont="1" applyFill="1" applyAlignment="1">
      <alignment horizontal="left" vertical="center" wrapText="1" indent="1"/>
    </xf>
    <xf numFmtId="3" fontId="22" fillId="3" borderId="30" xfId="43" applyNumberFormat="1" applyFont="1" applyFill="1" applyBorder="1" applyAlignment="1">
      <alignment horizontal="right" vertical="center" wrapText="1"/>
    </xf>
    <xf numFmtId="0" fontId="32" fillId="3" borderId="0" xfId="43" applyFont="1" applyFill="1" applyAlignment="1">
      <alignment horizontal="left" vertical="center" indent="1"/>
    </xf>
    <xf numFmtId="3" fontId="22" fillId="3" borderId="30" xfId="43" applyNumberFormat="1" applyFont="1" applyFill="1" applyBorder="1" applyAlignment="1">
      <alignment vertical="center"/>
    </xf>
    <xf numFmtId="3" fontId="22" fillId="3" borderId="30" xfId="43" applyNumberFormat="1" applyFont="1" applyFill="1" applyBorder="1" applyAlignment="1">
      <alignment horizontal="right" vertical="center"/>
    </xf>
    <xf numFmtId="0" fontId="32" fillId="3" borderId="111" xfId="43" applyFont="1" applyFill="1" applyBorder="1" applyAlignment="1">
      <alignment horizontal="left" vertical="center" indent="1"/>
    </xf>
    <xf numFmtId="3" fontId="22" fillId="3" borderId="287" xfId="43" applyNumberFormat="1" applyFont="1" applyFill="1" applyBorder="1" applyAlignment="1">
      <alignment horizontal="right" vertical="center"/>
    </xf>
    <xf numFmtId="0" fontId="22" fillId="3" borderId="181" xfId="43" applyFont="1" applyFill="1" applyBorder="1" applyAlignment="1">
      <alignment horizontal="left" vertical="center"/>
    </xf>
    <xf numFmtId="3" fontId="22" fillId="3" borderId="181" xfId="43" applyNumberFormat="1" applyFont="1" applyFill="1" applyBorder="1" applyAlignment="1">
      <alignment horizontal="right" vertical="center"/>
    </xf>
    <xf numFmtId="3" fontId="22" fillId="3" borderId="0" xfId="42" applyNumberFormat="1" applyFont="1" applyFill="1" applyAlignment="1">
      <alignment horizontal="right" vertical="center"/>
    </xf>
    <xf numFmtId="3" fontId="22" fillId="3" borderId="181" xfId="43" applyNumberFormat="1" applyFont="1" applyFill="1" applyBorder="1" applyAlignment="1">
      <alignment horizontal="right" vertical="center" wrapText="1"/>
    </xf>
    <xf numFmtId="0" fontId="147" fillId="3" borderId="0" xfId="43" applyFont="1" applyFill="1" applyAlignment="1">
      <alignment horizontal="left" vertical="center" indent="1"/>
    </xf>
    <xf numFmtId="3" fontId="147" fillId="3" borderId="30" xfId="43" applyNumberFormat="1" applyFont="1" applyFill="1" applyBorder="1" applyAlignment="1">
      <alignment horizontal="right" vertical="center" wrapText="1"/>
    </xf>
    <xf numFmtId="3" fontId="147" fillId="3" borderId="30" xfId="42" applyNumberFormat="1" applyFont="1" applyFill="1" applyBorder="1" applyAlignment="1">
      <alignment horizontal="right" vertical="center"/>
    </xf>
    <xf numFmtId="3" fontId="22" fillId="3" borderId="30" xfId="42" applyNumberFormat="1" applyFont="1" applyFill="1" applyBorder="1" applyAlignment="1">
      <alignment horizontal="right" vertical="center"/>
    </xf>
    <xf numFmtId="0" fontId="147" fillId="3" borderId="0" xfId="43" applyFont="1" applyFill="1" applyAlignment="1">
      <alignment horizontal="left" vertical="center" indent="2"/>
    </xf>
    <xf numFmtId="0" fontId="148" fillId="3" borderId="0" xfId="43" applyFont="1" applyFill="1" applyAlignment="1">
      <alignment horizontal="left" vertical="center" indent="3"/>
    </xf>
    <xf numFmtId="0" fontId="147" fillId="3" borderId="111" xfId="43" applyFont="1" applyFill="1" applyBorder="1" applyAlignment="1">
      <alignment horizontal="left" vertical="center" indent="2"/>
    </xf>
    <xf numFmtId="3" fontId="147" fillId="3" borderId="287" xfId="43" applyNumberFormat="1" applyFont="1" applyFill="1" applyBorder="1" applyAlignment="1">
      <alignment horizontal="right" vertical="center" wrapText="1"/>
    </xf>
    <xf numFmtId="3" fontId="147" fillId="3" borderId="287" xfId="42" applyNumberFormat="1" applyFont="1" applyFill="1" applyBorder="1" applyAlignment="1">
      <alignment horizontal="right" vertical="center"/>
    </xf>
    <xf numFmtId="3" fontId="22" fillId="3" borderId="287" xfId="42" applyNumberFormat="1" applyFont="1" applyFill="1" applyBorder="1" applyAlignment="1">
      <alignment horizontal="right" vertical="center"/>
    </xf>
    <xf numFmtId="0" fontId="32" fillId="3" borderId="186" xfId="43" applyFont="1" applyFill="1" applyBorder="1" applyAlignment="1">
      <alignment horizontal="left" vertical="center" indent="1"/>
    </xf>
    <xf numFmtId="3" fontId="22" fillId="3" borderId="288" xfId="43" applyNumberFormat="1" applyFont="1" applyFill="1" applyBorder="1" applyAlignment="1">
      <alignment horizontal="right" vertical="center" wrapText="1"/>
    </xf>
    <xf numFmtId="3" fontId="32" fillId="3" borderId="288" xfId="42" applyNumberFormat="1" applyFont="1" applyFill="1" applyBorder="1" applyAlignment="1">
      <alignment horizontal="right" vertical="center"/>
    </xf>
    <xf numFmtId="3" fontId="32" fillId="3" borderId="186" xfId="42" applyNumberFormat="1" applyFont="1" applyFill="1" applyBorder="1" applyAlignment="1">
      <alignment horizontal="right" vertical="center"/>
    </xf>
    <xf numFmtId="0" fontId="13" fillId="3" borderId="0" xfId="42" applyFont="1" applyFill="1" applyAlignment="1">
      <alignment vertical="center"/>
    </xf>
    <xf numFmtId="0" fontId="19" fillId="3" borderId="0" xfId="42" applyFont="1" applyFill="1"/>
    <xf numFmtId="0" fontId="32" fillId="3" borderId="0" xfId="43" applyFont="1" applyFill="1" applyAlignment="1">
      <alignment vertical="center" wrapText="1"/>
    </xf>
    <xf numFmtId="188" fontId="32" fillId="3" borderId="0" xfId="43" applyNumberFormat="1" applyFont="1" applyFill="1" applyAlignment="1">
      <alignment vertical="center"/>
    </xf>
    <xf numFmtId="0" fontId="32" fillId="3" borderId="0" xfId="43" applyFont="1" applyFill="1" applyAlignment="1">
      <alignment vertical="center"/>
    </xf>
    <xf numFmtId="0" fontId="32" fillId="3" borderId="0" xfId="42" applyFont="1" applyFill="1" applyAlignment="1">
      <alignment vertical="center"/>
    </xf>
    <xf numFmtId="0" fontId="32" fillId="3" borderId="0" xfId="42" applyFont="1" applyFill="1" applyAlignment="1">
      <alignment horizontal="right" vertical="center"/>
    </xf>
    <xf numFmtId="0" fontId="50" fillId="3" borderId="0" xfId="42" applyFont="1" applyFill="1" applyAlignment="1">
      <alignment horizontal="center" vertical="center" wrapText="1"/>
    </xf>
    <xf numFmtId="0" fontId="31" fillId="3" borderId="0" xfId="42" applyFont="1" applyFill="1" applyAlignment="1">
      <alignment horizontal="center" vertical="center"/>
    </xf>
    <xf numFmtId="0" fontId="22" fillId="8" borderId="0" xfId="43" applyFont="1" applyFill="1" applyAlignment="1">
      <alignment vertical="center" wrapText="1"/>
    </xf>
    <xf numFmtId="3" fontId="22" fillId="8" borderId="23" xfId="43" applyNumberFormat="1" applyFont="1" applyFill="1" applyBorder="1" applyAlignment="1">
      <alignment vertical="center" wrapText="1"/>
    </xf>
    <xf numFmtId="3" fontId="22" fillId="8" borderId="0" xfId="43" applyNumberFormat="1" applyFont="1" applyFill="1" applyAlignment="1">
      <alignment vertical="center" wrapText="1"/>
    </xf>
    <xf numFmtId="3" fontId="22" fillId="8" borderId="289" xfId="43" applyNumberFormat="1" applyFont="1" applyFill="1" applyBorder="1" applyAlignment="1">
      <alignment vertical="center" wrapText="1"/>
    </xf>
    <xf numFmtId="3" fontId="22" fillId="8" borderId="290" xfId="43" applyNumberFormat="1" applyFont="1" applyFill="1" applyBorder="1" applyAlignment="1">
      <alignment vertical="center" wrapText="1"/>
    </xf>
    <xf numFmtId="0" fontId="22" fillId="3" borderId="0" xfId="43" applyFont="1" applyFill="1" applyAlignment="1">
      <alignment vertical="top" wrapText="1"/>
    </xf>
    <xf numFmtId="188" fontId="32" fillId="3" borderId="23" xfId="43" applyNumberFormat="1" applyFont="1" applyFill="1" applyBorder="1" applyAlignment="1">
      <alignment horizontal="right" vertical="top" wrapText="1"/>
    </xf>
    <xf numFmtId="3" fontId="22" fillId="3" borderId="0" xfId="43" applyNumberFormat="1" applyFont="1" applyFill="1" applyAlignment="1">
      <alignment horizontal="right" vertical="top" wrapText="1"/>
    </xf>
    <xf numFmtId="3" fontId="32" fillId="3" borderId="0" xfId="43" applyNumberFormat="1" applyFont="1" applyFill="1" applyAlignment="1">
      <alignment horizontal="right" vertical="top" wrapText="1"/>
    </xf>
    <xf numFmtId="3" fontId="32" fillId="3" borderId="289" xfId="43" applyNumberFormat="1" applyFont="1" applyFill="1" applyBorder="1" applyAlignment="1">
      <alignment horizontal="right" vertical="top" wrapText="1"/>
    </xf>
    <xf numFmtId="3" fontId="22" fillId="3" borderId="290" xfId="43" applyNumberFormat="1" applyFont="1" applyFill="1" applyBorder="1" applyAlignment="1">
      <alignment horizontal="right" vertical="top" wrapText="1"/>
    </xf>
    <xf numFmtId="0" fontId="22" fillId="3" borderId="0" xfId="42" applyFont="1" applyFill="1" applyAlignment="1">
      <alignment vertical="center"/>
    </xf>
    <xf numFmtId="0" fontId="22" fillId="3" borderId="0" xfId="42" applyFont="1" applyFill="1" applyAlignment="1">
      <alignment vertical="center" wrapText="1"/>
    </xf>
    <xf numFmtId="3" fontId="22" fillId="3" borderId="23" xfId="42" applyNumberFormat="1" applyFont="1" applyFill="1" applyBorder="1" applyAlignment="1">
      <alignment horizontal="right" vertical="center"/>
    </xf>
    <xf numFmtId="3" fontId="22" fillId="3" borderId="289" xfId="42" applyNumberFormat="1" applyFont="1" applyFill="1" applyBorder="1" applyAlignment="1">
      <alignment horizontal="right" vertical="center"/>
    </xf>
    <xf numFmtId="3" fontId="22" fillId="3" borderId="290" xfId="42" applyNumberFormat="1" applyFont="1" applyFill="1" applyBorder="1" applyAlignment="1">
      <alignment horizontal="right" vertical="center"/>
    </xf>
    <xf numFmtId="0" fontId="22" fillId="3" borderId="181" xfId="42" applyFont="1" applyFill="1" applyBorder="1" applyAlignment="1">
      <alignment horizontal="left" vertical="center"/>
    </xf>
    <xf numFmtId="0" fontId="22" fillId="3" borderId="181" xfId="42" applyFont="1" applyFill="1" applyBorder="1" applyAlignment="1">
      <alignment vertical="center" wrapText="1"/>
    </xf>
    <xf numFmtId="3" fontId="22" fillId="3" borderId="291" xfId="42" applyNumberFormat="1" applyFont="1" applyFill="1" applyBorder="1" applyAlignment="1">
      <alignment horizontal="right" vertical="center"/>
    </xf>
    <xf numFmtId="3" fontId="22" fillId="3" borderId="292" xfId="42" applyNumberFormat="1" applyFont="1" applyFill="1" applyBorder="1" applyAlignment="1">
      <alignment horizontal="right" vertical="center"/>
    </xf>
    <xf numFmtId="3" fontId="22" fillId="3" borderId="293" xfId="42" applyNumberFormat="1" applyFont="1" applyFill="1" applyBorder="1" applyAlignment="1">
      <alignment horizontal="right" vertical="center"/>
    </xf>
    <xf numFmtId="0" fontId="32" fillId="3" borderId="0" xfId="42" applyFont="1" applyFill="1" applyAlignment="1">
      <alignment horizontal="left" vertical="center" wrapText="1" indent="1"/>
    </xf>
    <xf numFmtId="3" fontId="32" fillId="3" borderId="23" xfId="42" applyNumberFormat="1" applyFont="1" applyFill="1" applyBorder="1" applyAlignment="1">
      <alignment horizontal="right" vertical="center"/>
    </xf>
    <xf numFmtId="3" fontId="32" fillId="3" borderId="289" xfId="42" applyNumberFormat="1" applyFont="1" applyFill="1" applyBorder="1" applyAlignment="1">
      <alignment horizontal="right" vertical="center"/>
    </xf>
    <xf numFmtId="3" fontId="32" fillId="3" borderId="290" xfId="42" applyNumberFormat="1" applyFont="1" applyFill="1" applyBorder="1" applyAlignment="1">
      <alignment horizontal="right" vertical="center"/>
    </xf>
    <xf numFmtId="0" fontId="32" fillId="3" borderId="111" xfId="42" applyFont="1" applyFill="1" applyBorder="1" applyAlignment="1">
      <alignment horizontal="left" vertical="center" indent="1"/>
    </xf>
    <xf numFmtId="3" fontId="32" fillId="3" borderId="294" xfId="42" applyNumberFormat="1" applyFont="1" applyFill="1" applyBorder="1" applyAlignment="1">
      <alignment horizontal="right" vertical="center"/>
    </xf>
    <xf numFmtId="3" fontId="32" fillId="3" borderId="295" xfId="42" applyNumberFormat="1" applyFont="1" applyFill="1" applyBorder="1" applyAlignment="1">
      <alignment horizontal="right" vertical="center"/>
    </xf>
    <xf numFmtId="3" fontId="32" fillId="3" borderId="296" xfId="42" applyNumberFormat="1" applyFont="1" applyFill="1" applyBorder="1" applyAlignment="1">
      <alignment horizontal="right" vertical="center"/>
    </xf>
    <xf numFmtId="0" fontId="22" fillId="3" borderId="0" xfId="42" applyFont="1" applyFill="1" applyAlignment="1">
      <alignment horizontal="left" vertical="center"/>
    </xf>
    <xf numFmtId="0" fontId="32" fillId="3" borderId="186" xfId="42" applyFont="1" applyFill="1" applyBorder="1" applyAlignment="1">
      <alignment vertical="center"/>
    </xf>
    <xf numFmtId="0" fontId="32" fillId="3" borderId="186" xfId="43" applyFont="1" applyFill="1" applyBorder="1" applyAlignment="1">
      <alignment vertical="center" wrapText="1"/>
    </xf>
    <xf numFmtId="3" fontId="32" fillId="3" borderId="186" xfId="43" applyNumberFormat="1" applyFont="1" applyFill="1" applyBorder="1" applyAlignment="1">
      <alignment vertical="center"/>
    </xf>
    <xf numFmtId="3" fontId="32" fillId="3" borderId="186" xfId="43" applyNumberFormat="1" applyFont="1" applyFill="1" applyBorder="1" applyAlignment="1">
      <alignment horizontal="right" vertical="center"/>
    </xf>
    <xf numFmtId="0" fontId="32" fillId="3" borderId="0" xfId="43" applyFont="1" applyFill="1" applyAlignment="1">
      <alignment wrapText="1"/>
    </xf>
    <xf numFmtId="0" fontId="32" fillId="3" borderId="0" xfId="43" applyFont="1" applyFill="1" applyAlignment="1">
      <alignment horizontal="right" vertical="center"/>
    </xf>
    <xf numFmtId="0" fontId="48" fillId="3" borderId="0" xfId="34" applyFont="1" applyFill="1"/>
    <xf numFmtId="0" fontId="32" fillId="0" borderId="0" xfId="43" applyFont="1" applyAlignment="1">
      <alignment vertical="center" wrapText="1"/>
    </xf>
    <xf numFmtId="188" fontId="32" fillId="0" borderId="0" xfId="43" applyNumberFormat="1" applyFont="1" applyAlignment="1">
      <alignment vertical="center"/>
    </xf>
    <xf numFmtId="0" fontId="32" fillId="0" borderId="0" xfId="43" applyFont="1" applyAlignment="1">
      <alignment vertical="center"/>
    </xf>
    <xf numFmtId="0" fontId="22" fillId="0" borderId="0" xfId="43" applyFont="1" applyAlignment="1">
      <alignment vertical="center"/>
    </xf>
    <xf numFmtId="0" fontId="149" fillId="0" borderId="0" xfId="34" applyFont="1" applyAlignment="1">
      <alignment horizontal="center" vertical="center"/>
    </xf>
    <xf numFmtId="0" fontId="32" fillId="0" borderId="0" xfId="42" applyFont="1" applyAlignment="1">
      <alignment vertical="center" wrapText="1"/>
    </xf>
    <xf numFmtId="0" fontId="32" fillId="0" borderId="0" xfId="42" applyFont="1" applyAlignment="1">
      <alignment vertical="center"/>
    </xf>
    <xf numFmtId="0" fontId="32" fillId="0" borderId="0" xfId="42" applyFont="1" applyAlignment="1">
      <alignment horizontal="right" vertical="center"/>
    </xf>
    <xf numFmtId="0" fontId="31" fillId="3" borderId="0" xfId="42" applyFont="1" applyFill="1" applyAlignment="1">
      <alignment horizontal="center" vertical="center" wrapText="1"/>
    </xf>
    <xf numFmtId="165" fontId="22" fillId="8" borderId="23" xfId="43" applyNumberFormat="1" applyFont="1" applyFill="1" applyBorder="1" applyAlignment="1">
      <alignment vertical="center" wrapText="1"/>
    </xf>
    <xf numFmtId="165" fontId="22" fillId="8" borderId="0" xfId="43" applyNumberFormat="1" applyFont="1" applyFill="1" applyAlignment="1">
      <alignment vertical="center" wrapText="1"/>
    </xf>
    <xf numFmtId="165" fontId="22" fillId="8" borderId="18" xfId="43" applyNumberFormat="1" applyFont="1" applyFill="1" applyBorder="1" applyAlignment="1">
      <alignment vertical="center" wrapText="1"/>
    </xf>
    <xf numFmtId="0" fontId="22" fillId="0" borderId="0" xfId="43" applyFont="1" applyAlignment="1">
      <alignment vertical="top" wrapText="1"/>
    </xf>
    <xf numFmtId="165" fontId="32" fillId="0" borderId="23" xfId="43" applyNumberFormat="1" applyFont="1" applyBorder="1" applyAlignment="1">
      <alignment horizontal="right" vertical="top" wrapText="1"/>
    </xf>
    <xf numFmtId="165" fontId="22" fillId="0" borderId="0" xfId="43" applyNumberFormat="1" applyFont="1" applyAlignment="1">
      <alignment horizontal="right" vertical="top" wrapText="1"/>
    </xf>
    <xf numFmtId="165" fontId="32" fillId="0" borderId="0" xfId="43" applyNumberFormat="1" applyFont="1" applyAlignment="1">
      <alignment horizontal="right" vertical="top" wrapText="1"/>
    </xf>
    <xf numFmtId="165" fontId="22" fillId="0" borderId="18" xfId="43" applyNumberFormat="1" applyFont="1" applyBorder="1" applyAlignment="1">
      <alignment horizontal="right" vertical="top" wrapText="1"/>
    </xf>
    <xf numFmtId="188" fontId="22" fillId="0" borderId="0" xfId="43" applyNumberFormat="1" applyFont="1" applyAlignment="1">
      <alignment horizontal="right" vertical="top" wrapText="1"/>
    </xf>
    <xf numFmtId="165" fontId="22" fillId="3" borderId="23" xfId="42" applyNumberFormat="1" applyFont="1" applyFill="1" applyBorder="1" applyAlignment="1">
      <alignment horizontal="right" vertical="center"/>
    </xf>
    <xf numFmtId="165" fontId="22" fillId="3" borderId="0" xfId="42" applyNumberFormat="1" applyFont="1" applyFill="1" applyAlignment="1">
      <alignment horizontal="right" vertical="center"/>
    </xf>
    <xf numFmtId="165" fontId="22" fillId="3" borderId="18" xfId="42" applyNumberFormat="1" applyFont="1" applyFill="1" applyBorder="1" applyAlignment="1">
      <alignment horizontal="right" vertical="center"/>
    </xf>
    <xf numFmtId="165" fontId="22" fillId="3" borderId="291" xfId="42" applyNumberFormat="1" applyFont="1" applyFill="1" applyBorder="1" applyAlignment="1">
      <alignment horizontal="right" vertical="center"/>
    </xf>
    <xf numFmtId="165" fontId="22" fillId="3" borderId="181" xfId="42" applyNumberFormat="1" applyFont="1" applyFill="1" applyBorder="1" applyAlignment="1">
      <alignment horizontal="right" vertical="center"/>
    </xf>
    <xf numFmtId="165" fontId="22" fillId="3" borderId="297" xfId="42" applyNumberFormat="1" applyFont="1" applyFill="1" applyBorder="1" applyAlignment="1">
      <alignment horizontal="right" vertical="center"/>
    </xf>
    <xf numFmtId="165" fontId="32" fillId="3" borderId="23" xfId="42" applyNumberFormat="1" applyFont="1" applyFill="1" applyBorder="1" applyAlignment="1">
      <alignment horizontal="right" vertical="center"/>
    </xf>
    <xf numFmtId="165" fontId="32" fillId="3" borderId="0" xfId="42" applyNumberFormat="1" applyFont="1" applyFill="1" applyAlignment="1">
      <alignment horizontal="right" vertical="center"/>
    </xf>
    <xf numFmtId="165" fontId="32" fillId="3" borderId="18" xfId="42" applyNumberFormat="1" applyFont="1" applyFill="1" applyBorder="1" applyAlignment="1">
      <alignment horizontal="right" vertical="center"/>
    </xf>
    <xf numFmtId="165" fontId="32" fillId="3" borderId="294" xfId="42" applyNumberFormat="1" applyFont="1" applyFill="1" applyBorder="1" applyAlignment="1">
      <alignment horizontal="right" vertical="center"/>
    </xf>
    <xf numFmtId="165" fontId="32" fillId="3" borderId="111" xfId="42" applyNumberFormat="1" applyFont="1" applyFill="1" applyBorder="1" applyAlignment="1">
      <alignment horizontal="right" vertical="center"/>
    </xf>
    <xf numFmtId="165" fontId="32" fillId="3" borderId="298" xfId="42" applyNumberFormat="1" applyFont="1" applyFill="1" applyBorder="1" applyAlignment="1">
      <alignment horizontal="right" vertical="center"/>
    </xf>
    <xf numFmtId="0" fontId="32" fillId="0" borderId="181" xfId="43" applyFont="1" applyBorder="1" applyAlignment="1">
      <alignment wrapText="1"/>
    </xf>
    <xf numFmtId="0" fontId="32" fillId="0" borderId="181" xfId="43" applyFont="1" applyBorder="1" applyAlignment="1">
      <alignment vertical="center"/>
    </xf>
    <xf numFmtId="0" fontId="32" fillId="0" borderId="181" xfId="43" applyFont="1" applyBorder="1" applyAlignment="1">
      <alignment horizontal="right" vertical="center"/>
    </xf>
    <xf numFmtId="0" fontId="13" fillId="0" borderId="181" xfId="42" applyFont="1" applyBorder="1" applyAlignment="1">
      <alignment vertical="center"/>
    </xf>
    <xf numFmtId="0" fontId="22" fillId="3" borderId="0" xfId="43" applyFont="1" applyFill="1" applyAlignment="1">
      <alignment horizontal="right" vertical="top" wrapText="1"/>
    </xf>
    <xf numFmtId="3" fontId="22" fillId="8" borderId="23" xfId="43" applyNumberFormat="1" applyFont="1" applyFill="1" applyBorder="1" applyAlignment="1">
      <alignment horizontal="right" vertical="center" wrapText="1"/>
    </xf>
    <xf numFmtId="3" fontId="22" fillId="8" borderId="0" xfId="43" applyNumberFormat="1" applyFont="1" applyFill="1" applyAlignment="1">
      <alignment horizontal="right" vertical="center" wrapText="1"/>
    </xf>
    <xf numFmtId="3" fontId="22" fillId="8" borderId="18" xfId="43" applyNumberFormat="1" applyFont="1" applyFill="1" applyBorder="1" applyAlignment="1">
      <alignment horizontal="right" vertical="center" wrapText="1"/>
    </xf>
    <xf numFmtId="3" fontId="32" fillId="3" borderId="23" xfId="43" applyNumberFormat="1" applyFont="1" applyFill="1" applyBorder="1" applyAlignment="1">
      <alignment horizontal="right" vertical="top" wrapText="1"/>
    </xf>
    <xf numFmtId="3" fontId="22" fillId="3" borderId="18" xfId="43" applyNumberFormat="1" applyFont="1" applyFill="1" applyBorder="1" applyAlignment="1">
      <alignment horizontal="right" vertical="top" wrapText="1"/>
    </xf>
    <xf numFmtId="4" fontId="22" fillId="3" borderId="0" xfId="43" applyNumberFormat="1" applyFont="1" applyFill="1" applyAlignment="1">
      <alignment horizontal="right" vertical="top" wrapText="1"/>
    </xf>
    <xf numFmtId="3" fontId="22" fillId="3" borderId="18" xfId="42" applyNumberFormat="1" applyFont="1" applyFill="1" applyBorder="1" applyAlignment="1">
      <alignment horizontal="right" vertical="center"/>
    </xf>
    <xf numFmtId="3" fontId="22" fillId="3" borderId="297" xfId="42" applyNumberFormat="1" applyFont="1" applyFill="1" applyBorder="1" applyAlignment="1">
      <alignment horizontal="right" vertical="center"/>
    </xf>
    <xf numFmtId="0" fontId="22" fillId="3" borderId="181" xfId="42" applyFont="1" applyFill="1" applyBorder="1" applyAlignment="1">
      <alignment horizontal="right" vertical="center"/>
    </xf>
    <xf numFmtId="3" fontId="32" fillId="3" borderId="18" xfId="42" applyNumberFormat="1" applyFont="1" applyFill="1" applyBorder="1" applyAlignment="1">
      <alignment horizontal="right" vertical="center"/>
    </xf>
    <xf numFmtId="3" fontId="32" fillId="3" borderId="298" xfId="42" applyNumberFormat="1" applyFont="1" applyFill="1" applyBorder="1" applyAlignment="1">
      <alignment horizontal="right" vertical="center"/>
    </xf>
    <xf numFmtId="0" fontId="32" fillId="3" borderId="111" xfId="42" applyFont="1" applyFill="1" applyBorder="1" applyAlignment="1">
      <alignment horizontal="right" vertical="center"/>
    </xf>
    <xf numFmtId="0" fontId="22" fillId="3" borderId="0" xfId="42" applyFont="1" applyFill="1" applyAlignment="1">
      <alignment horizontal="right" vertical="center"/>
    </xf>
    <xf numFmtId="3" fontId="32" fillId="0" borderId="0" xfId="43" applyNumberFormat="1" applyFont="1" applyAlignment="1">
      <alignment horizontal="right" vertical="top" wrapText="1"/>
    </xf>
    <xf numFmtId="0" fontId="22" fillId="0" borderId="0" xfId="43" applyFont="1" applyAlignment="1">
      <alignment horizontal="right" vertical="top" wrapText="1"/>
    </xf>
    <xf numFmtId="188" fontId="22" fillId="8" borderId="23" xfId="43" applyNumberFormat="1" applyFont="1" applyFill="1" applyBorder="1" applyAlignment="1">
      <alignment horizontal="right" vertical="center" wrapText="1"/>
    </xf>
    <xf numFmtId="188" fontId="22" fillId="8" borderId="0" xfId="43" applyNumberFormat="1" applyFont="1" applyFill="1" applyAlignment="1">
      <alignment horizontal="right" vertical="center" wrapText="1"/>
    </xf>
    <xf numFmtId="188" fontId="22" fillId="8" borderId="18" xfId="43" applyNumberFormat="1" applyFont="1" applyFill="1" applyBorder="1" applyAlignment="1">
      <alignment horizontal="right" vertical="center" wrapText="1"/>
    </xf>
    <xf numFmtId="188" fontId="22" fillId="8" borderId="303" xfId="43" applyNumberFormat="1" applyFont="1" applyFill="1" applyBorder="1" applyAlignment="1">
      <alignment horizontal="right" vertical="center" wrapText="1"/>
    </xf>
    <xf numFmtId="188" fontId="32" fillId="0" borderId="23" xfId="43" applyNumberFormat="1" applyFont="1" applyBorder="1" applyAlignment="1">
      <alignment horizontal="right" vertical="top" wrapText="1"/>
    </xf>
    <xf numFmtId="188" fontId="22" fillId="0" borderId="18" xfId="43" applyNumberFormat="1" applyFont="1" applyBorder="1" applyAlignment="1">
      <alignment horizontal="right" vertical="top" wrapText="1"/>
    </xf>
    <xf numFmtId="188" fontId="32" fillId="0" borderId="0" xfId="43" applyNumberFormat="1" applyFont="1" applyAlignment="1">
      <alignment horizontal="right" vertical="top" wrapText="1"/>
    </xf>
    <xf numFmtId="188" fontId="22" fillId="0" borderId="303" xfId="43" applyNumberFormat="1" applyFont="1" applyBorder="1" applyAlignment="1">
      <alignment horizontal="right" vertical="top" wrapText="1"/>
    </xf>
    <xf numFmtId="188" fontId="22" fillId="3" borderId="23" xfId="42" applyNumberFormat="1" applyFont="1" applyFill="1" applyBorder="1" applyAlignment="1">
      <alignment horizontal="right" vertical="center"/>
    </xf>
    <xf numFmtId="188" fontId="22" fillId="3" borderId="0" xfId="42" applyNumberFormat="1" applyFont="1" applyFill="1" applyAlignment="1">
      <alignment horizontal="right" vertical="center"/>
    </xf>
    <xf numFmtId="188" fontId="22" fillId="3" borderId="18" xfId="42" applyNumberFormat="1" applyFont="1" applyFill="1" applyBorder="1" applyAlignment="1">
      <alignment horizontal="right" vertical="center"/>
    </xf>
    <xf numFmtId="188" fontId="22" fillId="3" borderId="303" xfId="42" applyNumberFormat="1" applyFont="1" applyFill="1" applyBorder="1" applyAlignment="1">
      <alignment horizontal="right" vertical="center"/>
    </xf>
    <xf numFmtId="0" fontId="22" fillId="0" borderId="181" xfId="42" applyFont="1" applyBorder="1" applyAlignment="1">
      <alignment horizontal="left" vertical="center"/>
    </xf>
    <xf numFmtId="0" fontId="22" fillId="0" borderId="181" xfId="42" applyFont="1" applyBorder="1" applyAlignment="1">
      <alignment vertical="center" wrapText="1"/>
    </xf>
    <xf numFmtId="188" fontId="22" fillId="0" borderId="291" xfId="42" applyNumberFormat="1" applyFont="1" applyBorder="1" applyAlignment="1">
      <alignment horizontal="right" vertical="center"/>
    </xf>
    <xf numFmtId="188" fontId="22" fillId="0" borderId="181" xfId="42" applyNumberFormat="1" applyFont="1" applyBorder="1" applyAlignment="1">
      <alignment horizontal="right" vertical="center"/>
    </xf>
    <xf numFmtId="188" fontId="22" fillId="0" borderId="297" xfId="42" applyNumberFormat="1" applyFont="1" applyBorder="1" applyAlignment="1">
      <alignment horizontal="right" vertical="center"/>
    </xf>
    <xf numFmtId="188" fontId="22" fillId="0" borderId="304" xfId="42" applyNumberFormat="1" applyFont="1" applyBorder="1" applyAlignment="1">
      <alignment horizontal="right" vertical="center"/>
    </xf>
    <xf numFmtId="0" fontId="32" fillId="0" borderId="0" xfId="42" applyFont="1" applyAlignment="1">
      <alignment horizontal="left" vertical="center" indent="1"/>
    </xf>
    <xf numFmtId="0" fontId="32" fillId="0" borderId="0" xfId="42" applyFont="1" applyAlignment="1">
      <alignment horizontal="left" vertical="center" wrapText="1" indent="1"/>
    </xf>
    <xf numFmtId="188" fontId="32" fillId="0" borderId="23" xfId="42" applyNumberFormat="1" applyFont="1" applyBorder="1" applyAlignment="1">
      <alignment horizontal="right" vertical="center"/>
    </xf>
    <xf numFmtId="188" fontId="32" fillId="0" borderId="0" xfId="42" applyNumberFormat="1" applyFont="1" applyAlignment="1">
      <alignment horizontal="right" vertical="center"/>
    </xf>
    <xf numFmtId="188" fontId="32" fillId="0" borderId="18" xfId="42" applyNumberFormat="1" applyFont="1" applyBorder="1" applyAlignment="1">
      <alignment horizontal="right" vertical="center"/>
    </xf>
    <xf numFmtId="188" fontId="32" fillId="0" borderId="303" xfId="42" applyNumberFormat="1" applyFont="1" applyBorder="1" applyAlignment="1">
      <alignment horizontal="right" vertical="center"/>
    </xf>
    <xf numFmtId="0" fontId="32" fillId="0" borderId="111" xfId="42" applyFont="1" applyBorder="1" applyAlignment="1">
      <alignment horizontal="left" vertical="center" indent="1"/>
    </xf>
    <xf numFmtId="0" fontId="32" fillId="0" borderId="111" xfId="42" applyFont="1" applyBorder="1" applyAlignment="1">
      <alignment horizontal="left" vertical="center" wrapText="1" indent="1"/>
    </xf>
    <xf numFmtId="188" fontId="32" fillId="0" borderId="294" xfId="42" applyNumberFormat="1" applyFont="1" applyBorder="1" applyAlignment="1">
      <alignment horizontal="right" vertical="center"/>
    </xf>
    <xf numFmtId="188" fontId="32" fillId="0" borderId="111" xfId="42" applyNumberFormat="1" applyFont="1" applyBorder="1" applyAlignment="1">
      <alignment horizontal="right" vertical="center"/>
    </xf>
    <xf numFmtId="188" fontId="32" fillId="0" borderId="298" xfId="42" applyNumberFormat="1" applyFont="1" applyBorder="1" applyAlignment="1">
      <alignment horizontal="right" vertical="center"/>
    </xf>
    <xf numFmtId="188" fontId="32" fillId="0" borderId="305" xfId="42" applyNumberFormat="1" applyFont="1" applyBorder="1" applyAlignment="1">
      <alignment horizontal="right" vertical="center"/>
    </xf>
    <xf numFmtId="0" fontId="22" fillId="0" borderId="0" xfId="42" applyFont="1" applyAlignment="1">
      <alignment horizontal="left" vertical="center"/>
    </xf>
    <xf numFmtId="0" fontId="22" fillId="0" borderId="0" xfId="42" applyFont="1" applyAlignment="1">
      <alignment vertical="center" wrapText="1"/>
    </xf>
    <xf numFmtId="188" fontId="22" fillId="0" borderId="23" xfId="42" applyNumberFormat="1" applyFont="1" applyBorder="1" applyAlignment="1">
      <alignment horizontal="right" vertical="center"/>
    </xf>
    <xf numFmtId="188" fontId="22" fillId="0" borderId="0" xfId="42" applyNumberFormat="1" applyFont="1" applyAlignment="1">
      <alignment horizontal="right" vertical="center"/>
    </xf>
    <xf numFmtId="188" fontId="22" fillId="0" borderId="18" xfId="42" applyNumberFormat="1" applyFont="1" applyBorder="1" applyAlignment="1">
      <alignment horizontal="right" vertical="center"/>
    </xf>
    <xf numFmtId="188" fontId="22" fillId="0" borderId="303" xfId="42" applyNumberFormat="1" applyFont="1" applyBorder="1" applyAlignment="1">
      <alignment horizontal="right" vertical="center"/>
    </xf>
    <xf numFmtId="0" fontId="32" fillId="0" borderId="186" xfId="42" applyFont="1" applyBorder="1" applyAlignment="1">
      <alignment vertical="center"/>
    </xf>
    <xf numFmtId="0" fontId="32" fillId="0" borderId="186" xfId="43" applyFont="1" applyBorder="1" applyAlignment="1">
      <alignment vertical="center" wrapText="1"/>
    </xf>
    <xf numFmtId="3" fontId="32" fillId="0" borderId="186" xfId="43" applyNumberFormat="1" applyFont="1" applyBorder="1" applyAlignment="1">
      <alignment vertical="center"/>
    </xf>
    <xf numFmtId="3" fontId="32" fillId="0" borderId="186" xfId="43" applyNumberFormat="1" applyFont="1" applyBorder="1" applyAlignment="1">
      <alignment horizontal="right" vertical="center"/>
    </xf>
    <xf numFmtId="0" fontId="32" fillId="0" borderId="0" xfId="43" applyFont="1" applyAlignment="1">
      <alignment wrapText="1"/>
    </xf>
    <xf numFmtId="0" fontId="60" fillId="0" borderId="0" xfId="43" applyFont="1" applyAlignment="1">
      <alignment vertical="center" wrapText="1"/>
    </xf>
    <xf numFmtId="0" fontId="60" fillId="0" borderId="0" xfId="43" applyFont="1" applyAlignment="1">
      <alignment vertical="center"/>
    </xf>
    <xf numFmtId="0" fontId="150" fillId="0" borderId="0" xfId="34" applyFont="1" applyAlignment="1">
      <alignment horizontal="center" vertical="center"/>
    </xf>
    <xf numFmtId="0" fontId="60" fillId="0" borderId="0" xfId="42" applyFont="1" applyAlignment="1">
      <alignment vertical="center"/>
    </xf>
    <xf numFmtId="3" fontId="32" fillId="0" borderId="23" xfId="43" applyNumberFormat="1" applyFont="1" applyBorder="1" applyAlignment="1">
      <alignment horizontal="right" vertical="top" wrapText="1"/>
    </xf>
    <xf numFmtId="3" fontId="22" fillId="0" borderId="0" xfId="43" applyNumberFormat="1" applyFont="1" applyAlignment="1">
      <alignment horizontal="right" vertical="top" wrapText="1"/>
    </xf>
    <xf numFmtId="3" fontId="22" fillId="0" borderId="18" xfId="43" applyNumberFormat="1" applyFont="1" applyBorder="1" applyAlignment="1">
      <alignment horizontal="right" vertical="top" wrapText="1"/>
    </xf>
    <xf numFmtId="4" fontId="22" fillId="0" borderId="0" xfId="43" applyNumberFormat="1" applyFont="1" applyAlignment="1">
      <alignment horizontal="right" vertical="top" wrapText="1"/>
    </xf>
    <xf numFmtId="3" fontId="22" fillId="0" borderId="291" xfId="42" applyNumberFormat="1" applyFont="1" applyBorder="1" applyAlignment="1">
      <alignment horizontal="right" vertical="center"/>
    </xf>
    <xf numFmtId="3" fontId="22" fillId="0" borderId="181" xfId="42" applyNumberFormat="1" applyFont="1" applyBorder="1" applyAlignment="1">
      <alignment horizontal="right" vertical="center"/>
    </xf>
    <xf numFmtId="3" fontId="22" fillId="0" borderId="297" xfId="42" applyNumberFormat="1" applyFont="1" applyBorder="1" applyAlignment="1">
      <alignment horizontal="right" vertical="center"/>
    </xf>
    <xf numFmtId="0" fontId="22" fillId="0" borderId="181" xfId="42" applyFont="1" applyBorder="1" applyAlignment="1">
      <alignment horizontal="right" vertical="center"/>
    </xf>
    <xf numFmtId="3" fontId="32" fillId="0" borderId="23" xfId="42" applyNumberFormat="1" applyFont="1" applyBorder="1" applyAlignment="1">
      <alignment horizontal="right" vertical="center"/>
    </xf>
    <xf numFmtId="3" fontId="32" fillId="0" borderId="0" xfId="42" applyNumberFormat="1" applyFont="1" applyAlignment="1">
      <alignment horizontal="right" vertical="center"/>
    </xf>
    <xf numFmtId="3" fontId="32" fillId="0" borderId="18" xfId="42" applyNumberFormat="1" applyFont="1" applyBorder="1" applyAlignment="1">
      <alignment horizontal="right" vertical="center"/>
    </xf>
    <xf numFmtId="3" fontId="32" fillId="0" borderId="294" xfId="42" applyNumberFormat="1" applyFont="1" applyBorder="1" applyAlignment="1">
      <alignment horizontal="right" vertical="center"/>
    </xf>
    <xf numFmtId="3" fontId="32" fillId="0" borderId="111" xfId="42" applyNumberFormat="1" applyFont="1" applyBorder="1" applyAlignment="1">
      <alignment horizontal="right" vertical="center"/>
    </xf>
    <xf numFmtId="3" fontId="32" fillId="0" borderId="298" xfId="42" applyNumberFormat="1" applyFont="1" applyBorder="1" applyAlignment="1">
      <alignment horizontal="right" vertical="center"/>
    </xf>
    <xf numFmtId="0" fontId="32" fillId="0" borderId="111" xfId="42" applyFont="1" applyBorder="1" applyAlignment="1">
      <alignment horizontal="right" vertical="center"/>
    </xf>
    <xf numFmtId="0" fontId="22" fillId="0" borderId="249" xfId="42" applyFont="1" applyBorder="1" applyAlignment="1">
      <alignment horizontal="left" vertical="center"/>
    </xf>
    <xf numFmtId="0" fontId="22" fillId="0" borderId="249" xfId="42" applyFont="1" applyBorder="1" applyAlignment="1">
      <alignment vertical="center" wrapText="1"/>
    </xf>
    <xf numFmtId="3" fontId="22" fillId="0" borderId="306" xfId="42" applyNumberFormat="1" applyFont="1" applyBorder="1" applyAlignment="1">
      <alignment horizontal="right" vertical="center"/>
    </xf>
    <xf numFmtId="3" fontId="22" fillId="0" borderId="249" xfId="42" applyNumberFormat="1" applyFont="1" applyBorder="1" applyAlignment="1">
      <alignment horizontal="right" vertical="center"/>
    </xf>
    <xf numFmtId="3" fontId="22" fillId="0" borderId="307" xfId="42" applyNumberFormat="1" applyFont="1" applyBorder="1" applyAlignment="1">
      <alignment horizontal="right" vertical="center"/>
    </xf>
    <xf numFmtId="0" fontId="22" fillId="0" borderId="249" xfId="42" applyFont="1" applyBorder="1" applyAlignment="1">
      <alignment horizontal="right" vertical="center"/>
    </xf>
    <xf numFmtId="3" fontId="22" fillId="0" borderId="23" xfId="42" applyNumberFormat="1" applyFont="1" applyBorder="1" applyAlignment="1">
      <alignment horizontal="right" vertical="center"/>
    </xf>
    <xf numFmtId="3" fontId="22" fillId="0" borderId="0" xfId="42" applyNumberFormat="1" applyFont="1" applyAlignment="1">
      <alignment horizontal="right" vertical="center"/>
    </xf>
    <xf numFmtId="3" fontId="22" fillId="0" borderId="18" xfId="42" applyNumberFormat="1" applyFont="1" applyBorder="1" applyAlignment="1">
      <alignment horizontal="right" vertical="center"/>
    </xf>
    <xf numFmtId="0" fontId="22" fillId="0" borderId="0" xfId="42" applyFont="1" applyAlignment="1">
      <alignment horizontal="right" vertical="center"/>
    </xf>
    <xf numFmtId="0" fontId="13" fillId="0" borderId="0" xfId="42" applyFont="1" applyAlignment="1">
      <alignment vertical="center"/>
    </xf>
    <xf numFmtId="188" fontId="22" fillId="8" borderId="173" xfId="43" applyNumberFormat="1" applyFont="1" applyFill="1" applyBorder="1" applyAlignment="1">
      <alignment horizontal="right" vertical="center" wrapText="1"/>
    </xf>
    <xf numFmtId="188" fontId="32" fillId="0" borderId="173" xfId="43" applyNumberFormat="1" applyFont="1" applyBorder="1" applyAlignment="1">
      <alignment horizontal="right" vertical="top" wrapText="1"/>
    </xf>
    <xf numFmtId="0" fontId="22" fillId="3" borderId="249" xfId="42" applyFont="1" applyFill="1" applyBorder="1" applyAlignment="1">
      <alignment vertical="center"/>
    </xf>
    <xf numFmtId="0" fontId="22" fillId="3" borderId="249" xfId="42" applyFont="1" applyFill="1" applyBorder="1" applyAlignment="1">
      <alignment vertical="center" wrapText="1"/>
    </xf>
    <xf numFmtId="188" fontId="22" fillId="3" borderId="306" xfId="42" applyNumberFormat="1" applyFont="1" applyFill="1" applyBorder="1" applyAlignment="1">
      <alignment horizontal="right" vertical="center"/>
    </xf>
    <xf numFmtId="188" fontId="22" fillId="3" borderId="249" xfId="42" applyNumberFormat="1" applyFont="1" applyFill="1" applyBorder="1" applyAlignment="1">
      <alignment horizontal="right" vertical="center"/>
    </xf>
    <xf numFmtId="188" fontId="22" fillId="3" borderId="307" xfId="42" applyNumberFormat="1" applyFont="1" applyFill="1" applyBorder="1" applyAlignment="1">
      <alignment horizontal="right" vertical="center"/>
    </xf>
    <xf numFmtId="188" fontId="22" fillId="3" borderId="308" xfId="42" applyNumberFormat="1" applyFont="1" applyFill="1" applyBorder="1" applyAlignment="1">
      <alignment horizontal="right" vertical="center"/>
    </xf>
    <xf numFmtId="188" fontId="22" fillId="0" borderId="173" xfId="42" applyNumberFormat="1" applyFont="1" applyBorder="1" applyAlignment="1">
      <alignment horizontal="right" vertical="center"/>
    </xf>
    <xf numFmtId="188" fontId="32" fillId="0" borderId="173" xfId="42" applyNumberFormat="1" applyFont="1" applyBorder="1" applyAlignment="1">
      <alignment horizontal="right" vertical="center"/>
    </xf>
    <xf numFmtId="188" fontId="22" fillId="0" borderId="306" xfId="42" applyNumberFormat="1" applyFont="1" applyBorder="1" applyAlignment="1">
      <alignment horizontal="right" vertical="center"/>
    </xf>
    <xf numFmtId="188" fontId="22" fillId="0" borderId="249" xfId="42" applyNumberFormat="1" applyFont="1" applyBorder="1" applyAlignment="1">
      <alignment horizontal="right" vertical="center"/>
    </xf>
    <xf numFmtId="188" fontId="22" fillId="0" borderId="307" xfId="42" applyNumberFormat="1" applyFont="1" applyBorder="1" applyAlignment="1">
      <alignment horizontal="right" vertical="center"/>
    </xf>
    <xf numFmtId="188" fontId="22" fillId="0" borderId="308" xfId="42" applyNumberFormat="1" applyFont="1" applyBorder="1" applyAlignment="1">
      <alignment horizontal="right" vertical="center"/>
    </xf>
    <xf numFmtId="188" fontId="22" fillId="0" borderId="309" xfId="42" applyNumberFormat="1" applyFont="1" applyBorder="1" applyAlignment="1">
      <alignment horizontal="right" vertical="center"/>
    </xf>
    <xf numFmtId="188" fontId="32" fillId="0" borderId="310" xfId="42" applyNumberFormat="1" applyFont="1" applyBorder="1" applyAlignment="1">
      <alignment horizontal="right" vertical="center"/>
    </xf>
    <xf numFmtId="0" fontId="149" fillId="3" borderId="0" xfId="34" applyFont="1" applyFill="1" applyAlignment="1">
      <alignment horizontal="center" vertical="center"/>
    </xf>
    <xf numFmtId="3" fontId="22" fillId="3" borderId="306" xfId="42" applyNumberFormat="1" applyFont="1" applyFill="1" applyBorder="1" applyAlignment="1">
      <alignment horizontal="right" vertical="center"/>
    </xf>
    <xf numFmtId="3" fontId="22" fillId="3" borderId="249" xfId="42" applyNumberFormat="1" applyFont="1" applyFill="1" applyBorder="1" applyAlignment="1">
      <alignment horizontal="right" vertical="center"/>
    </xf>
    <xf numFmtId="3" fontId="22" fillId="3" borderId="307" xfId="42" applyNumberFormat="1" applyFont="1" applyFill="1" applyBorder="1" applyAlignment="1">
      <alignment horizontal="right" vertical="center"/>
    </xf>
    <xf numFmtId="0" fontId="32" fillId="0" borderId="0" xfId="43" applyFont="1" applyAlignment="1">
      <alignment horizontal="left" vertical="center" wrapText="1" indent="1"/>
    </xf>
    <xf numFmtId="188" fontId="22" fillId="3" borderId="249" xfId="42" applyNumberFormat="1" applyFont="1" applyFill="1" applyBorder="1" applyAlignment="1">
      <alignment horizontal="right" vertical="center" wrapText="1"/>
    </xf>
    <xf numFmtId="188" fontId="22" fillId="0" borderId="0" xfId="42" applyNumberFormat="1" applyFont="1" applyAlignment="1">
      <alignment horizontal="right" vertical="center" wrapText="1"/>
    </xf>
    <xf numFmtId="188" fontId="32" fillId="0" borderId="0" xfId="42" applyNumberFormat="1" applyFont="1" applyAlignment="1">
      <alignment horizontal="right" vertical="center" wrapText="1"/>
    </xf>
    <xf numFmtId="188" fontId="22" fillId="0" borderId="249" xfId="42" applyNumberFormat="1" applyFont="1" applyBorder="1" applyAlignment="1">
      <alignment horizontal="right" vertical="center" wrapText="1"/>
    </xf>
    <xf numFmtId="188" fontId="22" fillId="0" borderId="181" xfId="42" applyNumberFormat="1" applyFont="1" applyBorder="1" applyAlignment="1">
      <alignment horizontal="right" vertical="center" wrapText="1"/>
    </xf>
    <xf numFmtId="188" fontId="32" fillId="0" borderId="111" xfId="42" applyNumberFormat="1" applyFont="1" applyBorder="1" applyAlignment="1">
      <alignment horizontal="right" vertical="center" wrapText="1"/>
    </xf>
    <xf numFmtId="0" fontId="11" fillId="0" borderId="0" xfId="43" applyFont="1" applyAlignment="1">
      <alignment vertical="center" wrapText="1"/>
    </xf>
    <xf numFmtId="0" fontId="11" fillId="0" borderId="0" xfId="43" applyFont="1" applyAlignment="1">
      <alignment vertical="center"/>
    </xf>
    <xf numFmtId="0" fontId="151" fillId="0" borderId="0" xfId="34" applyFont="1" applyAlignment="1">
      <alignment horizontal="center" vertical="center"/>
    </xf>
    <xf numFmtId="0" fontId="11" fillId="0" borderId="0" xfId="42" applyFont="1" applyAlignment="1">
      <alignment vertical="center" wrapText="1"/>
    </xf>
    <xf numFmtId="0" fontId="11" fillId="0" borderId="0" xfId="42" applyFont="1" applyAlignment="1">
      <alignment vertical="center"/>
    </xf>
    <xf numFmtId="0" fontId="11" fillId="0" borderId="0" xfId="42" applyFont="1" applyAlignment="1">
      <alignment horizontal="right" vertical="center"/>
    </xf>
    <xf numFmtId="0" fontId="16" fillId="0" borderId="0" xfId="43" applyFont="1" applyAlignment="1">
      <alignment vertical="top" wrapText="1"/>
    </xf>
    <xf numFmtId="3" fontId="11" fillId="0" borderId="0" xfId="43" applyNumberFormat="1" applyFont="1" applyAlignment="1">
      <alignment horizontal="right" vertical="top" wrapText="1"/>
    </xf>
    <xf numFmtId="0" fontId="16" fillId="0" borderId="0" xfId="43" applyFont="1" applyAlignment="1">
      <alignment horizontal="right" vertical="top" wrapText="1"/>
    </xf>
    <xf numFmtId="0" fontId="16" fillId="8" borderId="0" xfId="43" applyFont="1" applyFill="1" applyAlignment="1">
      <alignment vertical="center" wrapText="1"/>
    </xf>
    <xf numFmtId="3" fontId="16" fillId="8" borderId="23" xfId="43" applyNumberFormat="1" applyFont="1" applyFill="1" applyBorder="1" applyAlignment="1">
      <alignment horizontal="right" vertical="center" wrapText="1"/>
    </xf>
    <xf numFmtId="3" fontId="16" fillId="8" borderId="18" xfId="43" applyNumberFormat="1" applyFont="1" applyFill="1" applyBorder="1" applyAlignment="1">
      <alignment horizontal="right" vertical="center" wrapText="1"/>
    </xf>
    <xf numFmtId="3" fontId="16" fillId="8" borderId="0" xfId="43" applyNumberFormat="1" applyFont="1" applyFill="1" applyAlignment="1">
      <alignment horizontal="right" vertical="center" wrapText="1"/>
    </xf>
    <xf numFmtId="3" fontId="11" fillId="0" borderId="23" xfId="43" applyNumberFormat="1" applyFont="1" applyBorder="1" applyAlignment="1">
      <alignment horizontal="right" vertical="top" wrapText="1"/>
    </xf>
    <xf numFmtId="3" fontId="16" fillId="0" borderId="18" xfId="43" applyNumberFormat="1" applyFont="1" applyBorder="1" applyAlignment="1">
      <alignment horizontal="right" vertical="top" wrapText="1"/>
    </xf>
    <xf numFmtId="3" fontId="16" fillId="0" borderId="0" xfId="43" applyNumberFormat="1" applyFont="1" applyAlignment="1">
      <alignment horizontal="right" vertical="top" wrapText="1"/>
    </xf>
    <xf numFmtId="4" fontId="16" fillId="0" borderId="0" xfId="43" applyNumberFormat="1" applyFont="1" applyAlignment="1">
      <alignment horizontal="right" vertical="top" wrapText="1"/>
    </xf>
    <xf numFmtId="0" fontId="16" fillId="3" borderId="249" xfId="42" applyFont="1" applyFill="1" applyBorder="1" applyAlignment="1">
      <alignment vertical="center"/>
    </xf>
    <xf numFmtId="0" fontId="16" fillId="3" borderId="249" xfId="42" applyFont="1" applyFill="1" applyBorder="1" applyAlignment="1">
      <alignment vertical="center" wrapText="1"/>
    </xf>
    <xf numFmtId="3" fontId="16" fillId="3" borderId="306" xfId="42" applyNumberFormat="1" applyFont="1" applyFill="1" applyBorder="1" applyAlignment="1">
      <alignment horizontal="right" vertical="center"/>
    </xf>
    <xf numFmtId="3" fontId="16" fillId="3" borderId="307" xfId="42" applyNumberFormat="1" applyFont="1" applyFill="1" applyBorder="1" applyAlignment="1">
      <alignment horizontal="right" vertical="center"/>
    </xf>
    <xf numFmtId="3" fontId="16" fillId="3" borderId="249" xfId="42" applyNumberFormat="1" applyFont="1" applyFill="1" applyBorder="1" applyAlignment="1">
      <alignment horizontal="right" vertical="center"/>
    </xf>
    <xf numFmtId="0" fontId="16" fillId="3" borderId="249" xfId="42" applyFont="1" applyFill="1" applyBorder="1" applyAlignment="1">
      <alignment horizontal="right" vertical="center"/>
    </xf>
    <xf numFmtId="0" fontId="16" fillId="0" borderId="0" xfId="42" applyFont="1" applyAlignment="1">
      <alignment horizontal="left" vertical="center"/>
    </xf>
    <xf numFmtId="0" fontId="16" fillId="0" borderId="0" xfId="42" applyFont="1" applyAlignment="1">
      <alignment vertical="center" wrapText="1"/>
    </xf>
    <xf numFmtId="3" fontId="16" fillId="0" borderId="23" xfId="42" applyNumberFormat="1" applyFont="1" applyBorder="1" applyAlignment="1">
      <alignment horizontal="right" vertical="center"/>
    </xf>
    <xf numFmtId="3" fontId="16" fillId="0" borderId="18" xfId="42" applyNumberFormat="1" applyFont="1" applyBorder="1" applyAlignment="1">
      <alignment horizontal="right" vertical="center"/>
    </xf>
    <xf numFmtId="3" fontId="16" fillId="0" borderId="0" xfId="42" applyNumberFormat="1" applyFont="1" applyAlignment="1">
      <alignment horizontal="right" vertical="center"/>
    </xf>
    <xf numFmtId="0" fontId="16" fillId="0" borderId="0" xfId="42" applyFont="1" applyAlignment="1">
      <alignment horizontal="right" vertical="center"/>
    </xf>
    <xf numFmtId="0" fontId="11" fillId="0" borderId="0" xfId="42" applyFont="1" applyAlignment="1">
      <alignment horizontal="left" vertical="center" indent="1"/>
    </xf>
    <xf numFmtId="0" fontId="11" fillId="0" borderId="0" xfId="42" applyFont="1" applyAlignment="1">
      <alignment horizontal="left" vertical="center" wrapText="1" indent="1"/>
    </xf>
    <xf numFmtId="3" fontId="11" fillId="0" borderId="23" xfId="42" applyNumberFormat="1" applyFont="1" applyBorder="1" applyAlignment="1">
      <alignment horizontal="right" vertical="center"/>
    </xf>
    <xf numFmtId="3" fontId="11" fillId="0" borderId="18" xfId="42" applyNumberFormat="1" applyFont="1" applyBorder="1" applyAlignment="1">
      <alignment horizontal="right" vertical="center"/>
    </xf>
    <xf numFmtId="3" fontId="11" fillId="0" borderId="0" xfId="42" applyNumberFormat="1" applyFont="1" applyAlignment="1">
      <alignment horizontal="right" vertical="center"/>
    </xf>
    <xf numFmtId="0" fontId="16" fillId="0" borderId="249" xfId="42" applyFont="1" applyBorder="1" applyAlignment="1">
      <alignment horizontal="left" vertical="center"/>
    </xf>
    <xf numFmtId="0" fontId="16" fillId="0" borderId="249" xfId="42" applyFont="1" applyBorder="1" applyAlignment="1">
      <alignment vertical="center" wrapText="1"/>
    </xf>
    <xf numFmtId="3" fontId="16" fillId="0" borderId="306" xfId="42" applyNumberFormat="1" applyFont="1" applyBorder="1" applyAlignment="1">
      <alignment horizontal="right" vertical="center"/>
    </xf>
    <xf numFmtId="3" fontId="16" fillId="0" borderId="307" xfId="42" applyNumberFormat="1" applyFont="1" applyBorder="1" applyAlignment="1">
      <alignment horizontal="right" vertical="center"/>
    </xf>
    <xf numFmtId="3" fontId="16" fillId="0" borderId="249" xfId="42" applyNumberFormat="1" applyFont="1" applyBorder="1" applyAlignment="1">
      <alignment horizontal="right" vertical="center"/>
    </xf>
    <xf numFmtId="0" fontId="16" fillId="0" borderId="249" xfId="42" applyFont="1" applyBorder="1" applyAlignment="1">
      <alignment horizontal="right" vertical="center"/>
    </xf>
    <xf numFmtId="0" fontId="16" fillId="0" borderId="181" xfId="42" applyFont="1" applyBorder="1" applyAlignment="1">
      <alignment horizontal="left" vertical="center"/>
    </xf>
    <xf numFmtId="0" fontId="16" fillId="0" borderId="181" xfId="42" applyFont="1" applyBorder="1" applyAlignment="1">
      <alignment vertical="center" wrapText="1"/>
    </xf>
    <xf numFmtId="3" fontId="16" fillId="0" borderId="291" xfId="42" applyNumberFormat="1" applyFont="1" applyBorder="1" applyAlignment="1">
      <alignment horizontal="right" vertical="center"/>
    </xf>
    <xf numFmtId="3" fontId="16" fillId="0" borderId="297" xfId="42" applyNumberFormat="1" applyFont="1" applyBorder="1" applyAlignment="1">
      <alignment horizontal="right" vertical="center"/>
    </xf>
    <xf numFmtId="3" fontId="16" fillId="0" borderId="181" xfId="42" applyNumberFormat="1" applyFont="1" applyBorder="1" applyAlignment="1">
      <alignment horizontal="right" vertical="center"/>
    </xf>
    <xf numFmtId="0" fontId="16" fillId="0" borderId="181" xfId="42" applyFont="1" applyBorder="1" applyAlignment="1">
      <alignment horizontal="right" vertical="center"/>
    </xf>
    <xf numFmtId="0" fontId="11" fillId="0" borderId="111" xfId="42" applyFont="1" applyBorder="1" applyAlignment="1">
      <alignment horizontal="left" vertical="center" indent="1"/>
    </xf>
    <xf numFmtId="0" fontId="11" fillId="0" borderId="111" xfId="42" applyFont="1" applyBorder="1" applyAlignment="1">
      <alignment horizontal="left" vertical="center" wrapText="1" indent="1"/>
    </xf>
    <xf numFmtId="3" fontId="11" fillId="0" borderId="294" xfId="42" applyNumberFormat="1" applyFont="1" applyBorder="1" applyAlignment="1">
      <alignment horizontal="right" vertical="center"/>
    </xf>
    <xf numFmtId="3" fontId="11" fillId="0" borderId="298" xfId="42" applyNumberFormat="1" applyFont="1" applyBorder="1" applyAlignment="1">
      <alignment horizontal="right" vertical="center"/>
    </xf>
    <xf numFmtId="3" fontId="11" fillId="0" borderId="111" xfId="42" applyNumberFormat="1" applyFont="1" applyBorder="1" applyAlignment="1">
      <alignment horizontal="right" vertical="center"/>
    </xf>
    <xf numFmtId="0" fontId="11" fillId="0" borderId="111" xfId="42" applyFont="1" applyBorder="1" applyAlignment="1">
      <alignment horizontal="right" vertical="center"/>
    </xf>
    <xf numFmtId="0" fontId="11" fillId="0" borderId="186" xfId="42" applyFont="1" applyBorder="1" applyAlignment="1">
      <alignment vertical="center"/>
    </xf>
    <xf numFmtId="0" fontId="11" fillId="0" borderId="186" xfId="43" applyFont="1" applyBorder="1" applyAlignment="1">
      <alignment vertical="center" wrapText="1"/>
    </xf>
    <xf numFmtId="3" fontId="11" fillId="0" borderId="186" xfId="43" applyNumberFormat="1" applyFont="1" applyBorder="1" applyAlignment="1">
      <alignment vertical="center"/>
    </xf>
    <xf numFmtId="3" fontId="11" fillId="0" borderId="186" xfId="43" applyNumberFormat="1" applyFont="1" applyBorder="1" applyAlignment="1">
      <alignment horizontal="right" vertical="center"/>
    </xf>
    <xf numFmtId="0" fontId="11" fillId="0" borderId="0" xfId="43" applyFont="1" applyAlignment="1">
      <alignment wrapText="1"/>
    </xf>
    <xf numFmtId="0" fontId="11" fillId="0" borderId="0" xfId="43" applyFont="1" applyAlignment="1">
      <alignment horizontal="right" vertical="center"/>
    </xf>
    <xf numFmtId="0" fontId="22" fillId="0" borderId="0" xfId="42" applyFont="1" applyAlignment="1">
      <alignment vertical="center"/>
    </xf>
    <xf numFmtId="0" fontId="32" fillId="0" borderId="0" xfId="42" applyFont="1"/>
    <xf numFmtId="0" fontId="32" fillId="0" borderId="0" xfId="42" applyFont="1" applyAlignment="1">
      <alignment horizontal="center" vertical="center" wrapText="1"/>
    </xf>
    <xf numFmtId="0" fontId="32" fillId="0" borderId="0" xfId="43" applyFont="1" applyAlignment="1">
      <alignment horizontal="center" vertical="center" wrapText="1"/>
    </xf>
    <xf numFmtId="3" fontId="32" fillId="0" borderId="0" xfId="42" applyNumberFormat="1" applyFont="1" applyAlignment="1">
      <alignment horizontal="right" vertical="top"/>
    </xf>
    <xf numFmtId="0" fontId="13" fillId="0" borderId="0" xfId="43" applyFont="1" applyAlignment="1">
      <alignment vertical="center" wrapText="1"/>
    </xf>
    <xf numFmtId="0" fontId="22" fillId="0" borderId="0" xfId="43" applyFont="1" applyAlignment="1">
      <alignment horizontal="center" vertical="center" wrapText="1"/>
    </xf>
    <xf numFmtId="0" fontId="22" fillId="3" borderId="249" xfId="42" applyFont="1" applyFill="1" applyBorder="1" applyAlignment="1">
      <alignment horizontal="right" vertical="center"/>
    </xf>
    <xf numFmtId="0" fontId="22" fillId="0" borderId="0" xfId="43" applyFont="1" applyAlignment="1">
      <alignment vertical="center" wrapText="1"/>
    </xf>
    <xf numFmtId="3" fontId="32" fillId="0" borderId="23" xfId="43" applyNumberFormat="1" applyFont="1" applyBorder="1" applyAlignment="1">
      <alignment horizontal="right" vertical="center" wrapText="1"/>
    </xf>
    <xf numFmtId="3" fontId="22" fillId="0" borderId="18" xfId="43" applyNumberFormat="1" applyFont="1" applyBorder="1" applyAlignment="1">
      <alignment horizontal="right" vertical="center" wrapText="1"/>
    </xf>
    <xf numFmtId="3" fontId="32" fillId="0" borderId="0" xfId="43" applyNumberFormat="1" applyFont="1" applyAlignment="1">
      <alignment horizontal="right" vertical="center" wrapText="1"/>
    </xf>
    <xf numFmtId="3" fontId="22" fillId="0" borderId="0" xfId="43" applyNumberFormat="1" applyFont="1" applyAlignment="1">
      <alignment horizontal="right" vertical="center" wrapText="1"/>
    </xf>
    <xf numFmtId="0" fontId="22" fillId="0" borderId="0" xfId="43" applyFont="1" applyAlignment="1">
      <alignment horizontal="right" vertical="center" wrapText="1"/>
    </xf>
    <xf numFmtId="188" fontId="32" fillId="0" borderId="23" xfId="43" applyNumberFormat="1" applyFont="1" applyBorder="1" applyAlignment="1">
      <alignment horizontal="right" vertical="center" wrapText="1"/>
    </xf>
    <xf numFmtId="188" fontId="22" fillId="0" borderId="18" xfId="43" applyNumberFormat="1" applyFont="1" applyBorder="1" applyAlignment="1">
      <alignment horizontal="right" vertical="center" wrapText="1"/>
    </xf>
    <xf numFmtId="188" fontId="32" fillId="0" borderId="0" xfId="43" applyNumberFormat="1" applyFont="1" applyAlignment="1">
      <alignment horizontal="right" vertical="center" wrapText="1"/>
    </xf>
    <xf numFmtId="188" fontId="22" fillId="0" borderId="0" xfId="43" applyNumberFormat="1" applyFont="1" applyAlignment="1">
      <alignment horizontal="right" vertical="center" wrapText="1"/>
    </xf>
    <xf numFmtId="0" fontId="58" fillId="8" borderId="0" xfId="0" applyFont="1" applyFill="1" applyAlignment="1">
      <alignment horizontal="center" vertical="center"/>
    </xf>
    <xf numFmtId="0" fontId="33" fillId="3" borderId="0" xfId="0" applyFont="1" applyFill="1"/>
    <xf numFmtId="0" fontId="153" fillId="6" borderId="0" xfId="0" applyFont="1" applyFill="1" applyAlignment="1">
      <alignment horizontal="left" vertical="center" indent="1"/>
    </xf>
    <xf numFmtId="0" fontId="33" fillId="3" borderId="0" xfId="0" applyFont="1" applyFill="1" applyAlignment="1">
      <alignment vertical="center"/>
    </xf>
    <xf numFmtId="0" fontId="154" fillId="3" borderId="0" xfId="13" applyFont="1" applyFill="1" applyAlignment="1">
      <alignment vertical="center"/>
    </xf>
    <xf numFmtId="0" fontId="155" fillId="3" borderId="0" xfId="13" applyFont="1" applyFill="1"/>
    <xf numFmtId="0" fontId="152" fillId="3" borderId="0" xfId="0" applyFont="1" applyFill="1"/>
    <xf numFmtId="0" fontId="154" fillId="3" borderId="0" xfId="13" applyFont="1" applyFill="1" applyAlignment="1">
      <alignment horizontal="left" vertical="center"/>
    </xf>
    <xf numFmtId="0" fontId="154" fillId="3" borderId="0" xfId="13" applyFont="1" applyFill="1" applyAlignment="1">
      <alignment vertical="center" wrapText="1"/>
    </xf>
    <xf numFmtId="0" fontId="154" fillId="3" borderId="0" xfId="13" applyFont="1" applyFill="1" applyAlignment="1">
      <alignment horizontal="left" vertical="center" wrapText="1"/>
    </xf>
    <xf numFmtId="0" fontId="154" fillId="3" borderId="0" xfId="13" applyFont="1" applyFill="1"/>
    <xf numFmtId="0" fontId="152" fillId="8" borderId="0" xfId="0" applyFont="1" applyFill="1" applyAlignment="1">
      <alignment horizontal="left" vertical="center" indent="2"/>
    </xf>
    <xf numFmtId="0" fontId="33" fillId="3" borderId="118" xfId="0" applyFont="1" applyFill="1" applyBorder="1"/>
    <xf numFmtId="0" fontId="152" fillId="8" borderId="0" xfId="0" applyFont="1" applyFill="1" applyAlignment="1">
      <alignment horizontal="left" vertical="center" indent="1"/>
    </xf>
    <xf numFmtId="0" fontId="33" fillId="3" borderId="0" xfId="0" applyFont="1" applyFill="1" applyAlignment="1">
      <alignment horizontal="left" vertical="center" indent="1"/>
    </xf>
    <xf numFmtId="0" fontId="152" fillId="3" borderId="0" xfId="0" applyFont="1" applyFill="1" applyAlignment="1">
      <alignment horizontal="left" vertical="center" indent="2"/>
    </xf>
    <xf numFmtId="183" fontId="16" fillId="3" borderId="0" xfId="23" applyNumberFormat="1" applyFont="1" applyFill="1" applyAlignment="1"/>
    <xf numFmtId="183" fontId="11" fillId="3" borderId="0" xfId="23" applyNumberFormat="1" applyFont="1" applyFill="1" applyAlignment="1"/>
    <xf numFmtId="0" fontId="77" fillId="0" borderId="0" xfId="0" applyFont="1"/>
    <xf numFmtId="0" fontId="13" fillId="3" borderId="0" xfId="2" applyFont="1" applyFill="1" applyAlignment="1">
      <alignment wrapText="1"/>
    </xf>
    <xf numFmtId="0" fontId="11" fillId="3" borderId="0" xfId="2" applyFont="1" applyFill="1" applyAlignment="1">
      <alignment wrapText="1"/>
    </xf>
    <xf numFmtId="0" fontId="13" fillId="0" borderId="0" xfId="2" applyFont="1" applyAlignment="1">
      <alignment wrapText="1"/>
    </xf>
    <xf numFmtId="0" fontId="11" fillId="0" borderId="0" xfId="2" applyFont="1" applyAlignment="1">
      <alignment wrapText="1"/>
    </xf>
    <xf numFmtId="0" fontId="14" fillId="2" borderId="3" xfId="0" applyFont="1" applyFill="1" applyBorder="1" applyAlignment="1">
      <alignment vertical="center" wrapText="1"/>
    </xf>
    <xf numFmtId="0" fontId="11" fillId="0" borderId="3" xfId="0" applyFont="1" applyBorder="1" applyAlignment="1">
      <alignment wrapText="1"/>
    </xf>
    <xf numFmtId="0" fontId="11" fillId="0" borderId="38" xfId="0" applyFont="1" applyBorder="1" applyAlignment="1">
      <alignment wrapText="1"/>
    </xf>
    <xf numFmtId="0" fontId="11" fillId="0" borderId="0" xfId="0" applyFont="1" applyAlignment="1">
      <alignment horizontal="left" vertical="center" wrapText="1"/>
    </xf>
    <xf numFmtId="49" fontId="32" fillId="3" borderId="0" xfId="0" applyNumberFormat="1" applyFont="1" applyFill="1" applyAlignment="1">
      <alignment horizontal="left" vertical="top" wrapText="1"/>
    </xf>
    <xf numFmtId="0" fontId="13" fillId="2" borderId="0" xfId="0" applyFont="1" applyFill="1" applyAlignment="1">
      <alignment vertical="top" wrapText="1"/>
    </xf>
    <xf numFmtId="0" fontId="32" fillId="3" borderId="0" xfId="0" applyFont="1" applyFill="1" applyAlignment="1">
      <alignment horizontal="left" vertical="top" wrapText="1"/>
    </xf>
    <xf numFmtId="0" fontId="13" fillId="3" borderId="0" xfId="0" applyFont="1" applyFill="1" applyAlignment="1">
      <alignment horizontal="left" vertical="top" wrapText="1"/>
    </xf>
    <xf numFmtId="0" fontId="13" fillId="3" borderId="0" xfId="0" applyFont="1" applyFill="1" applyAlignment="1">
      <alignment vertical="top" wrapText="1"/>
    </xf>
    <xf numFmtId="0" fontId="11" fillId="3" borderId="0" xfId="0" applyFont="1" applyFill="1" applyAlignment="1">
      <alignment vertical="top" wrapText="1"/>
    </xf>
    <xf numFmtId="0" fontId="0" fillId="0" borderId="0" xfId="0" applyAlignment="1">
      <alignment wrapText="1"/>
    </xf>
    <xf numFmtId="0" fontId="9" fillId="3" borderId="0" xfId="0" applyFont="1" applyFill="1" applyAlignment="1">
      <alignment vertical="center" wrapText="1"/>
    </xf>
    <xf numFmtId="0" fontId="0" fillId="3" borderId="0" xfId="0" applyFill="1" applyAlignment="1">
      <alignment vertical="center" wrapText="1"/>
    </xf>
    <xf numFmtId="0" fontId="12" fillId="4" borderId="15" xfId="0" applyFont="1" applyFill="1" applyBorder="1" applyAlignment="1">
      <alignment horizontal="center" vertical="center"/>
    </xf>
    <xf numFmtId="0" fontId="12" fillId="4" borderId="19" xfId="0" applyFont="1" applyFill="1" applyBorder="1" applyAlignment="1">
      <alignment horizontal="center" vertical="center"/>
    </xf>
    <xf numFmtId="0" fontId="12" fillId="4" borderId="183" xfId="0" applyFont="1" applyFill="1" applyBorder="1" applyAlignment="1">
      <alignment horizontal="center" vertical="center"/>
    </xf>
    <xf numFmtId="0" fontId="12" fillId="4" borderId="185" xfId="0" applyFont="1" applyFill="1" applyBorder="1" applyAlignment="1">
      <alignment horizontal="center" vertical="center"/>
    </xf>
    <xf numFmtId="0" fontId="13" fillId="3" borderId="167" xfId="0" applyFont="1" applyFill="1" applyBorder="1" applyAlignment="1">
      <alignment horizontal="left" vertical="center" wrapText="1"/>
    </xf>
    <xf numFmtId="0" fontId="13" fillId="3" borderId="0" xfId="0" applyFont="1" applyFill="1" applyAlignment="1">
      <alignment horizontal="left" vertical="center" wrapText="1"/>
    </xf>
    <xf numFmtId="0" fontId="22" fillId="3" borderId="117" xfId="0" applyFont="1" applyFill="1" applyBorder="1" applyAlignment="1">
      <alignment horizontal="center" wrapText="1"/>
    </xf>
    <xf numFmtId="0" fontId="31" fillId="6" borderId="115" xfId="0" applyFont="1" applyFill="1" applyBorder="1" applyAlignment="1">
      <alignment horizontal="center" vertical="center"/>
    </xf>
    <xf numFmtId="0" fontId="31" fillId="6" borderId="116" xfId="0" applyFont="1" applyFill="1" applyBorder="1" applyAlignment="1">
      <alignment horizontal="center" vertical="center"/>
    </xf>
    <xf numFmtId="37" fontId="11" fillId="0" borderId="0" xfId="14" applyFont="1" applyAlignment="1">
      <alignment horizontal="left" vertical="center" wrapText="1"/>
    </xf>
    <xf numFmtId="37" fontId="19" fillId="2" borderId="0" xfId="14" applyFont="1" applyFill="1" applyAlignment="1">
      <alignment horizontal="left" vertical="center"/>
    </xf>
    <xf numFmtId="37" fontId="21" fillId="7" borderId="0" xfId="14" applyFont="1" applyFill="1" applyAlignment="1">
      <alignment horizontal="center" vertical="center" wrapText="1"/>
    </xf>
    <xf numFmtId="0" fontId="37" fillId="4" borderId="189" xfId="2" applyFont="1" applyFill="1" applyBorder="1" applyAlignment="1">
      <alignment horizontal="center" vertical="center"/>
    </xf>
    <xf numFmtId="0" fontId="37" fillId="4" borderId="188" xfId="2" applyFont="1" applyFill="1" applyBorder="1" applyAlignment="1">
      <alignment horizontal="center" vertical="center"/>
    </xf>
    <xf numFmtId="49" fontId="31" fillId="4" borderId="190" xfId="14" applyNumberFormat="1" applyFont="1" applyFill="1" applyBorder="1" applyAlignment="1">
      <alignment horizontal="center" vertical="center"/>
    </xf>
    <xf numFmtId="37" fontId="31" fillId="4" borderId="188" xfId="14" applyFont="1" applyFill="1" applyBorder="1" applyAlignment="1">
      <alignment horizontal="center" vertical="center"/>
    </xf>
    <xf numFmtId="37" fontId="31" fillId="7" borderId="0" xfId="14" applyFont="1" applyFill="1" applyAlignment="1">
      <alignment horizontal="center" vertical="center" wrapText="1"/>
    </xf>
    <xf numFmtId="0" fontId="31" fillId="4" borderId="189" xfId="2" applyFont="1" applyFill="1" applyBorder="1" applyAlignment="1">
      <alignment horizontal="center" vertical="center"/>
    </xf>
    <xf numFmtId="0" fontId="31" fillId="4" borderId="188" xfId="2" applyFont="1" applyFill="1" applyBorder="1" applyAlignment="1">
      <alignment horizontal="center" vertical="center"/>
    </xf>
    <xf numFmtId="37" fontId="48" fillId="0" borderId="0" xfId="16" applyFont="1" applyFill="1" applyAlignment="1">
      <alignment wrapText="1"/>
    </xf>
    <xf numFmtId="37" fontId="22" fillId="0" borderId="194" xfId="14" applyFont="1" applyBorder="1" applyAlignment="1">
      <alignment horizontal="left" vertical="top" wrapText="1"/>
    </xf>
    <xf numFmtId="37" fontId="32" fillId="3" borderId="0" xfId="14" applyFont="1" applyFill="1" applyAlignment="1">
      <alignment horizontal="left" vertical="top" wrapText="1"/>
    </xf>
    <xf numFmtId="49" fontId="32" fillId="3" borderId="0" xfId="14" applyNumberFormat="1" applyFont="1" applyFill="1" applyAlignment="1">
      <alignment horizontal="left" vertical="top" wrapText="1"/>
    </xf>
    <xf numFmtId="37" fontId="32" fillId="0" borderId="0" xfId="14" applyFont="1" applyAlignment="1">
      <alignment horizontal="left" vertical="top" wrapText="1"/>
    </xf>
    <xf numFmtId="37" fontId="36" fillId="0" borderId="0" xfId="14" applyAlignment="1">
      <alignment horizontal="left" vertical="top" wrapText="1"/>
    </xf>
    <xf numFmtId="37" fontId="14" fillId="2" borderId="0" xfId="14" applyFont="1" applyFill="1" applyAlignment="1">
      <alignment horizontal="left"/>
    </xf>
    <xf numFmtId="37" fontId="45" fillId="4" borderId="200" xfId="14" applyFont="1" applyFill="1" applyBorder="1" applyAlignment="1">
      <alignment horizontal="center" vertical="center" wrapText="1"/>
    </xf>
    <xf numFmtId="49" fontId="31" fillId="4" borderId="200" xfId="14" applyNumberFormat="1" applyFont="1" applyFill="1" applyBorder="1" applyAlignment="1">
      <alignment horizontal="center" vertical="center" wrapText="1"/>
    </xf>
    <xf numFmtId="37" fontId="31" fillId="4" borderId="200" xfId="14" applyFont="1" applyFill="1" applyBorder="1" applyAlignment="1">
      <alignment horizontal="center" vertical="center" wrapText="1"/>
    </xf>
    <xf numFmtId="37" fontId="48" fillId="3" borderId="0" xfId="16" applyFont="1" applyFill="1" applyAlignment="1">
      <alignment wrapText="1"/>
    </xf>
    <xf numFmtId="37" fontId="36" fillId="0" borderId="0" xfId="14" applyAlignment="1">
      <alignment vertical="top" wrapText="1"/>
    </xf>
    <xf numFmtId="37" fontId="36" fillId="3" borderId="0" xfId="14" applyFill="1" applyAlignment="1">
      <alignment horizontal="left" vertical="top" wrapText="1"/>
    </xf>
    <xf numFmtId="37" fontId="14" fillId="3" borderId="0" xfId="14" applyFont="1" applyFill="1" applyAlignment="1">
      <alignment horizontal="left"/>
    </xf>
    <xf numFmtId="0" fontId="31" fillId="4" borderId="116" xfId="15" applyFont="1" applyFill="1" applyBorder="1" applyAlignment="1">
      <alignment horizontal="center" vertical="center"/>
    </xf>
    <xf numFmtId="0" fontId="31" fillId="4" borderId="196" xfId="15" applyFont="1" applyFill="1" applyBorder="1" applyAlignment="1">
      <alignment horizontal="center" vertical="center"/>
    </xf>
    <xf numFmtId="0" fontId="31" fillId="4" borderId="115" xfId="15" applyFont="1" applyFill="1" applyBorder="1" applyAlignment="1">
      <alignment horizontal="center" vertical="center" wrapText="1"/>
    </xf>
    <xf numFmtId="0" fontId="31" fillId="4" borderId="195" xfId="15" applyFont="1" applyFill="1" applyBorder="1" applyAlignment="1">
      <alignment horizontal="center" vertical="center" wrapText="1"/>
    </xf>
    <xf numFmtId="0" fontId="31" fillId="4" borderId="116" xfId="15" applyFont="1" applyFill="1" applyBorder="1" applyAlignment="1">
      <alignment horizontal="center" vertical="center" wrapText="1"/>
    </xf>
    <xf numFmtId="0" fontId="31" fillId="4" borderId="198" xfId="15" applyFont="1" applyFill="1" applyBorder="1" applyAlignment="1">
      <alignment horizontal="center" vertical="center" wrapText="1"/>
    </xf>
    <xf numFmtId="0" fontId="31" fillId="4" borderId="196" xfId="15" applyFont="1" applyFill="1" applyBorder="1" applyAlignment="1">
      <alignment horizontal="center" vertical="center" wrapText="1"/>
    </xf>
    <xf numFmtId="0" fontId="31" fillId="4" borderId="199" xfId="15" applyFont="1" applyFill="1" applyBorder="1" applyAlignment="1">
      <alignment horizontal="center" vertical="center" wrapText="1"/>
    </xf>
    <xf numFmtId="0" fontId="31" fillId="4" borderId="0" xfId="15" applyFont="1" applyFill="1" applyAlignment="1">
      <alignment horizontal="center" vertical="center" wrapText="1"/>
    </xf>
    <xf numFmtId="37" fontId="16" fillId="3" borderId="200" xfId="14" applyFont="1" applyFill="1" applyBorder="1" applyAlignment="1">
      <alignment horizontal="left" vertical="center" wrapText="1"/>
    </xf>
    <xf numFmtId="37" fontId="16" fillId="3" borderId="200" xfId="14" applyFont="1" applyFill="1" applyBorder="1" applyAlignment="1">
      <alignment horizontal="left" wrapText="1"/>
    </xf>
    <xf numFmtId="37" fontId="16" fillId="3" borderId="200" xfId="14" applyFont="1" applyFill="1" applyBorder="1" applyAlignment="1">
      <alignment horizontal="left"/>
    </xf>
    <xf numFmtId="37" fontId="31" fillId="4" borderId="200" xfId="14" applyFont="1" applyFill="1" applyBorder="1" applyAlignment="1">
      <alignment vertical="center" wrapText="1"/>
    </xf>
    <xf numFmtId="37" fontId="53" fillId="0" borderId="200" xfId="14" applyFont="1" applyBorder="1" applyAlignment="1">
      <alignment vertical="center" wrapText="1"/>
    </xf>
    <xf numFmtId="175" fontId="31" fillId="4" borderId="200" xfId="14" applyNumberFormat="1" applyFont="1" applyFill="1" applyBorder="1" applyAlignment="1">
      <alignment horizontal="center" vertical="center" wrapText="1"/>
    </xf>
    <xf numFmtId="175" fontId="50" fillId="4" borderId="200" xfId="14" applyNumberFormat="1" applyFont="1" applyFill="1" applyBorder="1" applyAlignment="1">
      <alignment horizontal="center" vertical="center" wrapText="1"/>
    </xf>
    <xf numFmtId="0" fontId="13" fillId="2" borderId="0" xfId="2" applyFont="1" applyFill="1" applyAlignment="1">
      <alignment vertical="center" wrapText="1"/>
    </xf>
    <xf numFmtId="0" fontId="11" fillId="0" borderId="0" xfId="2" applyFont="1" applyAlignment="1">
      <alignment vertical="center" wrapText="1"/>
    </xf>
    <xf numFmtId="0" fontId="31" fillId="4" borderId="200" xfId="2" applyFont="1" applyFill="1" applyBorder="1" applyAlignment="1">
      <alignment horizontal="center" vertical="center" wrapText="1"/>
    </xf>
    <xf numFmtId="0" fontId="31" fillId="4" borderId="200" xfId="2" applyFont="1" applyFill="1" applyBorder="1" applyAlignment="1">
      <alignment horizontal="center" vertical="center"/>
    </xf>
    <xf numFmtId="2" fontId="31" fillId="7" borderId="0" xfId="2" applyNumberFormat="1" applyFont="1" applyFill="1" applyAlignment="1">
      <alignment horizontal="center" vertical="center" wrapText="1"/>
    </xf>
    <xf numFmtId="0" fontId="50" fillId="4" borderId="200" xfId="2" applyFont="1" applyFill="1" applyBorder="1" applyAlignment="1">
      <alignment horizontal="center" vertical="center" wrapText="1"/>
    </xf>
    <xf numFmtId="0" fontId="55" fillId="2" borderId="0" xfId="2" applyFont="1" applyFill="1" applyAlignment="1">
      <alignment horizontal="left"/>
    </xf>
    <xf numFmtId="0" fontId="21" fillId="7" borderId="0" xfId="17" applyFont="1" applyFill="1" applyAlignment="1">
      <alignment horizontal="center" vertical="center"/>
    </xf>
    <xf numFmtId="0" fontId="31" fillId="4" borderId="200" xfId="17" applyFont="1" applyFill="1" applyBorder="1" applyAlignment="1">
      <alignment horizontal="center" vertical="center"/>
    </xf>
    <xf numFmtId="0" fontId="11" fillId="3" borderId="0" xfId="17" applyFont="1" applyFill="1" applyAlignment="1">
      <alignment wrapText="1"/>
    </xf>
    <xf numFmtId="0" fontId="55" fillId="3" borderId="0" xfId="2" applyFont="1" applyFill="1" applyAlignment="1">
      <alignment horizontal="left"/>
    </xf>
    <xf numFmtId="0" fontId="11" fillId="3" borderId="194" xfId="17" applyFont="1" applyFill="1" applyBorder="1" applyAlignment="1">
      <alignment horizontal="left" wrapText="1"/>
    </xf>
    <xf numFmtId="0" fontId="14" fillId="3" borderId="0" xfId="2" applyFont="1" applyFill="1" applyAlignment="1">
      <alignment horizontal="left" wrapText="1"/>
    </xf>
    <xf numFmtId="0" fontId="31" fillId="7" borderId="0" xfId="2" applyFont="1" applyFill="1" applyAlignment="1">
      <alignment horizontal="center" vertical="center" wrapText="1"/>
    </xf>
    <xf numFmtId="0" fontId="50" fillId="7" borderId="0" xfId="2" applyFont="1" applyFill="1" applyAlignment="1">
      <alignment vertical="center" wrapText="1"/>
    </xf>
    <xf numFmtId="0" fontId="16" fillId="3" borderId="0" xfId="2" applyFont="1" applyFill="1" applyAlignment="1">
      <alignment horizontal="left" vertical="center" wrapText="1"/>
    </xf>
    <xf numFmtId="0" fontId="19" fillId="2" borderId="0" xfId="2" applyFont="1" applyFill="1" applyAlignment="1">
      <alignment horizontal="left"/>
    </xf>
    <xf numFmtId="0" fontId="14" fillId="3" borderId="0" xfId="2" applyFont="1" applyFill="1" applyAlignment="1">
      <alignment horizontal="left"/>
    </xf>
    <xf numFmtId="0" fontId="31" fillId="7" borderId="0" xfId="2" applyFont="1" applyFill="1" applyAlignment="1">
      <alignment horizontal="center" wrapText="1"/>
    </xf>
    <xf numFmtId="0" fontId="50" fillId="7" borderId="0" xfId="2" applyFont="1" applyFill="1" applyAlignment="1">
      <alignment horizontal="center" vertical="center" wrapText="1"/>
    </xf>
    <xf numFmtId="0" fontId="14" fillId="2" borderId="0" xfId="2" applyFont="1" applyFill="1" applyAlignment="1">
      <alignment horizontal="left" vertical="center" wrapText="1"/>
    </xf>
    <xf numFmtId="0" fontId="31" fillId="7" borderId="0" xfId="2" applyFont="1" applyFill="1" applyAlignment="1">
      <alignment horizontal="center" vertical="center"/>
    </xf>
    <xf numFmtId="0" fontId="50" fillId="7" borderId="0" xfId="2" applyFont="1" applyFill="1" applyAlignment="1">
      <alignment horizontal="center" vertical="center"/>
    </xf>
    <xf numFmtId="0" fontId="50" fillId="7" borderId="0" xfId="2" applyFont="1" applyFill="1" applyAlignment="1">
      <alignment wrapText="1"/>
    </xf>
    <xf numFmtId="0" fontId="14" fillId="2" borderId="0" xfId="2" applyFont="1" applyFill="1" applyAlignment="1">
      <alignment horizontal="left"/>
    </xf>
    <xf numFmtId="0" fontId="11" fillId="0" borderId="199" xfId="18" applyFont="1" applyBorder="1" applyAlignment="1">
      <alignment horizontal="left" wrapText="1"/>
    </xf>
    <xf numFmtId="0" fontId="11" fillId="0" borderId="0" xfId="18" applyFont="1" applyAlignment="1">
      <alignment horizontal="left" wrapText="1"/>
    </xf>
    <xf numFmtId="0" fontId="32" fillId="0" borderId="0" xfId="18" applyFont="1" applyAlignment="1">
      <alignment wrapText="1"/>
    </xf>
    <xf numFmtId="0" fontId="3" fillId="0" borderId="0" xfId="18" applyAlignment="1">
      <alignment wrapText="1"/>
    </xf>
    <xf numFmtId="0" fontId="3" fillId="0" borderId="203" xfId="18" applyBorder="1" applyAlignment="1">
      <alignment wrapText="1"/>
    </xf>
    <xf numFmtId="0" fontId="3" fillId="0" borderId="199" xfId="18" applyBorder="1" applyAlignment="1">
      <alignment wrapText="1"/>
    </xf>
    <xf numFmtId="0" fontId="3" fillId="0" borderId="115" xfId="18" applyBorder="1" applyAlignment="1">
      <alignment wrapText="1"/>
    </xf>
    <xf numFmtId="0" fontId="3" fillId="0" borderId="195" xfId="18" applyBorder="1" applyAlignment="1">
      <alignment wrapText="1"/>
    </xf>
    <xf numFmtId="0" fontId="3" fillId="0" borderId="116" xfId="18" applyBorder="1" applyAlignment="1">
      <alignment wrapText="1"/>
    </xf>
    <xf numFmtId="0" fontId="11" fillId="0" borderId="222" xfId="18" applyFont="1" applyBorder="1" applyAlignment="1">
      <alignment horizontal="left" vertical="center" wrapText="1"/>
    </xf>
    <xf numFmtId="0" fontId="11" fillId="0" borderId="201" xfId="18" applyFont="1" applyBorder="1" applyAlignment="1">
      <alignment horizontal="left" vertical="center" wrapText="1"/>
    </xf>
    <xf numFmtId="0" fontId="11" fillId="0" borderId="225" xfId="18" applyFont="1" applyBorder="1" applyAlignment="1">
      <alignment horizontal="left" vertical="center" wrapText="1"/>
    </xf>
    <xf numFmtId="0" fontId="3" fillId="0" borderId="201" xfId="18" applyBorder="1" applyAlignment="1">
      <alignment wrapText="1"/>
    </xf>
    <xf numFmtId="0" fontId="3" fillId="0" borderId="225" xfId="18" applyBorder="1" applyAlignment="1">
      <alignment wrapText="1"/>
    </xf>
    <xf numFmtId="0" fontId="31" fillId="7" borderId="203" xfId="2" applyFont="1" applyFill="1" applyBorder="1" applyAlignment="1">
      <alignment horizontal="center" vertical="center" wrapText="1"/>
    </xf>
    <xf numFmtId="0" fontId="31" fillId="4" borderId="219" xfId="18" applyFont="1" applyFill="1" applyBorder="1" applyAlignment="1">
      <alignment horizontal="center" vertical="center"/>
    </xf>
    <xf numFmtId="0" fontId="31" fillId="4" borderId="221" xfId="18" applyFont="1" applyFill="1" applyBorder="1" applyAlignment="1">
      <alignment horizontal="center" vertical="center"/>
    </xf>
    <xf numFmtId="0" fontId="31" fillId="4" borderId="115" xfId="18" applyFont="1" applyFill="1" applyBorder="1" applyAlignment="1">
      <alignment horizontal="center" vertical="center"/>
    </xf>
    <xf numFmtId="0" fontId="31" fillId="4" borderId="195" xfId="18" applyFont="1" applyFill="1" applyBorder="1" applyAlignment="1">
      <alignment horizontal="center" vertical="center"/>
    </xf>
    <xf numFmtId="0" fontId="31" fillId="4" borderId="116" xfId="18" applyFont="1" applyFill="1" applyBorder="1" applyAlignment="1">
      <alignment horizontal="center" vertical="center"/>
    </xf>
    <xf numFmtId="0" fontId="31" fillId="4" borderId="0" xfId="18" applyFont="1" applyFill="1" applyAlignment="1">
      <alignment horizontal="center" vertical="center"/>
    </xf>
    <xf numFmtId="0" fontId="31" fillId="4" borderId="220" xfId="18" applyFont="1" applyFill="1" applyBorder="1" applyAlignment="1">
      <alignment horizontal="center" vertical="center"/>
    </xf>
    <xf numFmtId="0" fontId="31" fillId="4" borderId="200" xfId="18" applyFont="1" applyFill="1" applyBorder="1" applyAlignment="1">
      <alignment horizontal="center" vertical="center" wrapText="1"/>
    </xf>
    <xf numFmtId="0" fontId="11" fillId="3" borderId="222" xfId="18" applyFont="1" applyFill="1" applyBorder="1" applyAlignment="1">
      <alignment horizontal="left" vertical="center" wrapText="1"/>
    </xf>
    <xf numFmtId="0" fontId="11" fillId="3" borderId="201" xfId="18" applyFont="1" applyFill="1" applyBorder="1" applyAlignment="1">
      <alignment horizontal="left" vertical="center" wrapText="1"/>
    </xf>
    <xf numFmtId="0" fontId="3" fillId="3" borderId="201" xfId="18" applyFill="1" applyBorder="1" applyAlignment="1">
      <alignment wrapText="1"/>
    </xf>
    <xf numFmtId="0" fontId="3" fillId="3" borderId="225" xfId="18" applyFill="1" applyBorder="1" applyAlignment="1">
      <alignment wrapText="1"/>
    </xf>
    <xf numFmtId="0" fontId="31" fillId="7" borderId="218" xfId="2" applyFont="1" applyFill="1" applyBorder="1" applyAlignment="1">
      <alignment horizontal="center" vertical="center" wrapText="1"/>
    </xf>
    <xf numFmtId="0" fontId="31" fillId="7" borderId="196" xfId="2" applyFont="1" applyFill="1" applyBorder="1" applyAlignment="1">
      <alignment horizontal="center" vertical="center" wrapText="1"/>
    </xf>
    <xf numFmtId="0" fontId="31" fillId="7" borderId="195" xfId="2" applyFont="1" applyFill="1" applyBorder="1" applyAlignment="1">
      <alignment horizontal="center" vertical="center" wrapText="1"/>
    </xf>
    <xf numFmtId="0" fontId="31" fillId="7" borderId="116" xfId="2" applyFont="1" applyFill="1" applyBorder="1" applyAlignment="1">
      <alignment horizontal="center" vertical="center" wrapText="1"/>
    </xf>
    <xf numFmtId="0" fontId="31" fillId="4" borderId="196" xfId="18" applyFont="1" applyFill="1" applyBorder="1" applyAlignment="1">
      <alignment horizontal="center" vertical="center"/>
    </xf>
    <xf numFmtId="0" fontId="31" fillId="4" borderId="203" xfId="18" applyFont="1" applyFill="1" applyBorder="1" applyAlignment="1">
      <alignment horizontal="center" vertical="center"/>
    </xf>
    <xf numFmtId="0" fontId="31" fillId="4" borderId="115" xfId="18" applyFont="1" applyFill="1" applyBorder="1" applyAlignment="1">
      <alignment horizontal="center" vertical="center" wrapText="1"/>
    </xf>
    <xf numFmtId="0" fontId="31" fillId="4" borderId="195" xfId="18" applyFont="1" applyFill="1" applyBorder="1" applyAlignment="1">
      <alignment horizontal="center" vertical="center" wrapText="1"/>
    </xf>
    <xf numFmtId="0" fontId="31" fillId="4" borderId="116" xfId="18" applyFont="1" applyFill="1" applyBorder="1" applyAlignment="1">
      <alignment horizontal="center" vertical="center" wrapText="1"/>
    </xf>
    <xf numFmtId="0" fontId="31" fillId="4" borderId="197" xfId="18" applyFont="1" applyFill="1" applyBorder="1" applyAlignment="1">
      <alignment horizontal="center" vertical="center" wrapText="1"/>
    </xf>
    <xf numFmtId="0" fontId="31" fillId="4" borderId="198" xfId="18" applyFont="1" applyFill="1" applyBorder="1" applyAlignment="1">
      <alignment horizontal="center" vertical="center" wrapText="1"/>
    </xf>
    <xf numFmtId="0" fontId="31" fillId="4" borderId="218" xfId="18" applyFont="1" applyFill="1" applyBorder="1" applyAlignment="1">
      <alignment horizontal="center" vertical="center" wrapText="1"/>
    </xf>
    <xf numFmtId="0" fontId="31" fillId="4" borderId="196" xfId="18" applyFont="1" applyFill="1" applyBorder="1" applyAlignment="1">
      <alignment horizontal="center" vertical="center" wrapText="1"/>
    </xf>
    <xf numFmtId="0" fontId="11" fillId="3" borderId="200" xfId="18" applyFont="1" applyFill="1" applyBorder="1" applyAlignment="1">
      <alignment horizontal="left" vertical="center" wrapText="1"/>
    </xf>
    <xf numFmtId="0" fontId="3" fillId="3" borderId="200" xfId="18" applyFill="1" applyBorder="1" applyAlignment="1">
      <alignment vertical="center" wrapText="1"/>
    </xf>
    <xf numFmtId="0" fontId="3" fillId="3" borderId="200" xfId="18" applyFill="1" applyBorder="1" applyAlignment="1">
      <alignment wrapText="1"/>
    </xf>
    <xf numFmtId="0" fontId="31" fillId="4" borderId="235" xfId="18" applyFont="1" applyFill="1" applyBorder="1" applyAlignment="1">
      <alignment horizontal="center" vertical="center"/>
    </xf>
    <xf numFmtId="0" fontId="31" fillId="4" borderId="222" xfId="18" applyFont="1" applyFill="1" applyBorder="1" applyAlignment="1">
      <alignment horizontal="center" vertical="center"/>
    </xf>
    <xf numFmtId="0" fontId="31" fillId="4" borderId="201" xfId="18" applyFont="1" applyFill="1" applyBorder="1" applyAlignment="1">
      <alignment horizontal="center" vertical="center"/>
    </xf>
    <xf numFmtId="0" fontId="31" fillId="4" borderId="225" xfId="18" applyFont="1" applyFill="1" applyBorder="1" applyAlignment="1">
      <alignment horizontal="center" vertical="center"/>
    </xf>
    <xf numFmtId="0" fontId="31" fillId="4" borderId="222" xfId="18" applyFont="1" applyFill="1" applyBorder="1" applyAlignment="1">
      <alignment horizontal="center" vertical="center" wrapText="1"/>
    </xf>
    <xf numFmtId="0" fontId="31" fillId="4" borderId="201" xfId="18" applyFont="1" applyFill="1" applyBorder="1" applyAlignment="1">
      <alignment horizontal="center" vertical="center" wrapText="1"/>
    </xf>
    <xf numFmtId="0" fontId="31" fillId="4" borderId="225" xfId="18" applyFont="1" applyFill="1" applyBorder="1" applyAlignment="1">
      <alignment horizontal="center" vertical="center" wrapText="1"/>
    </xf>
    <xf numFmtId="37" fontId="31" fillId="7" borderId="0" xfId="22" applyFont="1" applyFill="1" applyAlignment="1">
      <alignment horizontal="center" vertical="center"/>
    </xf>
    <xf numFmtId="37" fontId="31" fillId="4" borderId="200" xfId="22" quotePrefix="1" applyFont="1" applyFill="1" applyBorder="1" applyAlignment="1">
      <alignment horizontal="center" vertical="center"/>
    </xf>
    <xf numFmtId="37" fontId="31" fillId="4" borderId="200" xfId="22" applyFont="1" applyFill="1" applyBorder="1" applyAlignment="1">
      <alignment horizontal="center" vertical="center"/>
    </xf>
    <xf numFmtId="0" fontId="31" fillId="4" borderId="200" xfId="22" applyNumberFormat="1" applyFont="1" applyFill="1" applyBorder="1" applyAlignment="1">
      <alignment horizontal="center" vertical="center"/>
    </xf>
    <xf numFmtId="49" fontId="31" fillId="4" borderId="200" xfId="2" applyNumberFormat="1" applyFont="1" applyFill="1" applyBorder="1" applyAlignment="1">
      <alignment horizontal="center" vertical="center"/>
    </xf>
    <xf numFmtId="0" fontId="19" fillId="0" borderId="0" xfId="2" applyFont="1" applyAlignment="1">
      <alignment horizontal="left"/>
    </xf>
    <xf numFmtId="0" fontId="31" fillId="7" borderId="242" xfId="2" applyFont="1" applyFill="1" applyBorder="1" applyAlignment="1">
      <alignment horizontal="center" vertical="center"/>
    </xf>
    <xf numFmtId="37" fontId="19" fillId="2" borderId="0" xfId="22" applyFont="1" applyFill="1" applyAlignment="1">
      <alignment horizontal="left"/>
    </xf>
    <xf numFmtId="0" fontId="31" fillId="7" borderId="0" xfId="0" applyFont="1" applyFill="1" applyAlignment="1">
      <alignment horizontal="center" vertical="center" wrapText="1"/>
    </xf>
    <xf numFmtId="0" fontId="11" fillId="3" borderId="194" xfId="0" applyFont="1" applyFill="1" applyBorder="1" applyAlignment="1">
      <alignment horizontal="left" vertical="center" wrapText="1"/>
    </xf>
    <xf numFmtId="0" fontId="76" fillId="3" borderId="0" xfId="13" applyFont="1" applyFill="1" applyAlignment="1">
      <alignment vertical="center" wrapText="1"/>
    </xf>
    <xf numFmtId="0" fontId="77" fillId="3" borderId="0" xfId="0" applyFont="1" applyFill="1" applyAlignment="1">
      <alignment wrapText="1"/>
    </xf>
    <xf numFmtId="0" fontId="19" fillId="0" borderId="0" xfId="0" applyFont="1" applyAlignment="1">
      <alignment horizontal="left"/>
    </xf>
    <xf numFmtId="0" fontId="31" fillId="7" borderId="242" xfId="0" applyFont="1" applyFill="1" applyBorder="1" applyAlignment="1">
      <alignment horizontal="center" vertical="center" wrapText="1"/>
    </xf>
    <xf numFmtId="0" fontId="11" fillId="0" borderId="167" xfId="0" applyFont="1" applyBorder="1" applyAlignment="1">
      <alignment horizontal="left" vertical="center" wrapText="1"/>
    </xf>
    <xf numFmtId="37" fontId="31" fillId="7" borderId="0" xfId="22" applyFont="1" applyFill="1" applyAlignment="1">
      <alignment horizontal="center" vertical="center" wrapText="1"/>
    </xf>
    <xf numFmtId="0" fontId="11" fillId="3" borderId="0" xfId="0" applyFont="1" applyFill="1" applyAlignment="1">
      <alignment horizontal="left" vertical="center" wrapText="1"/>
    </xf>
    <xf numFmtId="0" fontId="76" fillId="3" borderId="0" xfId="13" applyFont="1" applyFill="1" applyAlignment="1">
      <alignment horizontal="left" vertical="center" wrapText="1"/>
    </xf>
    <xf numFmtId="0" fontId="19" fillId="0" borderId="0" xfId="25" applyFont="1" applyAlignment="1">
      <alignment horizontal="left"/>
    </xf>
    <xf numFmtId="0" fontId="31" fillId="7" borderId="242" xfId="25" applyFont="1" applyFill="1" applyBorder="1" applyAlignment="1">
      <alignment horizontal="center" vertical="center" wrapText="1"/>
    </xf>
    <xf numFmtId="0" fontId="31" fillId="7" borderId="0" xfId="25" applyFont="1" applyFill="1" applyAlignment="1">
      <alignment horizontal="center" vertical="center" wrapText="1"/>
    </xf>
    <xf numFmtId="0" fontId="11" fillId="0" borderId="167" xfId="25" applyFont="1" applyBorder="1" applyAlignment="1">
      <alignment horizontal="left" vertical="center" wrapText="1"/>
    </xf>
    <xf numFmtId="0" fontId="11" fillId="3" borderId="194" xfId="25" applyFont="1" applyFill="1" applyBorder="1" applyAlignment="1">
      <alignment horizontal="left" vertical="center" wrapText="1"/>
    </xf>
    <xf numFmtId="0" fontId="12" fillId="7" borderId="0" xfId="2" applyFont="1" applyFill="1" applyAlignment="1">
      <alignment horizontal="center" vertical="center"/>
    </xf>
    <xf numFmtId="0" fontId="44" fillId="2" borderId="0" xfId="2" applyFont="1" applyFill="1" applyAlignment="1">
      <alignment horizontal="left"/>
    </xf>
    <xf numFmtId="0" fontId="13" fillId="2" borderId="0" xfId="2" applyFont="1" applyFill="1" applyAlignment="1">
      <alignment horizontal="left" wrapText="1"/>
    </xf>
    <xf numFmtId="0" fontId="13" fillId="0" borderId="0" xfId="2" applyFont="1" applyAlignment="1">
      <alignment horizontal="left"/>
    </xf>
    <xf numFmtId="0" fontId="12" fillId="6" borderId="244" xfId="2" applyFont="1" applyFill="1" applyBorder="1" applyAlignment="1">
      <alignment horizontal="center" vertical="center" wrapText="1"/>
    </xf>
    <xf numFmtId="0" fontId="12" fillId="6" borderId="245" xfId="2" applyFont="1" applyFill="1" applyBorder="1" applyAlignment="1">
      <alignment horizontal="center" vertical="center" wrapText="1"/>
    </xf>
    <xf numFmtId="37" fontId="13" fillId="2" borderId="0" xfId="2" applyNumberFormat="1" applyFont="1" applyFill="1" applyAlignment="1">
      <alignment horizontal="left"/>
    </xf>
    <xf numFmtId="0" fontId="31" fillId="6" borderId="200" xfId="2" applyFont="1" applyFill="1" applyBorder="1" applyAlignment="1">
      <alignment horizontal="center" vertical="center" wrapText="1"/>
    </xf>
    <xf numFmtId="0" fontId="50" fillId="6" borderId="200" xfId="2" applyFont="1" applyFill="1" applyBorder="1" applyAlignment="1">
      <alignment horizontal="center" wrapText="1"/>
    </xf>
    <xf numFmtId="0" fontId="31" fillId="6" borderId="200" xfId="2" applyFont="1" applyFill="1" applyBorder="1" applyAlignment="1">
      <alignment horizontal="center" vertical="center"/>
    </xf>
    <xf numFmtId="0" fontId="50" fillId="6" borderId="200" xfId="2" applyFont="1" applyFill="1" applyBorder="1" applyAlignment="1">
      <alignment horizontal="center" vertical="center" wrapText="1"/>
    </xf>
    <xf numFmtId="0" fontId="12" fillId="7" borderId="0" xfId="2" applyFont="1" applyFill="1" applyAlignment="1">
      <alignment horizontal="center" vertical="center" wrapText="1"/>
    </xf>
    <xf numFmtId="0" fontId="50" fillId="6" borderId="200" xfId="2" applyFont="1" applyFill="1" applyBorder="1" applyAlignment="1">
      <alignment wrapText="1"/>
    </xf>
    <xf numFmtId="0" fontId="85" fillId="7" borderId="0" xfId="2" applyFont="1" applyFill="1" applyAlignment="1">
      <alignment horizontal="center" vertical="center" wrapText="1"/>
    </xf>
    <xf numFmtId="0" fontId="69" fillId="7" borderId="0" xfId="2" applyFont="1" applyFill="1" applyAlignment="1">
      <alignment vertical="center" wrapText="1"/>
    </xf>
    <xf numFmtId="0" fontId="13" fillId="2" borderId="218" xfId="2" applyFont="1" applyFill="1" applyBorder="1" applyAlignment="1">
      <alignment horizontal="left" wrapText="1"/>
    </xf>
    <xf numFmtId="0" fontId="13" fillId="0" borderId="218" xfId="2" applyFont="1" applyBorder="1" applyAlignment="1">
      <alignment horizontal="left"/>
    </xf>
    <xf numFmtId="0" fontId="14" fillId="3" borderId="0" xfId="2" applyFont="1" applyFill="1" applyAlignment="1">
      <alignment horizontal="center"/>
    </xf>
    <xf numFmtId="0" fontId="12" fillId="6" borderId="251" xfId="2" applyFont="1" applyFill="1" applyBorder="1" applyAlignment="1">
      <alignment horizontal="center" vertical="center" wrapText="1"/>
    </xf>
    <xf numFmtId="0" fontId="12" fillId="6" borderId="243" xfId="2" applyFont="1" applyFill="1" applyBorder="1" applyAlignment="1">
      <alignment horizontal="center" vertical="center"/>
    </xf>
    <xf numFmtId="0" fontId="12" fillId="6" borderId="201" xfId="2" applyFont="1" applyFill="1" applyBorder="1" applyAlignment="1">
      <alignment horizontal="center" vertical="center"/>
    </xf>
    <xf numFmtId="0" fontId="12" fillId="7" borderId="195" xfId="2" applyFont="1" applyFill="1" applyBorder="1" applyAlignment="1">
      <alignment horizontal="center" vertical="center" wrapText="1"/>
    </xf>
    <xf numFmtId="0" fontId="12" fillId="6" borderId="248" xfId="2" applyFont="1" applyFill="1" applyBorder="1" applyAlignment="1">
      <alignment horizontal="center" vertical="center" wrapText="1"/>
    </xf>
    <xf numFmtId="0" fontId="11" fillId="6" borderId="0" xfId="2" applyFont="1" applyFill="1" applyAlignment="1">
      <alignment horizontal="center" vertical="center" wrapText="1"/>
    </xf>
    <xf numFmtId="0" fontId="13" fillId="2" borderId="0" xfId="2" applyFont="1" applyFill="1" applyAlignment="1">
      <alignment horizontal="left" vertical="center" wrapText="1"/>
    </xf>
    <xf numFmtId="0" fontId="13" fillId="0" borderId="0" xfId="2" applyFont="1" applyAlignment="1">
      <alignment horizontal="left" vertical="center" wrapText="1"/>
    </xf>
    <xf numFmtId="0" fontId="12" fillId="6" borderId="201" xfId="2" applyFont="1" applyFill="1" applyBorder="1" applyAlignment="1">
      <alignment horizontal="center" vertical="center" wrapText="1"/>
    </xf>
    <xf numFmtId="0" fontId="12" fillId="6" borderId="225" xfId="2" applyFont="1" applyFill="1" applyBorder="1" applyAlignment="1">
      <alignment horizontal="center" vertical="center" wrapText="1"/>
    </xf>
    <xf numFmtId="0" fontId="11" fillId="6" borderId="203" xfId="2" applyFont="1" applyFill="1" applyBorder="1" applyAlignment="1">
      <alignment horizontal="center" vertical="center" wrapText="1"/>
    </xf>
    <xf numFmtId="0" fontId="12" fillId="6" borderId="218" xfId="2" applyFont="1" applyFill="1" applyBorder="1" applyAlignment="1">
      <alignment horizontal="center" vertical="center" wrapText="1"/>
    </xf>
    <xf numFmtId="0" fontId="12" fillId="6" borderId="252" xfId="2" applyFont="1" applyFill="1" applyBorder="1" applyAlignment="1">
      <alignment horizontal="center" vertical="center" wrapText="1"/>
    </xf>
    <xf numFmtId="0" fontId="11" fillId="0" borderId="0" xfId="2" applyFont="1" applyAlignment="1">
      <alignment horizontal="left"/>
    </xf>
    <xf numFmtId="0" fontId="11" fillId="6" borderId="252" xfId="2" applyFont="1" applyFill="1" applyBorder="1" applyAlignment="1">
      <alignment horizontal="center" vertical="center" wrapText="1"/>
    </xf>
    <xf numFmtId="0" fontId="11" fillId="6" borderId="264" xfId="2" applyFont="1" applyFill="1" applyBorder="1" applyAlignment="1">
      <alignment horizontal="center" vertical="center" wrapText="1"/>
    </xf>
    <xf numFmtId="0" fontId="12" fillId="6" borderId="248" xfId="2" applyFont="1" applyFill="1" applyBorder="1" applyAlignment="1">
      <alignment horizontal="center" vertical="center"/>
    </xf>
    <xf numFmtId="0" fontId="44" fillId="3" borderId="0" xfId="2" applyFont="1" applyFill="1" applyAlignment="1">
      <alignment horizontal="left" wrapText="1"/>
    </xf>
    <xf numFmtId="0" fontId="13" fillId="2" borderId="0" xfId="2" applyFont="1" applyFill="1" applyAlignment="1">
      <alignment horizontal="left"/>
    </xf>
    <xf numFmtId="0" fontId="12" fillId="6" borderId="243" xfId="2" applyFont="1" applyFill="1" applyBorder="1" applyAlignment="1">
      <alignment horizontal="center" vertical="center" wrapText="1"/>
    </xf>
    <xf numFmtId="0" fontId="12" fillId="7" borderId="201" xfId="2" applyFont="1" applyFill="1" applyBorder="1" applyAlignment="1">
      <alignment horizontal="center" vertical="center" wrapText="1"/>
    </xf>
    <xf numFmtId="0" fontId="12" fillId="7" borderId="218" xfId="2" applyFont="1" applyFill="1" applyBorder="1" applyAlignment="1">
      <alignment horizontal="center" vertical="center" wrapText="1"/>
    </xf>
    <xf numFmtId="0" fontId="11" fillId="6" borderId="248" xfId="2" applyFont="1" applyFill="1" applyBorder="1" applyAlignment="1">
      <alignment horizontal="center" vertical="center" wrapText="1"/>
    </xf>
    <xf numFmtId="0" fontId="11" fillId="6" borderId="244" xfId="2" applyFont="1" applyFill="1" applyBorder="1" applyAlignment="1">
      <alignment horizontal="center" vertical="center" wrapText="1"/>
    </xf>
    <xf numFmtId="0" fontId="11" fillId="6" borderId="245" xfId="2" applyFont="1" applyFill="1" applyBorder="1" applyAlignment="1">
      <alignment horizontal="center" vertical="center" wrapText="1"/>
    </xf>
    <xf numFmtId="0" fontId="77" fillId="3" borderId="0" xfId="2" applyFont="1" applyFill="1" applyAlignment="1">
      <alignment wrapText="1"/>
    </xf>
    <xf numFmtId="192" fontId="13" fillId="0" borderId="0" xfId="29" applyFont="1" applyAlignment="1">
      <alignment vertical="distributed" wrapText="1"/>
    </xf>
    <xf numFmtId="192" fontId="44" fillId="0" borderId="0" xfId="29" applyFont="1" applyAlignment="1">
      <alignment horizontal="left"/>
    </xf>
    <xf numFmtId="2" fontId="31" fillId="7" borderId="195" xfId="29" applyNumberFormat="1" applyFont="1" applyFill="1" applyBorder="1" applyAlignment="1">
      <alignment horizontal="center" vertical="center" wrapText="1"/>
    </xf>
    <xf numFmtId="192" fontId="31" fillId="6" borderId="200" xfId="29" applyFont="1" applyFill="1" applyBorder="1" applyAlignment="1">
      <alignment horizontal="center" vertical="center" wrapText="1"/>
    </xf>
    <xf numFmtId="192" fontId="13" fillId="3" borderId="0" xfId="29" applyFont="1" applyFill="1" applyAlignment="1">
      <alignment horizontal="left" vertical="justify" wrapText="1"/>
    </xf>
    <xf numFmtId="192" fontId="13" fillId="0" borderId="0" xfId="29" applyFont="1" applyAlignment="1">
      <alignment vertical="top" wrapText="1"/>
    </xf>
    <xf numFmtId="0" fontId="10" fillId="0" borderId="0" xfId="2" applyAlignment="1">
      <alignment wrapText="1"/>
    </xf>
    <xf numFmtId="192" fontId="50" fillId="6" borderId="200" xfId="29" applyFont="1" applyFill="1" applyBorder="1" applyAlignment="1">
      <alignment horizontal="center" vertical="center" wrapText="1"/>
    </xf>
    <xf numFmtId="2" fontId="31" fillId="7" borderId="0" xfId="29" applyNumberFormat="1" applyFont="1" applyFill="1" applyAlignment="1">
      <alignment horizontal="center" vertical="center" wrapText="1"/>
    </xf>
    <xf numFmtId="0" fontId="35" fillId="0" borderId="0" xfId="2" applyFont="1" applyAlignment="1">
      <alignment wrapText="1"/>
    </xf>
    <xf numFmtId="37" fontId="23" fillId="2" borderId="0" xfId="22" applyFont="1" applyFill="1" applyAlignment="1">
      <alignment horizontal="left"/>
    </xf>
    <xf numFmtId="37" fontId="13" fillId="2" borderId="0" xfId="22" applyFont="1" applyFill="1" applyAlignment="1">
      <alignment horizontal="left"/>
    </xf>
    <xf numFmtId="37" fontId="31" fillId="4" borderId="200" xfId="22" applyFont="1" applyFill="1" applyBorder="1" applyAlignment="1">
      <alignment horizontal="center" vertical="center" wrapText="1"/>
    </xf>
    <xf numFmtId="37" fontId="50" fillId="4" borderId="200" xfId="22" applyFont="1" applyFill="1" applyBorder="1" applyAlignment="1">
      <alignment horizontal="center" vertical="center" wrapText="1"/>
    </xf>
    <xf numFmtId="37" fontId="31" fillId="4" borderId="197" xfId="22" applyFont="1" applyFill="1" applyBorder="1" applyAlignment="1">
      <alignment horizontal="center" vertical="center"/>
    </xf>
    <xf numFmtId="37" fontId="31" fillId="4" borderId="189" xfId="22" applyFont="1" applyFill="1" applyBorder="1" applyAlignment="1">
      <alignment horizontal="center" vertical="center"/>
    </xf>
    <xf numFmtId="37" fontId="31" fillId="4" borderId="188" xfId="22" applyFont="1" applyFill="1" applyBorder="1" applyAlignment="1">
      <alignment horizontal="center" vertical="center"/>
    </xf>
    <xf numFmtId="37" fontId="31" fillId="3" borderId="200" xfId="22" applyFont="1" applyFill="1" applyBorder="1" applyAlignment="1">
      <alignment horizontal="center" vertical="center" wrapText="1"/>
    </xf>
    <xf numFmtId="37" fontId="50" fillId="4" borderId="200" xfId="22" applyFont="1" applyFill="1" applyBorder="1" applyAlignment="1">
      <alignment wrapText="1"/>
    </xf>
    <xf numFmtId="37" fontId="91" fillId="0" borderId="0" xfId="22" applyFont="1" applyAlignment="1">
      <alignment horizontal="center" vertical="center" wrapText="1"/>
    </xf>
    <xf numFmtId="37" fontId="13" fillId="0" borderId="194" xfId="22" applyFont="1" applyBorder="1" applyAlignment="1">
      <alignment horizontal="left"/>
    </xf>
    <xf numFmtId="37" fontId="13" fillId="0" borderId="0" xfId="22" applyFont="1" applyAlignment="1">
      <alignment horizontal="left" vertical="center"/>
    </xf>
    <xf numFmtId="37" fontId="13" fillId="0" borderId="0" xfId="22" applyFont="1" applyAlignment="1">
      <alignment horizontal="left"/>
    </xf>
    <xf numFmtId="0" fontId="70" fillId="7" borderId="267" xfId="31" applyFont="1" applyFill="1" applyBorder="1" applyAlignment="1">
      <alignment horizontal="center" vertical="center"/>
    </xf>
    <xf numFmtId="0" fontId="70" fillId="7" borderId="0" xfId="31" applyFont="1" applyFill="1" applyAlignment="1">
      <alignment horizontal="center" vertical="center"/>
    </xf>
    <xf numFmtId="0" fontId="32" fillId="3" borderId="0" xfId="31" applyFont="1" applyFill="1" applyAlignment="1">
      <alignment wrapText="1"/>
    </xf>
    <xf numFmtId="0" fontId="32" fillId="3" borderId="167" xfId="31" applyFont="1" applyFill="1" applyBorder="1" applyAlignment="1">
      <alignment horizontal="left" vertical="top" wrapText="1"/>
    </xf>
    <xf numFmtId="0" fontId="31" fillId="6" borderId="116" xfId="31" applyFont="1" applyFill="1" applyBorder="1" applyAlignment="1">
      <alignment horizontal="center" vertical="center"/>
    </xf>
    <xf numFmtId="0" fontId="31" fillId="6" borderId="196" xfId="31" applyFont="1" applyFill="1" applyBorder="1" applyAlignment="1">
      <alignment horizontal="center" vertical="center"/>
    </xf>
    <xf numFmtId="0" fontId="31" fillId="6" borderId="188" xfId="31" applyFont="1" applyFill="1" applyBorder="1" applyAlignment="1">
      <alignment horizontal="center" vertical="center"/>
    </xf>
    <xf numFmtId="0" fontId="31" fillId="6" borderId="115" xfId="31" applyFont="1" applyFill="1" applyBorder="1" applyAlignment="1">
      <alignment horizontal="center" vertical="center"/>
    </xf>
    <xf numFmtId="37" fontId="13" fillId="3" borderId="0" xfId="33" applyNumberFormat="1" applyFont="1" applyFill="1" applyAlignment="1">
      <alignment wrapText="1"/>
    </xf>
    <xf numFmtId="0" fontId="100" fillId="0" borderId="0" xfId="33" applyAlignment="1">
      <alignment wrapText="1"/>
    </xf>
    <xf numFmtId="0" fontId="44" fillId="3" borderId="0" xfId="33" applyFont="1" applyFill="1" applyAlignment="1">
      <alignment horizontal="left"/>
    </xf>
    <xf numFmtId="0" fontId="85" fillId="7" borderId="0" xfId="33" applyFont="1" applyFill="1" applyAlignment="1">
      <alignment horizontal="center" vertical="center"/>
    </xf>
    <xf numFmtId="0" fontId="12" fillId="6" borderId="193" xfId="33" applyFont="1" applyFill="1" applyBorder="1" applyAlignment="1">
      <alignment horizontal="center" vertical="center" wrapText="1"/>
    </xf>
    <xf numFmtId="0" fontId="12" fillId="6" borderId="273" xfId="33" applyFont="1" applyFill="1" applyBorder="1" applyAlignment="1">
      <alignment horizontal="center" vertical="center" wrapText="1"/>
    </xf>
    <xf numFmtId="0" fontId="12" fillId="6" borderId="257" xfId="33" applyFont="1" applyFill="1" applyBorder="1" applyAlignment="1">
      <alignment horizontal="center" vertical="center" wrapText="1"/>
    </xf>
    <xf numFmtId="0" fontId="12" fillId="6" borderId="271" xfId="33" applyFont="1" applyFill="1" applyBorder="1" applyAlignment="1">
      <alignment horizontal="center" vertical="center" wrapText="1"/>
    </xf>
    <xf numFmtId="0" fontId="12" fillId="6" borderId="274" xfId="33" applyFont="1" applyFill="1" applyBorder="1" applyAlignment="1">
      <alignment horizontal="center" vertical="center" wrapText="1"/>
    </xf>
    <xf numFmtId="0" fontId="12" fillId="6" borderId="247" xfId="33" applyFont="1" applyFill="1" applyBorder="1" applyAlignment="1">
      <alignment horizontal="center" vertical="center" wrapText="1"/>
    </xf>
    <xf numFmtId="0" fontId="12" fillId="6" borderId="255" xfId="33" applyFont="1" applyFill="1" applyBorder="1" applyAlignment="1">
      <alignment horizontal="center" vertical="center"/>
    </xf>
    <xf numFmtId="0" fontId="12" fillId="6" borderId="272" xfId="33" applyFont="1" applyFill="1" applyBorder="1" applyAlignment="1">
      <alignment horizontal="center" vertical="center"/>
    </xf>
    <xf numFmtId="0" fontId="12" fillId="6" borderId="253" xfId="33" applyFont="1" applyFill="1" applyBorder="1" applyAlignment="1">
      <alignment horizontal="center" vertical="center"/>
    </xf>
    <xf numFmtId="0" fontId="77" fillId="3" borderId="0" xfId="34" applyFont="1" applyFill="1" applyAlignment="1">
      <alignment horizontal="left" vertical="top" wrapText="1"/>
    </xf>
    <xf numFmtId="0" fontId="70" fillId="7" borderId="0" xfId="33" applyFont="1" applyFill="1" applyAlignment="1">
      <alignment horizontal="center" vertical="center"/>
    </xf>
    <xf numFmtId="0" fontId="77" fillId="3" borderId="0" xfId="34" applyFont="1" applyFill="1" applyAlignment="1">
      <alignment horizontal="left" vertical="center" wrapText="1"/>
    </xf>
    <xf numFmtId="0" fontId="108" fillId="7" borderId="0" xfId="33" applyFont="1" applyFill="1" applyAlignment="1">
      <alignment horizontal="center" vertical="center" wrapText="1"/>
    </xf>
    <xf numFmtId="37" fontId="77" fillId="3" borderId="0" xfId="34" applyNumberFormat="1" applyFont="1" applyFill="1" applyAlignment="1">
      <alignment horizontal="left" vertical="center" wrapText="1"/>
    </xf>
    <xf numFmtId="0" fontId="106" fillId="6" borderId="0" xfId="33" applyFont="1" applyFill="1" applyAlignment="1">
      <alignment horizontal="center" vertical="center" wrapText="1"/>
    </xf>
    <xf numFmtId="0" fontId="106" fillId="6" borderId="189" xfId="33" applyFont="1" applyFill="1" applyBorder="1" applyAlignment="1">
      <alignment horizontal="center" vertical="center" wrapText="1"/>
    </xf>
    <xf numFmtId="0" fontId="70" fillId="7" borderId="0" xfId="33" applyFont="1" applyFill="1" applyAlignment="1">
      <alignment horizontal="center" vertical="center" wrapText="1"/>
    </xf>
    <xf numFmtId="0" fontId="106" fillId="6" borderId="203" xfId="33" applyFont="1" applyFill="1" applyBorder="1" applyAlignment="1">
      <alignment horizontal="center" vertical="center" wrapText="1"/>
    </xf>
    <xf numFmtId="0" fontId="106" fillId="6" borderId="115" xfId="33" applyFont="1" applyFill="1" applyBorder="1" applyAlignment="1">
      <alignment horizontal="center" vertical="center" wrapText="1"/>
    </xf>
    <xf numFmtId="0" fontId="106" fillId="6" borderId="195" xfId="33" applyFont="1" applyFill="1" applyBorder="1" applyAlignment="1">
      <alignment horizontal="center" vertical="center" wrapText="1"/>
    </xf>
    <xf numFmtId="37" fontId="77" fillId="3" borderId="0" xfId="34" applyNumberFormat="1" applyFont="1" applyFill="1" applyAlignment="1">
      <alignment vertical="center" wrapText="1"/>
    </xf>
    <xf numFmtId="0" fontId="100" fillId="0" borderId="0" xfId="33" applyAlignment="1">
      <alignment vertical="center" wrapText="1"/>
    </xf>
    <xf numFmtId="0" fontId="106" fillId="6" borderId="199" xfId="33" applyFont="1" applyFill="1" applyBorder="1" applyAlignment="1">
      <alignment horizontal="center" vertical="center" wrapText="1"/>
    </xf>
    <xf numFmtId="0" fontId="70" fillId="7" borderId="0" xfId="33" applyFont="1" applyFill="1" applyAlignment="1">
      <alignment horizontal="left" vertical="center" wrapText="1"/>
    </xf>
    <xf numFmtId="0" fontId="106" fillId="6" borderId="252" xfId="33" applyFont="1" applyFill="1" applyBorder="1" applyAlignment="1">
      <alignment horizontal="center" vertical="center" wrapText="1"/>
    </xf>
    <xf numFmtId="0" fontId="106" fillId="6" borderId="247" xfId="33" applyFont="1" applyFill="1" applyBorder="1" applyAlignment="1">
      <alignment horizontal="center" vertical="center" wrapText="1"/>
    </xf>
    <xf numFmtId="0" fontId="77" fillId="3" borderId="0" xfId="34" applyFont="1" applyFill="1" applyAlignment="1">
      <alignment horizontal="center" vertical="top" wrapText="1"/>
    </xf>
    <xf numFmtId="0" fontId="100" fillId="0" borderId="0" xfId="33" applyAlignment="1">
      <alignment horizontal="center" vertical="center" wrapText="1"/>
    </xf>
    <xf numFmtId="0" fontId="106" fillId="6" borderId="116" xfId="33" applyFont="1" applyFill="1" applyBorder="1" applyAlignment="1">
      <alignment horizontal="center" vertical="center" wrapText="1"/>
    </xf>
    <xf numFmtId="0" fontId="106" fillId="6" borderId="196" xfId="33" applyFont="1" applyFill="1" applyBorder="1" applyAlignment="1">
      <alignment horizontal="center" vertical="center" wrapText="1"/>
    </xf>
    <xf numFmtId="0" fontId="31" fillId="6" borderId="188" xfId="33" applyFont="1" applyFill="1" applyBorder="1" applyAlignment="1">
      <alignment horizontal="center" vertical="center" wrapText="1"/>
    </xf>
    <xf numFmtId="0" fontId="106" fillId="6" borderId="222" xfId="33" applyFont="1" applyFill="1" applyBorder="1" applyAlignment="1">
      <alignment horizontal="center" vertical="center" wrapText="1"/>
    </xf>
    <xf numFmtId="0" fontId="106" fillId="6" borderId="201" xfId="33" applyFont="1" applyFill="1" applyBorder="1" applyAlignment="1">
      <alignment horizontal="center" vertical="center" wrapText="1"/>
    </xf>
    <xf numFmtId="0" fontId="106" fillId="6" borderId="225" xfId="33" applyFont="1" applyFill="1" applyBorder="1" applyAlignment="1">
      <alignment horizontal="center" vertical="center" wrapText="1"/>
    </xf>
    <xf numFmtId="0" fontId="106" fillId="6" borderId="197" xfId="33" applyFont="1" applyFill="1" applyBorder="1" applyAlignment="1">
      <alignment horizontal="center" vertical="center" wrapText="1"/>
    </xf>
    <xf numFmtId="0" fontId="106" fillId="6" borderId="188" xfId="33" applyFont="1" applyFill="1" applyBorder="1" applyAlignment="1">
      <alignment horizontal="center" vertical="center" wrapText="1"/>
    </xf>
    <xf numFmtId="0" fontId="106" fillId="6" borderId="200" xfId="33" applyFont="1" applyFill="1" applyBorder="1" applyAlignment="1">
      <alignment horizontal="center" vertical="center" wrapText="1"/>
    </xf>
    <xf numFmtId="0" fontId="106" fillId="6" borderId="198" xfId="33" applyFont="1" applyFill="1" applyBorder="1" applyAlignment="1">
      <alignment horizontal="center" vertical="center" wrapText="1"/>
    </xf>
    <xf numFmtId="0" fontId="106" fillId="6" borderId="218" xfId="33" applyFont="1" applyFill="1" applyBorder="1" applyAlignment="1">
      <alignment horizontal="center" vertical="center" wrapText="1"/>
    </xf>
    <xf numFmtId="0" fontId="31" fillId="4" borderId="200" xfId="0" applyFont="1" applyFill="1" applyBorder="1" applyAlignment="1">
      <alignment horizontal="center" vertical="center"/>
    </xf>
    <xf numFmtId="0" fontId="31" fillId="4" borderId="197" xfId="0" applyFont="1" applyFill="1" applyBorder="1" applyAlignment="1">
      <alignment horizontal="center" vertical="center"/>
    </xf>
    <xf numFmtId="0" fontId="31" fillId="4" borderId="189" xfId="0" applyFont="1" applyFill="1" applyBorder="1" applyAlignment="1">
      <alignment horizontal="center" vertical="center"/>
    </xf>
    <xf numFmtId="0" fontId="31" fillId="4" borderId="188" xfId="0" applyFont="1" applyFill="1" applyBorder="1" applyAlignment="1">
      <alignment horizontal="center" vertical="center"/>
    </xf>
    <xf numFmtId="0" fontId="13" fillId="3" borderId="0" xfId="2" applyFont="1" applyFill="1" applyAlignment="1">
      <alignment horizontal="left" vertical="center" wrapText="1"/>
    </xf>
    <xf numFmtId="0" fontId="11" fillId="3" borderId="0" xfId="2" applyFont="1" applyFill="1" applyAlignment="1">
      <alignment horizontal="left" vertical="center" wrapText="1"/>
    </xf>
    <xf numFmtId="0" fontId="13" fillId="3" borderId="0" xfId="37" applyFont="1" applyFill="1" applyAlignment="1" applyProtection="1">
      <alignment vertical="center" wrapText="1"/>
      <protection locked="0"/>
    </xf>
    <xf numFmtId="0" fontId="89" fillId="3" borderId="0" xfId="2" applyFont="1" applyFill="1" applyAlignment="1">
      <alignment horizontal="left"/>
    </xf>
    <xf numFmtId="0" fontId="50" fillId="4" borderId="200" xfId="2" applyFont="1" applyFill="1" applyBorder="1" applyAlignment="1">
      <alignment vertical="center" wrapText="1"/>
    </xf>
    <xf numFmtId="184" fontId="31" fillId="4" borderId="200" xfId="2" applyNumberFormat="1" applyFont="1" applyFill="1" applyBorder="1" applyAlignment="1">
      <alignment horizontal="center" vertical="center" wrapText="1"/>
    </xf>
    <xf numFmtId="0" fontId="19" fillId="3" borderId="0" xfId="2" applyFont="1" applyFill="1" applyAlignment="1">
      <alignment horizontal="left"/>
    </xf>
    <xf numFmtId="0" fontId="31" fillId="4" borderId="200" xfId="2" applyFont="1" applyFill="1" applyBorder="1" applyAlignment="1">
      <alignment horizontal="center"/>
    </xf>
    <xf numFmtId="0" fontId="11" fillId="3" borderId="278" xfId="2" applyFont="1" applyFill="1" applyBorder="1" applyAlignment="1">
      <alignment horizontal="left" vertical="center" wrapText="1"/>
    </xf>
    <xf numFmtId="0" fontId="70" fillId="7" borderId="0" xfId="2" applyFont="1" applyFill="1" applyAlignment="1">
      <alignment horizontal="center" vertical="center"/>
    </xf>
    <xf numFmtId="0" fontId="70" fillId="7" borderId="0" xfId="2" applyFont="1" applyFill="1" applyAlignment="1">
      <alignment horizontal="center" vertical="center" wrapText="1"/>
    </xf>
    <xf numFmtId="0" fontId="31" fillId="6" borderId="200" xfId="0" applyFont="1" applyFill="1" applyBorder="1" applyAlignment="1">
      <alignment horizontal="center" vertical="center"/>
    </xf>
    <xf numFmtId="0" fontId="31" fillId="6" borderId="200" xfId="0" applyFont="1" applyFill="1" applyBorder="1" applyAlignment="1">
      <alignment horizontal="center" vertical="center" wrapText="1"/>
    </xf>
    <xf numFmtId="184" fontId="31" fillId="6" borderId="200" xfId="0" applyNumberFormat="1" applyFont="1" applyFill="1" applyBorder="1" applyAlignment="1">
      <alignment horizontal="center" vertical="center" wrapText="1"/>
    </xf>
    <xf numFmtId="0" fontId="50" fillId="6" borderId="200" xfId="0" applyFont="1" applyFill="1" applyBorder="1" applyAlignment="1">
      <alignment horizontal="center" vertical="center" wrapText="1"/>
    </xf>
    <xf numFmtId="184" fontId="31" fillId="6" borderId="200" xfId="0" applyNumberFormat="1" applyFont="1" applyFill="1" applyBorder="1" applyAlignment="1">
      <alignment horizontal="center" vertical="center"/>
    </xf>
    <xf numFmtId="184" fontId="31" fillId="6" borderId="200" xfId="2" applyNumberFormat="1" applyFont="1" applyFill="1" applyBorder="1" applyAlignment="1">
      <alignment horizontal="center" vertical="center" wrapText="1"/>
    </xf>
    <xf numFmtId="184" fontId="31" fillId="6" borderId="200" xfId="2" applyNumberFormat="1" applyFont="1" applyFill="1" applyBorder="1" applyAlignment="1">
      <alignment horizontal="center" vertical="center"/>
    </xf>
    <xf numFmtId="37" fontId="14" fillId="2" borderId="0" xfId="2" applyNumberFormat="1" applyFont="1" applyFill="1" applyAlignment="1">
      <alignment horizontal="left"/>
    </xf>
    <xf numFmtId="0" fontId="44" fillId="0" borderId="0" xfId="2" applyFont="1" applyAlignment="1">
      <alignment horizontal="left"/>
    </xf>
    <xf numFmtId="0" fontId="50" fillId="6" borderId="197" xfId="2" applyFont="1" applyFill="1" applyBorder="1" applyAlignment="1">
      <alignment horizontal="center" vertical="center" wrapText="1"/>
    </xf>
    <xf numFmtId="165" fontId="31" fillId="6" borderId="200" xfId="2" applyNumberFormat="1" applyFont="1" applyFill="1" applyBorder="1" applyAlignment="1">
      <alignment horizontal="center" vertical="center" wrapText="1"/>
    </xf>
    <xf numFmtId="0" fontId="14" fillId="2" borderId="0" xfId="2" quotePrefix="1" applyFont="1" applyFill="1" applyAlignment="1">
      <alignment horizontal="left"/>
    </xf>
    <xf numFmtId="0" fontId="11" fillId="3" borderId="0" xfId="0" applyFont="1" applyFill="1" applyAlignment="1">
      <alignment horizontal="justify" vertical="top" wrapText="1"/>
    </xf>
    <xf numFmtId="0" fontId="11" fillId="3" borderId="0" xfId="2" applyFont="1" applyFill="1" applyAlignment="1">
      <alignment horizontal="justify" vertical="top" wrapText="1"/>
    </xf>
    <xf numFmtId="0" fontId="14" fillId="3" borderId="0" xfId="2" quotePrefix="1" applyFont="1" applyFill="1" applyAlignment="1">
      <alignment horizontal="left"/>
    </xf>
    <xf numFmtId="0" fontId="31" fillId="7" borderId="0" xfId="0" applyFont="1" applyFill="1" applyAlignment="1">
      <alignment horizontal="center" vertical="center"/>
    </xf>
    <xf numFmtId="0" fontId="57" fillId="2" borderId="0" xfId="2" quotePrefix="1" applyFont="1" applyFill="1" applyAlignment="1">
      <alignment horizontal="left"/>
    </xf>
    <xf numFmtId="0" fontId="31" fillId="7" borderId="283" xfId="2" applyFont="1" applyFill="1" applyBorder="1" applyAlignment="1">
      <alignment horizontal="center" vertical="center" wrapText="1"/>
    </xf>
    <xf numFmtId="0" fontId="13" fillId="3" borderId="0" xfId="0" applyFont="1" applyFill="1" applyAlignment="1">
      <alignment horizontal="left" wrapText="1"/>
    </xf>
    <xf numFmtId="0" fontId="31" fillId="7" borderId="222" xfId="2" applyFont="1" applyFill="1" applyBorder="1" applyAlignment="1">
      <alignment horizontal="center" vertical="center" wrapText="1"/>
    </xf>
    <xf numFmtId="0" fontId="31" fillId="7" borderId="201" xfId="2" applyFont="1" applyFill="1" applyBorder="1" applyAlignment="1">
      <alignment horizontal="center" vertical="center" wrapText="1"/>
    </xf>
    <xf numFmtId="0" fontId="32" fillId="3" borderId="0" xfId="0" applyFont="1" applyFill="1" applyAlignment="1">
      <alignment horizontal="left" wrapText="1"/>
    </xf>
    <xf numFmtId="0" fontId="145" fillId="7" borderId="0" xfId="0" applyFont="1" applyFill="1" applyAlignment="1">
      <alignment horizontal="center" vertical="center"/>
    </xf>
    <xf numFmtId="0" fontId="14" fillId="0" borderId="0" xfId="0" applyFont="1" applyAlignment="1">
      <alignment horizontal="center" wrapText="1"/>
    </xf>
    <xf numFmtId="0" fontId="0" fillId="0" borderId="0" xfId="0" applyAlignment="1">
      <alignment horizontal="center" wrapText="1"/>
    </xf>
    <xf numFmtId="0" fontId="35" fillId="0" borderId="200" xfId="0" applyFont="1" applyBorder="1" applyAlignment="1">
      <alignment horizontal="center" vertical="center" wrapText="1"/>
    </xf>
    <xf numFmtId="0" fontId="13" fillId="0" borderId="0" xfId="0" applyFont="1" applyAlignment="1">
      <alignment horizontal="left" vertical="center" wrapText="1"/>
    </xf>
    <xf numFmtId="0" fontId="13" fillId="0" borderId="0" xfId="0" applyFont="1" applyAlignment="1">
      <alignment vertical="top" wrapText="1"/>
    </xf>
    <xf numFmtId="0" fontId="0" fillId="0" borderId="0" xfId="0" applyAlignment="1">
      <alignment vertical="top" wrapText="1"/>
    </xf>
    <xf numFmtId="208" fontId="13" fillId="0" borderId="0" xfId="0" applyNumberFormat="1" applyFont="1" applyAlignment="1">
      <alignment horizontal="right"/>
    </xf>
    <xf numFmtId="0" fontId="145" fillId="7" borderId="0" xfId="0" applyFont="1" applyFill="1" applyAlignment="1">
      <alignment horizontal="center" vertical="center" wrapText="1"/>
    </xf>
    <xf numFmtId="0" fontId="31" fillId="6" borderId="200" xfId="0" applyFont="1" applyFill="1" applyBorder="1" applyAlignment="1">
      <alignment horizontal="center"/>
    </xf>
    <xf numFmtId="0" fontId="132" fillId="0" borderId="0" xfId="0" applyFont="1" applyAlignment="1">
      <alignment horizontal="left"/>
    </xf>
    <xf numFmtId="0" fontId="50" fillId="6" borderId="200" xfId="0" applyFont="1" applyFill="1" applyBorder="1" applyAlignment="1">
      <alignment vertical="center" wrapText="1"/>
    </xf>
    <xf numFmtId="0" fontId="76" fillId="3" borderId="0" xfId="28" applyNumberFormat="1" applyFont="1" applyFill="1" applyBorder="1" applyAlignment="1" applyProtection="1">
      <alignment horizontal="left" vertical="top" wrapText="1"/>
      <protection locked="0"/>
    </xf>
    <xf numFmtId="0" fontId="72" fillId="7" borderId="0" xfId="0" applyFont="1" applyFill="1" applyAlignment="1">
      <alignment vertical="center" wrapText="1"/>
    </xf>
    <xf numFmtId="0" fontId="76" fillId="0" borderId="0" xfId="28" applyNumberFormat="1" applyFont="1" applyFill="1" applyBorder="1" applyAlignment="1" applyProtection="1">
      <alignment horizontal="left" wrapText="1"/>
      <protection locked="0"/>
    </xf>
    <xf numFmtId="0" fontId="31" fillId="6" borderId="200" xfId="0" applyFont="1" applyFill="1" applyBorder="1" applyAlignment="1">
      <alignment vertical="center" wrapText="1"/>
    </xf>
    <xf numFmtId="0" fontId="134" fillId="0" borderId="0" xfId="28" applyNumberFormat="1" applyFont="1" applyFill="1" applyBorder="1" applyAlignment="1" applyProtection="1">
      <alignment horizontal="left" wrapText="1"/>
      <protection locked="0"/>
    </xf>
    <xf numFmtId="0" fontId="48" fillId="3" borderId="0" xfId="34" applyFont="1" applyFill="1" applyAlignment="1">
      <alignment horizontal="left" wrapText="1"/>
    </xf>
    <xf numFmtId="2" fontId="31" fillId="7" borderId="198" xfId="41" applyNumberFormat="1" applyFont="1" applyFill="1" applyBorder="1" applyAlignment="1">
      <alignment horizontal="center" vertical="center" wrapText="1"/>
    </xf>
    <xf numFmtId="2" fontId="31" fillId="7" borderId="218" xfId="41" applyNumberFormat="1" applyFont="1" applyFill="1" applyBorder="1" applyAlignment="1">
      <alignment horizontal="center" vertical="center" wrapText="1"/>
    </xf>
    <xf numFmtId="2" fontId="31" fillId="7" borderId="196" xfId="41" applyNumberFormat="1" applyFont="1" applyFill="1" applyBorder="1" applyAlignment="1">
      <alignment horizontal="center" vertical="center" wrapText="1"/>
    </xf>
    <xf numFmtId="2" fontId="31" fillId="7" borderId="115" xfId="41" applyNumberFormat="1" applyFont="1" applyFill="1" applyBorder="1" applyAlignment="1">
      <alignment horizontal="center" vertical="center" wrapText="1"/>
    </xf>
    <xf numFmtId="2" fontId="31" fillId="7" borderId="195" xfId="41" applyNumberFormat="1" applyFont="1" applyFill="1" applyBorder="1" applyAlignment="1">
      <alignment horizontal="center" vertical="center" wrapText="1"/>
    </xf>
    <xf numFmtId="2" fontId="31" fillId="7" borderId="116" xfId="41" applyNumberFormat="1" applyFont="1" applyFill="1" applyBorder="1" applyAlignment="1">
      <alignment horizontal="center" vertical="center" wrapText="1"/>
    </xf>
    <xf numFmtId="0" fontId="31" fillId="4" borderId="197" xfId="41" applyFont="1" applyFill="1" applyBorder="1" applyAlignment="1">
      <alignment horizontal="center" vertical="center" wrapText="1"/>
    </xf>
    <xf numFmtId="0" fontId="31" fillId="4" borderId="188" xfId="41" applyFont="1" applyFill="1" applyBorder="1" applyAlignment="1">
      <alignment horizontal="center" vertical="center" wrapText="1"/>
    </xf>
    <xf numFmtId="0" fontId="31" fillId="4" borderId="200" xfId="42" applyFont="1" applyFill="1" applyBorder="1" applyAlignment="1">
      <alignment horizontal="center" vertical="center" wrapText="1"/>
    </xf>
    <xf numFmtId="0" fontId="31" fillId="4" borderId="200" xfId="42" applyFont="1" applyFill="1" applyBorder="1" applyAlignment="1">
      <alignment horizontal="center" vertical="center"/>
    </xf>
    <xf numFmtId="0" fontId="31" fillId="7" borderId="0" xfId="42" applyFont="1" applyFill="1" applyAlignment="1">
      <alignment horizontal="center" vertical="center"/>
    </xf>
    <xf numFmtId="0" fontId="31" fillId="7" borderId="222" xfId="42" applyFont="1" applyFill="1" applyBorder="1" applyAlignment="1">
      <alignment horizontal="center" vertical="center"/>
    </xf>
    <xf numFmtId="0" fontId="31" fillId="7" borderId="201" xfId="42" applyFont="1" applyFill="1" applyBorder="1" applyAlignment="1">
      <alignment horizontal="center" vertical="center"/>
    </xf>
    <xf numFmtId="0" fontId="31" fillId="7" borderId="225" xfId="42" applyFont="1" applyFill="1" applyBorder="1" applyAlignment="1">
      <alignment horizontal="center" vertical="center"/>
    </xf>
    <xf numFmtId="0" fontId="31" fillId="4" borderId="198" xfId="42" applyFont="1" applyFill="1" applyBorder="1" applyAlignment="1">
      <alignment horizontal="center" vertical="center" wrapText="1"/>
    </xf>
    <xf numFmtId="0" fontId="31" fillId="4" borderId="196" xfId="42" applyFont="1" applyFill="1" applyBorder="1" applyAlignment="1">
      <alignment horizontal="center" vertical="center" wrapText="1"/>
    </xf>
    <xf numFmtId="0" fontId="31" fillId="4" borderId="115" xfId="42" applyFont="1" applyFill="1" applyBorder="1" applyAlignment="1">
      <alignment horizontal="center" vertical="center" wrapText="1"/>
    </xf>
    <xf numFmtId="0" fontId="31" fillId="4" borderId="116" xfId="42" applyFont="1" applyFill="1" applyBorder="1" applyAlignment="1">
      <alignment horizontal="center" vertical="center" wrapText="1"/>
    </xf>
    <xf numFmtId="0" fontId="31" fillId="7" borderId="222" xfId="42" applyFont="1" applyFill="1" applyBorder="1" applyAlignment="1">
      <alignment horizontal="center" vertical="center" wrapText="1"/>
    </xf>
    <xf numFmtId="0" fontId="31" fillId="7" borderId="201" xfId="42" applyFont="1" applyFill="1" applyBorder="1" applyAlignment="1">
      <alignment horizontal="center" vertical="center" wrapText="1"/>
    </xf>
    <xf numFmtId="0" fontId="31" fillId="4" borderId="299" xfId="42" applyFont="1" applyFill="1" applyBorder="1" applyAlignment="1">
      <alignment horizontal="center" vertical="center" wrapText="1"/>
    </xf>
    <xf numFmtId="0" fontId="31" fillId="4" borderId="300" xfId="42" applyFont="1" applyFill="1" applyBorder="1" applyAlignment="1">
      <alignment horizontal="center" vertical="center" wrapText="1"/>
    </xf>
    <xf numFmtId="0" fontId="31" fillId="4" borderId="301" xfId="42" applyFont="1" applyFill="1" applyBorder="1" applyAlignment="1">
      <alignment horizontal="center" vertical="center"/>
    </xf>
    <xf numFmtId="0" fontId="31" fillId="4" borderId="301" xfId="42" applyFont="1" applyFill="1" applyBorder="1" applyAlignment="1">
      <alignment horizontal="center" vertical="center" wrapText="1"/>
    </xf>
    <xf numFmtId="0" fontId="31" fillId="4" borderId="302" xfId="42" applyFont="1" applyFill="1" applyBorder="1" applyAlignment="1">
      <alignment horizontal="center" vertical="center"/>
    </xf>
    <xf numFmtId="0" fontId="31" fillId="7" borderId="199" xfId="42" applyFont="1" applyFill="1" applyBorder="1" applyAlignment="1">
      <alignment horizontal="center" vertical="center"/>
    </xf>
    <xf numFmtId="0" fontId="31" fillId="7" borderId="311" xfId="42" applyFont="1" applyFill="1" applyBorder="1" applyAlignment="1">
      <alignment horizontal="center" vertical="center"/>
    </xf>
    <xf numFmtId="0" fontId="31" fillId="7" borderId="267" xfId="42" applyFont="1" applyFill="1" applyBorder="1" applyAlignment="1">
      <alignment horizontal="center" vertical="center"/>
    </xf>
    <xf numFmtId="0" fontId="31" fillId="7" borderId="312" xfId="42" applyFont="1" applyFill="1" applyBorder="1" applyAlignment="1">
      <alignment horizontal="center" vertical="center"/>
    </xf>
    <xf numFmtId="0" fontId="31" fillId="4" borderId="313" xfId="42" applyFont="1" applyFill="1" applyBorder="1" applyAlignment="1">
      <alignment horizontal="center" vertical="center" wrapText="1"/>
    </xf>
    <xf numFmtId="0" fontId="31" fillId="4" borderId="314" xfId="42" applyFont="1" applyFill="1" applyBorder="1" applyAlignment="1">
      <alignment horizontal="center" vertical="center" wrapText="1"/>
    </xf>
    <xf numFmtId="0" fontId="31" fillId="4" borderId="316" xfId="42" applyFont="1" applyFill="1" applyBorder="1" applyAlignment="1">
      <alignment horizontal="center" vertical="center" wrapText="1"/>
    </xf>
    <xf numFmtId="0" fontId="31" fillId="4" borderId="317" xfId="42" applyFont="1" applyFill="1" applyBorder="1" applyAlignment="1">
      <alignment horizontal="center" vertical="center" wrapText="1"/>
    </xf>
    <xf numFmtId="0" fontId="31" fillId="4" borderId="315" xfId="42" applyFont="1" applyFill="1" applyBorder="1" applyAlignment="1">
      <alignment horizontal="center" vertical="center" wrapText="1"/>
    </xf>
    <xf numFmtId="0" fontId="31" fillId="4" borderId="318" xfId="42" applyFont="1" applyFill="1" applyBorder="1" applyAlignment="1">
      <alignment horizontal="center" vertical="center" wrapText="1"/>
    </xf>
    <xf numFmtId="0" fontId="31" fillId="4" borderId="195" xfId="42" applyFont="1" applyFill="1" applyBorder="1" applyAlignment="1">
      <alignment horizontal="center" vertical="center" wrapText="1"/>
    </xf>
    <xf numFmtId="0" fontId="31" fillId="4" borderId="319" xfId="42" applyFont="1" applyFill="1" applyBorder="1" applyAlignment="1">
      <alignment horizontal="center" vertical="center" wrapText="1"/>
    </xf>
  </cellXfs>
  <cellStyles count="44">
    <cellStyle name="%" xfId="1" xr:uid="{00000000-0005-0000-0000-000000000000}"/>
    <cellStyle name="% 2" xfId="27" xr:uid="{97A01CD0-548B-4657-82D2-55EA7D13A994}"/>
    <cellStyle name="Comma 2" xfId="3" xr:uid="{AFE253D2-1E1D-4F13-91D6-B9A04EEE5BAD}"/>
    <cellStyle name="Comma 2 2" xfId="19" xr:uid="{7790D257-D386-4195-974C-9F5F50510392}"/>
    <cellStyle name="Comma 3" xfId="40" xr:uid="{06872FB4-D035-4DF1-B4FA-9D2F680D003E}"/>
    <cellStyle name="Currency 2" xfId="21" xr:uid="{71F80896-6EE6-4F93-9040-AD3F0801C07F}"/>
    <cellStyle name="DetalheB" xfId="36" xr:uid="{71FC1170-5B03-432B-BC36-FC40B41972B6}"/>
    <cellStyle name="Hyperlink" xfId="13" builtinId="8"/>
    <cellStyle name="Hyperlink 2" xfId="16" xr:uid="{650DC778-E14E-4946-85F6-C0E9A368D850}"/>
    <cellStyle name="Hyperlink 2 2" xfId="32" xr:uid="{91A7A5C9-BEDC-4FF9-A037-FF247141B817}"/>
    <cellStyle name="Hyperlink 3" xfId="28" xr:uid="{1B2AD5CF-3413-4506-AF5E-E21A48E47B78}"/>
    <cellStyle name="Hyperlink 4" xfId="34" xr:uid="{7FDEC01A-F0BE-4714-80C3-E2E35DA1BE5B}"/>
    <cellStyle name="Hyperlink 5" xfId="39" xr:uid="{F89D12C5-EBC3-4B44-A56A-7F972889F812}"/>
    <cellStyle name="Normal" xfId="0" builtinId="0"/>
    <cellStyle name="Normal 2" xfId="2" xr:uid="{62C9FD6C-5DB1-47EA-BF93-1ECDFEF6B7E6}"/>
    <cellStyle name="Normal 2 2" xfId="18" xr:uid="{9E612AEF-E0D6-4497-9023-115DC59ADBE1}"/>
    <cellStyle name="Normal 2 3" xfId="17" xr:uid="{DF0A92D3-2115-450D-8F9E-E11D43565BD4}"/>
    <cellStyle name="Normal 2 4" xfId="22" xr:uid="{E6B71581-FD96-4EDA-96D5-0FEF84E872F0}"/>
    <cellStyle name="Normal 3" xfId="12" xr:uid="{09872235-467A-4146-BAEF-5B8CA85EC799}"/>
    <cellStyle name="Normal 3 2" xfId="20" xr:uid="{E610FF94-43B4-4317-96B1-13784323CA48}"/>
    <cellStyle name="Normal 3 2 2" xfId="10" xr:uid="{51F2064C-D6C1-4BDC-AD85-703C9ECB8156}"/>
    <cellStyle name="Normal 3 2 2 2" xfId="42" xr:uid="{F3A30EBD-71FB-4C9C-9243-648596F92F57}"/>
    <cellStyle name="Normal 3 3" xfId="11" xr:uid="{0C1328F3-013E-4FBF-B042-509044005198}"/>
    <cellStyle name="Normal 3 3 2" xfId="43" xr:uid="{0F09CF3F-F1D6-471D-A799-04B8EB79E95A}"/>
    <cellStyle name="Normal 3 4" xfId="29" xr:uid="{0D4CB578-5F21-4A3D-BC91-E8A7F30A8E08}"/>
    <cellStyle name="Normal 3 5" xfId="31" xr:uid="{0235A20A-3055-414D-94F1-957C072A3FB4}"/>
    <cellStyle name="Normal 4" xfId="14" xr:uid="{F69CCE31-791B-4729-AF92-59ED430927B1}"/>
    <cellStyle name="Normal 4 2" xfId="15" xr:uid="{9C4AD47D-7EC2-46B9-A8F7-25CC5E252789}"/>
    <cellStyle name="Normal 5" xfId="4" xr:uid="{F998094B-CACB-49AB-9623-14F9C944E8F1}"/>
    <cellStyle name="Normal 6" xfId="33" xr:uid="{6A04A386-6104-4B7D-A12E-E9FC56E034DC}"/>
    <cellStyle name="Normal 7" xfId="41" xr:uid="{ED47B536-130B-4859-931C-0D9549805474}"/>
    <cellStyle name="Normal 8 2" xfId="25" xr:uid="{C6596F63-9CA1-448B-A0DE-CD9677687A9B}"/>
    <cellStyle name="Normal_Cap11 - DRN" xfId="37" xr:uid="{4E455BC0-E1DE-42EC-83E7-C3F4E54341D9}"/>
    <cellStyle name="Normal_quadros2006" xfId="24" xr:uid="{D1E41F19-E3D5-4C03-A057-1D6721777A9A}"/>
    <cellStyle name="Normal_Trabalho" xfId="38" xr:uid="{DDC3BCE5-2247-48DD-B52C-A25B918E7F63}"/>
    <cellStyle name="Normal_Trabalho_Quadros_pessoal_2003" xfId="26" xr:uid="{9908E050-CEF8-414C-960D-2D6391E1BE83}"/>
    <cellStyle name="Percent" xfId="5" builtinId="5"/>
    <cellStyle name="Percent 2" xfId="23" xr:uid="{CC0DA719-AD28-4771-9B93-5E8687DEFBFC}"/>
    <cellStyle name="Percent 3" xfId="30" xr:uid="{A772ED42-B4D3-4568-BCF2-495D999BFD19}"/>
    <cellStyle name="style1696929461029" xfId="6" xr:uid="{E021F51F-9C63-4ED5-A22D-7CF8015C3646}"/>
    <cellStyle name="style1696929461075" xfId="9" xr:uid="{6A03C885-5BC4-4BD0-BD73-4FA2373C738B}"/>
    <cellStyle name="style1696929461185" xfId="7" xr:uid="{D7859F86-4339-490B-AE93-8956F392E979}"/>
    <cellStyle name="style1696929461486" xfId="8" xr:uid="{279EEAC2-CB1F-4375-83D3-F47055F61DD9}"/>
    <cellStyle name="TituloB" xfId="35" xr:uid="{AA8EA017-8546-4B9B-99A8-EF7D93CD8467}"/>
  </cellStyles>
  <dxfs count="9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B51270"/>
      <color rgb="FFDA92B7"/>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calcChain" Target="calcChain.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183" Type="http://schemas.openxmlformats.org/officeDocument/2006/relationships/worksheet" Target="worksheets/sheet18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0" Type="http://schemas.openxmlformats.org/officeDocument/2006/relationships/sharedStrings" Target="sharedStrings.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Line 1">
          <a:extLst>
            <a:ext uri="{FF2B5EF4-FFF2-40B4-BE49-F238E27FC236}">
              <a16:creationId xmlns:a16="http://schemas.microsoft.com/office/drawing/2014/main" id="{19238911-AA95-4AAE-B303-0D63B3665F33}"/>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3" name="Line 2">
          <a:extLst>
            <a:ext uri="{FF2B5EF4-FFF2-40B4-BE49-F238E27FC236}">
              <a16:creationId xmlns:a16="http://schemas.microsoft.com/office/drawing/2014/main" id="{E07D336D-3464-49EC-BC77-0F1D95A5367A}"/>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4" name="Line 3">
          <a:extLst>
            <a:ext uri="{FF2B5EF4-FFF2-40B4-BE49-F238E27FC236}">
              <a16:creationId xmlns:a16="http://schemas.microsoft.com/office/drawing/2014/main" id="{23DAE658-B062-4629-8A10-2217AA98EBE5}"/>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5" name="Line 4">
          <a:extLst>
            <a:ext uri="{FF2B5EF4-FFF2-40B4-BE49-F238E27FC236}">
              <a16:creationId xmlns:a16="http://schemas.microsoft.com/office/drawing/2014/main" id="{119CD4AC-579F-47AE-A26B-4B9A573154F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6" name="Line 5">
          <a:extLst>
            <a:ext uri="{FF2B5EF4-FFF2-40B4-BE49-F238E27FC236}">
              <a16:creationId xmlns:a16="http://schemas.microsoft.com/office/drawing/2014/main" id="{BAC9D3B5-6657-449C-BEEA-688B6695D5CB}"/>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7" name="Line 6">
          <a:extLst>
            <a:ext uri="{FF2B5EF4-FFF2-40B4-BE49-F238E27FC236}">
              <a16:creationId xmlns:a16="http://schemas.microsoft.com/office/drawing/2014/main" id="{5B750673-062E-47FC-9C2B-90158698F7B0}"/>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8" name="Line 7">
          <a:extLst>
            <a:ext uri="{FF2B5EF4-FFF2-40B4-BE49-F238E27FC236}">
              <a16:creationId xmlns:a16="http://schemas.microsoft.com/office/drawing/2014/main" id="{7AD4ACC1-15FE-4DD9-9F24-3CD8B01310BE}"/>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9" name="Line 8">
          <a:extLst>
            <a:ext uri="{FF2B5EF4-FFF2-40B4-BE49-F238E27FC236}">
              <a16:creationId xmlns:a16="http://schemas.microsoft.com/office/drawing/2014/main" id="{B9199588-9DE4-425D-AA6C-9A1DDBEAEAEB}"/>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0" name="Line 9">
          <a:extLst>
            <a:ext uri="{FF2B5EF4-FFF2-40B4-BE49-F238E27FC236}">
              <a16:creationId xmlns:a16="http://schemas.microsoft.com/office/drawing/2014/main" id="{AE7372E9-E6D4-43D6-9B00-4601E3850EBD}"/>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1" name="Line 10">
          <a:extLst>
            <a:ext uri="{FF2B5EF4-FFF2-40B4-BE49-F238E27FC236}">
              <a16:creationId xmlns:a16="http://schemas.microsoft.com/office/drawing/2014/main" id="{291333B7-6F36-49F2-8E42-895A09007E4E}"/>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2" name="Line 11">
          <a:extLst>
            <a:ext uri="{FF2B5EF4-FFF2-40B4-BE49-F238E27FC236}">
              <a16:creationId xmlns:a16="http://schemas.microsoft.com/office/drawing/2014/main" id="{ADC020FF-2999-42BC-AC82-F7059CC7C582}"/>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3" name="Line 12">
          <a:extLst>
            <a:ext uri="{FF2B5EF4-FFF2-40B4-BE49-F238E27FC236}">
              <a16:creationId xmlns:a16="http://schemas.microsoft.com/office/drawing/2014/main" id="{0FCC6601-7675-4033-908E-CCDF500514E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4" name="Line 13">
          <a:extLst>
            <a:ext uri="{FF2B5EF4-FFF2-40B4-BE49-F238E27FC236}">
              <a16:creationId xmlns:a16="http://schemas.microsoft.com/office/drawing/2014/main" id="{AB6C684F-DAEF-4C2D-9B05-E3F51F1600EF}"/>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5" name="Line 14">
          <a:extLst>
            <a:ext uri="{FF2B5EF4-FFF2-40B4-BE49-F238E27FC236}">
              <a16:creationId xmlns:a16="http://schemas.microsoft.com/office/drawing/2014/main" id="{9F1DCF46-EAFD-4458-889C-FE2C434516A7}"/>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6" name="Line 15">
          <a:extLst>
            <a:ext uri="{FF2B5EF4-FFF2-40B4-BE49-F238E27FC236}">
              <a16:creationId xmlns:a16="http://schemas.microsoft.com/office/drawing/2014/main" id="{F586AE36-2482-42CC-83B1-C6AC3ACC7041}"/>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7" name="Line 16">
          <a:extLst>
            <a:ext uri="{FF2B5EF4-FFF2-40B4-BE49-F238E27FC236}">
              <a16:creationId xmlns:a16="http://schemas.microsoft.com/office/drawing/2014/main" id="{CC8F847C-3EB4-4018-9FE3-A9C92714C61D}"/>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8" name="Line 17">
          <a:extLst>
            <a:ext uri="{FF2B5EF4-FFF2-40B4-BE49-F238E27FC236}">
              <a16:creationId xmlns:a16="http://schemas.microsoft.com/office/drawing/2014/main" id="{A26D8840-5D00-42A4-B126-09E240E49F71}"/>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19" name="Line 18">
          <a:extLst>
            <a:ext uri="{FF2B5EF4-FFF2-40B4-BE49-F238E27FC236}">
              <a16:creationId xmlns:a16="http://schemas.microsoft.com/office/drawing/2014/main" id="{39B47F17-8941-41E7-947E-3FC2B172D33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0" name="Line 19">
          <a:extLst>
            <a:ext uri="{FF2B5EF4-FFF2-40B4-BE49-F238E27FC236}">
              <a16:creationId xmlns:a16="http://schemas.microsoft.com/office/drawing/2014/main" id="{801225EE-729B-4295-BC86-55D346DBE999}"/>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1" name="Line 20">
          <a:extLst>
            <a:ext uri="{FF2B5EF4-FFF2-40B4-BE49-F238E27FC236}">
              <a16:creationId xmlns:a16="http://schemas.microsoft.com/office/drawing/2014/main" id="{3A2681F5-1A63-436F-9748-E9BC6B4C1C02}"/>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2" name="Line 21">
          <a:extLst>
            <a:ext uri="{FF2B5EF4-FFF2-40B4-BE49-F238E27FC236}">
              <a16:creationId xmlns:a16="http://schemas.microsoft.com/office/drawing/2014/main" id="{B122A803-620D-4D16-8059-C8CB798B51A3}"/>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3" name="Line 22">
          <a:extLst>
            <a:ext uri="{FF2B5EF4-FFF2-40B4-BE49-F238E27FC236}">
              <a16:creationId xmlns:a16="http://schemas.microsoft.com/office/drawing/2014/main" id="{6356D1A8-780F-4AAA-84BE-1382C0F08D71}"/>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4" name="Line 23">
          <a:extLst>
            <a:ext uri="{FF2B5EF4-FFF2-40B4-BE49-F238E27FC236}">
              <a16:creationId xmlns:a16="http://schemas.microsoft.com/office/drawing/2014/main" id="{B3FDBC9B-8EA3-46DE-AA6A-3A0645C4D205}"/>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2</xdr:row>
      <xdr:rowOff>0</xdr:rowOff>
    </xdr:from>
    <xdr:to>
      <xdr:col>0</xdr:col>
      <xdr:colOff>0</xdr:colOff>
      <xdr:row>2</xdr:row>
      <xdr:rowOff>0</xdr:rowOff>
    </xdr:to>
    <xdr:sp macro="" textlink="">
      <xdr:nvSpPr>
        <xdr:cNvPr id="25" name="Line 24">
          <a:extLst>
            <a:ext uri="{FF2B5EF4-FFF2-40B4-BE49-F238E27FC236}">
              <a16:creationId xmlns:a16="http://schemas.microsoft.com/office/drawing/2014/main" id="{30E0BB2E-120E-4FE2-BE4C-C330C54356AE}"/>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9526</xdr:colOff>
      <xdr:row>5</xdr:row>
      <xdr:rowOff>19050</xdr:rowOff>
    </xdr:from>
    <xdr:to>
      <xdr:col>1</xdr:col>
      <xdr:colOff>9525</xdr:colOff>
      <xdr:row>8</xdr:row>
      <xdr:rowOff>209550</xdr:rowOff>
    </xdr:to>
    <xdr:sp macro="" textlink="">
      <xdr:nvSpPr>
        <xdr:cNvPr id="2" name="Line 1">
          <a:extLst>
            <a:ext uri="{FF2B5EF4-FFF2-40B4-BE49-F238E27FC236}">
              <a16:creationId xmlns:a16="http://schemas.microsoft.com/office/drawing/2014/main" id="{2ADC0128-E7D3-4D04-9899-377A2F45707B}"/>
            </a:ext>
          </a:extLst>
        </xdr:cNvPr>
        <xdr:cNvSpPr>
          <a:spLocks noChangeShapeType="1"/>
        </xdr:cNvSpPr>
      </xdr:nvSpPr>
      <xdr:spPr bwMode="auto">
        <a:xfrm>
          <a:off x="9526" y="819150"/>
          <a:ext cx="2162174" cy="590550"/>
        </a:xfrm>
        <a:prstGeom prst="line">
          <a:avLst/>
        </a:prstGeom>
        <a:noFill/>
        <a:ln w="9525">
          <a:solidFill>
            <a:srgbClr val="FFFFFF"/>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xdr:colOff>
      <xdr:row>8</xdr:row>
      <xdr:rowOff>352424</xdr:rowOff>
    </xdr:to>
    <xdr:sp macro="" textlink="">
      <xdr:nvSpPr>
        <xdr:cNvPr id="2" name="Line 1">
          <a:extLst>
            <a:ext uri="{FF2B5EF4-FFF2-40B4-BE49-F238E27FC236}">
              <a16:creationId xmlns:a16="http://schemas.microsoft.com/office/drawing/2014/main" id="{C24BF573-CBEB-45D8-AC23-A3AE828674AD}"/>
            </a:ext>
          </a:extLst>
        </xdr:cNvPr>
        <xdr:cNvSpPr>
          <a:spLocks noChangeShapeType="1"/>
        </xdr:cNvSpPr>
      </xdr:nvSpPr>
      <xdr:spPr bwMode="auto">
        <a:xfrm>
          <a:off x="0" y="857249"/>
          <a:ext cx="1552576" cy="733425"/>
        </a:xfrm>
        <a:prstGeom prst="line">
          <a:avLst/>
        </a:prstGeom>
        <a:noFill/>
        <a:ln w="9525">
          <a:solidFill>
            <a:srgbClr val="FFFFFF"/>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19050</xdr:colOff>
      <xdr:row>5</xdr:row>
      <xdr:rowOff>9525</xdr:rowOff>
    </xdr:from>
    <xdr:to>
      <xdr:col>1</xdr:col>
      <xdr:colOff>0</xdr:colOff>
      <xdr:row>9</xdr:row>
      <xdr:rowOff>0</xdr:rowOff>
    </xdr:to>
    <xdr:sp macro="" textlink="">
      <xdr:nvSpPr>
        <xdr:cNvPr id="2" name="Line 1">
          <a:extLst>
            <a:ext uri="{FF2B5EF4-FFF2-40B4-BE49-F238E27FC236}">
              <a16:creationId xmlns:a16="http://schemas.microsoft.com/office/drawing/2014/main" id="{9CC5693E-6A81-4B91-ACC9-EEEA595A811A}"/>
            </a:ext>
          </a:extLst>
        </xdr:cNvPr>
        <xdr:cNvSpPr>
          <a:spLocks noChangeShapeType="1"/>
        </xdr:cNvSpPr>
      </xdr:nvSpPr>
      <xdr:spPr bwMode="auto">
        <a:xfrm>
          <a:off x="19050" y="800100"/>
          <a:ext cx="1752600" cy="571500"/>
        </a:xfrm>
        <a:prstGeom prst="line">
          <a:avLst/>
        </a:prstGeom>
        <a:noFill/>
        <a:ln w="9525">
          <a:solidFill>
            <a:srgbClr val="FFFFFF"/>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5</xdr:row>
      <xdr:rowOff>19050</xdr:rowOff>
    </xdr:from>
    <xdr:to>
      <xdr:col>1</xdr:col>
      <xdr:colOff>0</xdr:colOff>
      <xdr:row>8</xdr:row>
      <xdr:rowOff>238125</xdr:rowOff>
    </xdr:to>
    <xdr:sp macro="" textlink="">
      <xdr:nvSpPr>
        <xdr:cNvPr id="2" name="Line 1">
          <a:extLst>
            <a:ext uri="{FF2B5EF4-FFF2-40B4-BE49-F238E27FC236}">
              <a16:creationId xmlns:a16="http://schemas.microsoft.com/office/drawing/2014/main" id="{AC110D4B-0E80-4385-8806-E7DEFB935835}"/>
            </a:ext>
          </a:extLst>
        </xdr:cNvPr>
        <xdr:cNvSpPr>
          <a:spLocks noChangeShapeType="1"/>
        </xdr:cNvSpPr>
      </xdr:nvSpPr>
      <xdr:spPr bwMode="auto">
        <a:xfrm>
          <a:off x="0" y="876300"/>
          <a:ext cx="1876425" cy="619125"/>
        </a:xfrm>
        <a:prstGeom prst="line">
          <a:avLst/>
        </a:prstGeom>
        <a:noFill/>
        <a:ln w="9525">
          <a:solidFill>
            <a:srgbClr val="FFFFFF"/>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5</xdr:row>
      <xdr:rowOff>28575</xdr:rowOff>
    </xdr:from>
    <xdr:to>
      <xdr:col>0</xdr:col>
      <xdr:colOff>2133599</xdr:colOff>
      <xdr:row>8</xdr:row>
      <xdr:rowOff>209550</xdr:rowOff>
    </xdr:to>
    <xdr:sp macro="" textlink="">
      <xdr:nvSpPr>
        <xdr:cNvPr id="2" name="Line 1">
          <a:extLst>
            <a:ext uri="{FF2B5EF4-FFF2-40B4-BE49-F238E27FC236}">
              <a16:creationId xmlns:a16="http://schemas.microsoft.com/office/drawing/2014/main" id="{1243B5B5-C4EC-4D6E-9FAC-77814A59B5F3}"/>
            </a:ext>
          </a:extLst>
        </xdr:cNvPr>
        <xdr:cNvSpPr>
          <a:spLocks noChangeShapeType="1"/>
        </xdr:cNvSpPr>
      </xdr:nvSpPr>
      <xdr:spPr bwMode="auto">
        <a:xfrm>
          <a:off x="0" y="800100"/>
          <a:ext cx="2133599" cy="581025"/>
        </a:xfrm>
        <a:prstGeom prst="line">
          <a:avLst/>
        </a:prstGeom>
        <a:noFill/>
        <a:ln w="9525">
          <a:solidFill>
            <a:srgbClr val="FFFFFF"/>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5</xdr:row>
      <xdr:rowOff>19051</xdr:rowOff>
    </xdr:from>
    <xdr:to>
      <xdr:col>1</xdr:col>
      <xdr:colOff>9524</xdr:colOff>
      <xdr:row>8</xdr:row>
      <xdr:rowOff>342901</xdr:rowOff>
    </xdr:to>
    <xdr:sp macro="" textlink="">
      <xdr:nvSpPr>
        <xdr:cNvPr id="2" name="Line 1">
          <a:extLst>
            <a:ext uri="{FF2B5EF4-FFF2-40B4-BE49-F238E27FC236}">
              <a16:creationId xmlns:a16="http://schemas.microsoft.com/office/drawing/2014/main" id="{84F63EED-EE87-4574-A3F3-F445B4372400}"/>
            </a:ext>
          </a:extLst>
        </xdr:cNvPr>
        <xdr:cNvSpPr>
          <a:spLocks noChangeShapeType="1"/>
        </xdr:cNvSpPr>
      </xdr:nvSpPr>
      <xdr:spPr bwMode="auto">
        <a:xfrm>
          <a:off x="0" y="790576"/>
          <a:ext cx="1695449" cy="723900"/>
        </a:xfrm>
        <a:prstGeom prst="line">
          <a:avLst/>
        </a:prstGeom>
        <a:noFill/>
        <a:ln w="9525">
          <a:solidFill>
            <a:srgbClr val="FFFFFF"/>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19050</xdr:colOff>
      <xdr:row>5</xdr:row>
      <xdr:rowOff>9525</xdr:rowOff>
    </xdr:from>
    <xdr:to>
      <xdr:col>1</xdr:col>
      <xdr:colOff>0</xdr:colOff>
      <xdr:row>9</xdr:row>
      <xdr:rowOff>0</xdr:rowOff>
    </xdr:to>
    <xdr:sp macro="" textlink="">
      <xdr:nvSpPr>
        <xdr:cNvPr id="2" name="Line 1">
          <a:extLst>
            <a:ext uri="{FF2B5EF4-FFF2-40B4-BE49-F238E27FC236}">
              <a16:creationId xmlns:a16="http://schemas.microsoft.com/office/drawing/2014/main" id="{761C64FA-77F0-4473-A626-E3980FADB55F}"/>
            </a:ext>
          </a:extLst>
        </xdr:cNvPr>
        <xdr:cNvSpPr>
          <a:spLocks noChangeShapeType="1"/>
        </xdr:cNvSpPr>
      </xdr:nvSpPr>
      <xdr:spPr bwMode="auto">
        <a:xfrm>
          <a:off x="19050" y="838200"/>
          <a:ext cx="1790700" cy="600075"/>
        </a:xfrm>
        <a:prstGeom prst="line">
          <a:avLst/>
        </a:prstGeom>
        <a:noFill/>
        <a:ln w="9525">
          <a:solidFill>
            <a:srgbClr val="FFFFFF"/>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23812</xdr:colOff>
      <xdr:row>5</xdr:row>
      <xdr:rowOff>15875</xdr:rowOff>
    </xdr:from>
    <xdr:to>
      <xdr:col>0</xdr:col>
      <xdr:colOff>2031999</xdr:colOff>
      <xdr:row>9</xdr:row>
      <xdr:rowOff>0</xdr:rowOff>
    </xdr:to>
    <xdr:sp macro="" textlink="">
      <xdr:nvSpPr>
        <xdr:cNvPr id="2" name="Line 1">
          <a:extLst>
            <a:ext uri="{FF2B5EF4-FFF2-40B4-BE49-F238E27FC236}">
              <a16:creationId xmlns:a16="http://schemas.microsoft.com/office/drawing/2014/main" id="{C06EAFCF-77E6-4ADD-8099-D3B1A2C4F7C7}"/>
            </a:ext>
          </a:extLst>
        </xdr:cNvPr>
        <xdr:cNvSpPr>
          <a:spLocks noChangeShapeType="1"/>
        </xdr:cNvSpPr>
      </xdr:nvSpPr>
      <xdr:spPr bwMode="auto">
        <a:xfrm>
          <a:off x="23812" y="835025"/>
          <a:ext cx="2008187" cy="755650"/>
        </a:xfrm>
        <a:prstGeom prst="line">
          <a:avLst/>
        </a:prstGeom>
        <a:noFill/>
        <a:ln w="9525">
          <a:solidFill>
            <a:srgbClr val="FFFFFF"/>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19050</xdr:colOff>
      <xdr:row>5</xdr:row>
      <xdr:rowOff>9525</xdr:rowOff>
    </xdr:from>
    <xdr:to>
      <xdr:col>1</xdr:col>
      <xdr:colOff>0</xdr:colOff>
      <xdr:row>9</xdr:row>
      <xdr:rowOff>0</xdr:rowOff>
    </xdr:to>
    <xdr:sp macro="" textlink="">
      <xdr:nvSpPr>
        <xdr:cNvPr id="2" name="Line 1">
          <a:extLst>
            <a:ext uri="{FF2B5EF4-FFF2-40B4-BE49-F238E27FC236}">
              <a16:creationId xmlns:a16="http://schemas.microsoft.com/office/drawing/2014/main" id="{11ED7303-322C-4CDF-8B3F-141054BAC7CD}"/>
            </a:ext>
          </a:extLst>
        </xdr:cNvPr>
        <xdr:cNvSpPr>
          <a:spLocks noChangeShapeType="1"/>
        </xdr:cNvSpPr>
      </xdr:nvSpPr>
      <xdr:spPr bwMode="auto">
        <a:xfrm>
          <a:off x="19050" y="781050"/>
          <a:ext cx="1743075" cy="590550"/>
        </a:xfrm>
        <a:prstGeom prst="line">
          <a:avLst/>
        </a:prstGeom>
        <a:noFill/>
        <a:ln w="9525">
          <a:solidFill>
            <a:srgbClr val="FFFFFF"/>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19050</xdr:colOff>
      <xdr:row>5</xdr:row>
      <xdr:rowOff>9525</xdr:rowOff>
    </xdr:from>
    <xdr:to>
      <xdr:col>1</xdr:col>
      <xdr:colOff>0</xdr:colOff>
      <xdr:row>9</xdr:row>
      <xdr:rowOff>0</xdr:rowOff>
    </xdr:to>
    <xdr:sp macro="" textlink="">
      <xdr:nvSpPr>
        <xdr:cNvPr id="2" name="Line 1">
          <a:extLst>
            <a:ext uri="{FF2B5EF4-FFF2-40B4-BE49-F238E27FC236}">
              <a16:creationId xmlns:a16="http://schemas.microsoft.com/office/drawing/2014/main" id="{9CDCC067-7C00-48F2-AF4C-955E7D9297FA}"/>
            </a:ext>
          </a:extLst>
        </xdr:cNvPr>
        <xdr:cNvSpPr>
          <a:spLocks noChangeShapeType="1"/>
        </xdr:cNvSpPr>
      </xdr:nvSpPr>
      <xdr:spPr bwMode="auto">
        <a:xfrm>
          <a:off x="19050" y="781050"/>
          <a:ext cx="1771650" cy="581025"/>
        </a:xfrm>
        <a:prstGeom prst="line">
          <a:avLst/>
        </a:prstGeom>
        <a:noFill/>
        <a:ln w="9525">
          <a:solidFill>
            <a:srgbClr val="FFFFFF"/>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Line 1">
          <a:extLst>
            <a:ext uri="{FF2B5EF4-FFF2-40B4-BE49-F238E27FC236}">
              <a16:creationId xmlns:a16="http://schemas.microsoft.com/office/drawing/2014/main" id="{24DE7972-802F-4868-88E1-3532D8762233}"/>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Line 1">
          <a:extLst>
            <a:ext uri="{FF2B5EF4-FFF2-40B4-BE49-F238E27FC236}">
              <a16:creationId xmlns:a16="http://schemas.microsoft.com/office/drawing/2014/main" id="{218E35B7-4BBF-412B-AD54-49E9996BBE7E}"/>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Line 1">
          <a:extLst>
            <a:ext uri="{FF2B5EF4-FFF2-40B4-BE49-F238E27FC236}">
              <a16:creationId xmlns:a16="http://schemas.microsoft.com/office/drawing/2014/main" id="{C1F703F2-151F-4F85-88C2-703A3F5ED434}"/>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Line 1">
          <a:extLst>
            <a:ext uri="{FF2B5EF4-FFF2-40B4-BE49-F238E27FC236}">
              <a16:creationId xmlns:a16="http://schemas.microsoft.com/office/drawing/2014/main" id="{1E8CB5BB-04D8-42B9-8E8C-373D3BD2EE57}"/>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5</xdr:row>
      <xdr:rowOff>0</xdr:rowOff>
    </xdr:from>
    <xdr:to>
      <xdr:col>1</xdr:col>
      <xdr:colOff>0</xdr:colOff>
      <xdr:row>10</xdr:row>
      <xdr:rowOff>0</xdr:rowOff>
    </xdr:to>
    <xdr:sp macro="" textlink="">
      <xdr:nvSpPr>
        <xdr:cNvPr id="2" name="Line 4">
          <a:extLst>
            <a:ext uri="{FF2B5EF4-FFF2-40B4-BE49-F238E27FC236}">
              <a16:creationId xmlns:a16="http://schemas.microsoft.com/office/drawing/2014/main" id="{57E43BB6-0E05-4D0B-A69C-100B01604A1D}"/>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twoCellAnchor>
    <xdr:from>
      <xdr:col>0</xdr:col>
      <xdr:colOff>9525</xdr:colOff>
      <xdr:row>5</xdr:row>
      <xdr:rowOff>0</xdr:rowOff>
    </xdr:from>
    <xdr:to>
      <xdr:col>1</xdr:col>
      <xdr:colOff>0</xdr:colOff>
      <xdr:row>10</xdr:row>
      <xdr:rowOff>0</xdr:rowOff>
    </xdr:to>
    <xdr:sp macro="" textlink="">
      <xdr:nvSpPr>
        <xdr:cNvPr id="3" name="Line 4">
          <a:extLst>
            <a:ext uri="{FF2B5EF4-FFF2-40B4-BE49-F238E27FC236}">
              <a16:creationId xmlns:a16="http://schemas.microsoft.com/office/drawing/2014/main" id="{AB6F54B2-1B02-4B20-B1BF-B5E2685E1B80}"/>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twoCellAnchor>
    <xdr:from>
      <xdr:col>0</xdr:col>
      <xdr:colOff>9525</xdr:colOff>
      <xdr:row>5</xdr:row>
      <xdr:rowOff>0</xdr:rowOff>
    </xdr:from>
    <xdr:to>
      <xdr:col>1</xdr:col>
      <xdr:colOff>0</xdr:colOff>
      <xdr:row>10</xdr:row>
      <xdr:rowOff>0</xdr:rowOff>
    </xdr:to>
    <xdr:sp macro="" textlink="">
      <xdr:nvSpPr>
        <xdr:cNvPr id="4" name="Line 4">
          <a:extLst>
            <a:ext uri="{FF2B5EF4-FFF2-40B4-BE49-F238E27FC236}">
              <a16:creationId xmlns:a16="http://schemas.microsoft.com/office/drawing/2014/main" id="{1BF39C81-B654-4E4A-8128-DA91AD4B5FF3}"/>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9</xdr:row>
      <xdr:rowOff>161924</xdr:rowOff>
    </xdr:to>
    <xdr:sp macro="" textlink="">
      <xdr:nvSpPr>
        <xdr:cNvPr id="2" name="Line 1">
          <a:extLst>
            <a:ext uri="{FF2B5EF4-FFF2-40B4-BE49-F238E27FC236}">
              <a16:creationId xmlns:a16="http://schemas.microsoft.com/office/drawing/2014/main" id="{BBF91D3C-DAEE-40DB-81F4-6258445D0179}"/>
            </a:ext>
          </a:extLst>
        </xdr:cNvPr>
        <xdr:cNvSpPr>
          <a:spLocks noChangeShapeType="1"/>
        </xdr:cNvSpPr>
      </xdr:nvSpPr>
      <xdr:spPr bwMode="auto">
        <a:xfrm>
          <a:off x="0" y="895349"/>
          <a:ext cx="1714500" cy="952500"/>
        </a:xfrm>
        <a:prstGeom prst="line">
          <a:avLst/>
        </a:prstGeom>
        <a:noFill/>
        <a:ln w="9525">
          <a:solidFill>
            <a:srgbClr val="FFFFFF"/>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5</xdr:row>
      <xdr:rowOff>9525</xdr:rowOff>
    </xdr:from>
    <xdr:to>
      <xdr:col>1</xdr:col>
      <xdr:colOff>0</xdr:colOff>
      <xdr:row>9</xdr:row>
      <xdr:rowOff>0</xdr:rowOff>
    </xdr:to>
    <xdr:sp macro="" textlink="">
      <xdr:nvSpPr>
        <xdr:cNvPr id="2" name="Line 1">
          <a:extLst>
            <a:ext uri="{FF2B5EF4-FFF2-40B4-BE49-F238E27FC236}">
              <a16:creationId xmlns:a16="http://schemas.microsoft.com/office/drawing/2014/main" id="{4D7BC9E9-EEBD-4E92-97E9-404BE599F165}"/>
            </a:ext>
          </a:extLst>
        </xdr:cNvPr>
        <xdr:cNvSpPr>
          <a:spLocks noChangeShapeType="1"/>
        </xdr:cNvSpPr>
      </xdr:nvSpPr>
      <xdr:spPr bwMode="auto">
        <a:xfrm>
          <a:off x="19050" y="885825"/>
          <a:ext cx="1400175" cy="600075"/>
        </a:xfrm>
        <a:prstGeom prst="line">
          <a:avLst/>
        </a:prstGeom>
        <a:noFill/>
        <a:ln w="9525">
          <a:solidFill>
            <a:srgbClr val="FFFFFF"/>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6</xdr:row>
      <xdr:rowOff>161924</xdr:rowOff>
    </xdr:to>
    <xdr:sp macro="" textlink="">
      <xdr:nvSpPr>
        <xdr:cNvPr id="2" name="Line 1">
          <a:extLst>
            <a:ext uri="{FF2B5EF4-FFF2-40B4-BE49-F238E27FC236}">
              <a16:creationId xmlns:a16="http://schemas.microsoft.com/office/drawing/2014/main" id="{5FDD6112-922C-4B7B-9D26-F3BDFC733B68}"/>
            </a:ext>
          </a:extLst>
        </xdr:cNvPr>
        <xdr:cNvSpPr>
          <a:spLocks noChangeShapeType="1"/>
        </xdr:cNvSpPr>
      </xdr:nvSpPr>
      <xdr:spPr bwMode="auto">
        <a:xfrm>
          <a:off x="0" y="895349"/>
          <a:ext cx="1447800" cy="314325"/>
        </a:xfrm>
        <a:prstGeom prst="line">
          <a:avLst/>
        </a:prstGeom>
        <a:noFill/>
        <a:ln w="9525">
          <a:solidFill>
            <a:srgbClr val="FFFFFF"/>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s://www.ine.pt/xportal/xmain?xpid=INE&amp;xpgid=ine_indicadores&amp;indOcorrCod=0010096&amp;xlang=pt&amp;contexto=bd&amp;selTab=tab2" TargetMode="External"/><Relationship Id="rId7" Type="http://schemas.openxmlformats.org/officeDocument/2006/relationships/hyperlink" Target="https://www.ine.pt/xportal/xmain?xpid=INE&amp;xpgid=ine_indicadores&amp;indOcorrCod=0011237&amp;contexto=bd&amp;selTab=tab2" TargetMode="External"/><Relationship Id="rId2" Type="http://schemas.openxmlformats.org/officeDocument/2006/relationships/hyperlink" Target="https://www.ine.pt/xportal/xmain?xpid=INE&amp;xpgid=ine_indicadores&amp;indOcorrCod=0010097&amp;xlang=pt&amp;contexto=bd&amp;selTab=tab2" TargetMode="External"/><Relationship Id="rId1" Type="http://schemas.openxmlformats.org/officeDocument/2006/relationships/hyperlink" Target="https://www.ine.pt/xportal/xmain?xpid=INE&amp;xpgid=ine_indicadores&amp;indOcorrCod=0010095&amp;xlang=pt&amp;contexto=bd&amp;selTab=tab2" TargetMode="External"/><Relationship Id="rId6" Type="http://schemas.openxmlformats.org/officeDocument/2006/relationships/hyperlink" Target="https://www.ine.pt/xportal/xmain?xpid=INE&amp;xpgid=ine_indicadores&amp;indOcorrCod=0011424&amp;xlang=pt&amp;contexto=bd&amp;selTab=tab2" TargetMode="External"/><Relationship Id="rId5" Type="http://schemas.openxmlformats.org/officeDocument/2006/relationships/hyperlink" Target="https://www.ine.pt/xportal/xmain?xpid=INE&amp;xpgid=ine_indicadores&amp;indOcorrCod=0011423&amp;xlang=pt&amp;contexto=bd&amp;selTab=tab2" TargetMode="External"/><Relationship Id="rId4" Type="http://schemas.openxmlformats.org/officeDocument/2006/relationships/hyperlink" Target="https://www.ine.pt/xportal/xmain?xpid=INE&amp;xpgid=ine_indicadores&amp;indOcorrCod=0011422&amp;xlang=pt&amp;contexto=bd&amp;selTab=tab2"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3" Type="http://schemas.openxmlformats.org/officeDocument/2006/relationships/printerSettings" Target="../printerSettings/printerSettings102.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03.xml.rels><?xml version="1.0" encoding="UTF-8" standalone="yes"?>
<Relationships xmlns="http://schemas.openxmlformats.org/package/2006/relationships"><Relationship Id="rId2" Type="http://schemas.openxmlformats.org/officeDocument/2006/relationships/printerSettings" Target="../printerSettings/printerSettings103.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3" Type="http://schemas.openxmlformats.org/officeDocument/2006/relationships/printerSettings" Target="../printerSettings/printerSettings105.bin"/><Relationship Id="rId2" Type="http://schemas.openxmlformats.org/officeDocument/2006/relationships/hyperlink" Target="https://www.ine.pt/xportal/xmain?xpid=INE&amp;xpgid=ine_indicadores&amp;indOcorrCod=0013499&amp;xlang=pt&amp;contexto=bd&amp;selTab=tab2" TargetMode="External"/><Relationship Id="rId1" Type="http://schemas.openxmlformats.org/officeDocument/2006/relationships/hyperlink" Target="https://www.ine.pt/xportal/xmain?xpid=INE&amp;xpgid=ine_indicadores&amp;indOcorrCod=0013499&amp;xlang=pt&amp;contexto=bd&amp;selTab=tab2" TargetMode="External"/></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2" Type="http://schemas.openxmlformats.org/officeDocument/2006/relationships/printerSettings" Target="../printerSettings/printerSettings108.bin"/><Relationship Id="rId1" Type="http://schemas.openxmlformats.org/officeDocument/2006/relationships/hyperlink" Target="hhttps://www.ine.pt/xportal/xmain?xpid=INE&amp;xpgid=ine_indicadores&amp;indOcorrCod=0013495&amp;xlang=pt&amp;contexto=bd&amp;selTab=tab2" TargetMode="External"/></Relationships>
</file>

<file path=xl/worksheets/_rels/sheet109.xml.rels><?xml version="1.0" encoding="UTF-8" standalone="yes"?>
<Relationships xmlns="http://schemas.openxmlformats.org/package/2006/relationships"><Relationship Id="rId2" Type="http://schemas.openxmlformats.org/officeDocument/2006/relationships/printerSettings" Target="../printerSettings/printerSettings109.bin"/><Relationship Id="rId1" Type="http://schemas.openxmlformats.org/officeDocument/2006/relationships/hyperlink" Target="hhttps://www.ine.pt/xportal/xmain?xpid=INE&amp;xpgid=ine_indicadores&amp;indOcorrCod=0013495&amp;xlang=pt&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printerSettings" Target="../printerSettings/printerSettings110.bin"/><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11.xml.rels><?xml version="1.0" encoding="UTF-8" standalone="yes"?>
<Relationships xmlns="http://schemas.openxmlformats.org/package/2006/relationships"><Relationship Id="rId2" Type="http://schemas.openxmlformats.org/officeDocument/2006/relationships/printerSettings" Target="../printerSettings/printerSettings111.bin"/><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12.xml.rels><?xml version="1.0" encoding="UTF-8" standalone="yes"?>
<Relationships xmlns="http://schemas.openxmlformats.org/package/2006/relationships"><Relationship Id="rId3" Type="http://schemas.openxmlformats.org/officeDocument/2006/relationships/printerSettings" Target="../printerSettings/printerSettings112.bin"/><Relationship Id="rId2" Type="http://schemas.openxmlformats.org/officeDocument/2006/relationships/hyperlink" Target="https://www.ine.pt/xportal/xmain?xpid=INE&amp;xpgid=ine_indicadores&amp;indOcorrCod=0013503&amp;xlang=pt&amp;contexto=bd&amp;selTab=tab2" TargetMode="External"/><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13.xml.rels><?xml version="1.0" encoding="UTF-8" standalone="yes"?>
<Relationships xmlns="http://schemas.openxmlformats.org/package/2006/relationships"><Relationship Id="rId3" Type="http://schemas.openxmlformats.org/officeDocument/2006/relationships/printerSettings" Target="../printerSettings/printerSettings113.bin"/><Relationship Id="rId2" Type="http://schemas.openxmlformats.org/officeDocument/2006/relationships/hyperlink" Target="https://www.ine.pt/xportal/xmain?xpid=INE&amp;xpgid=ine_indicadores&amp;indOcorrCod=0013503&amp;xlang=pt&amp;contexto=bd&amp;selTab=tab2" TargetMode="External"/><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14.xml.rels><?xml version="1.0" encoding="UTF-8" standalone="yes"?>
<Relationships xmlns="http://schemas.openxmlformats.org/package/2006/relationships"><Relationship Id="rId2" Type="http://schemas.openxmlformats.org/officeDocument/2006/relationships/printerSettings" Target="../printerSettings/printerSettings114.bin"/><Relationship Id="rId1" Type="http://schemas.openxmlformats.org/officeDocument/2006/relationships/hyperlink" Target="https://www.ine.pt/xportal/xmain?xpid=INE&amp;xpgid=ine_indicadores&amp;indOcorrCod=0012054&amp;xlang=pt&amp;contexto=bd&amp;selTab=tab2" TargetMode="External"/></Relationships>
</file>

<file path=xl/worksheets/_rels/sheet115.xml.rels><?xml version="1.0" encoding="UTF-8" standalone="yes"?>
<Relationships xmlns="http://schemas.openxmlformats.org/package/2006/relationships"><Relationship Id="rId2" Type="http://schemas.openxmlformats.org/officeDocument/2006/relationships/printerSettings" Target="../printerSettings/printerSettings115.bin"/><Relationship Id="rId1" Type="http://schemas.openxmlformats.org/officeDocument/2006/relationships/hyperlink" Target="https://www.ine.pt/xportal/xmain?xpid=INE&amp;xpgid=ine_indicadores&amp;indOcorrCod=0012055&amp;xlang=pt&amp;contexto=bd&amp;selTab=tab2" TargetMode="External"/></Relationships>
</file>

<file path=xl/worksheets/_rels/sheet116.xml.rels><?xml version="1.0" encoding="UTF-8" standalone="yes"?>
<Relationships xmlns="http://schemas.openxmlformats.org/package/2006/relationships"><Relationship Id="rId3" Type="http://schemas.openxmlformats.org/officeDocument/2006/relationships/printerSettings" Target="../printerSettings/printerSettings116.bin"/><Relationship Id="rId2" Type="http://schemas.openxmlformats.org/officeDocument/2006/relationships/hyperlink" Target="https://www.ine.pt/xportal/xmain?xpid=INE&amp;xpgid=ine_indicadores&amp;indOcorrCod=0012056&amp;xlang=pt&amp;contexto=bd&amp;selTab=tab2" TargetMode="External"/><Relationship Id="rId1" Type="http://schemas.openxmlformats.org/officeDocument/2006/relationships/hyperlink" Target="https://www.ine.pt/xportal/xmain?xpid=INE&amp;xpgid=ine_indicadores&amp;indOcorrCod=0012057&amp;xlang=pt&amp;contexto=bd&amp;selTab=tab2" TargetMode="External"/></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2" Type="http://schemas.openxmlformats.org/officeDocument/2006/relationships/printerSettings" Target="../printerSettings/printerSettings118.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19.xml.rels><?xml version="1.0" encoding="UTF-8" standalone="yes"?>
<Relationships xmlns="http://schemas.openxmlformats.org/package/2006/relationships"><Relationship Id="rId2" Type="http://schemas.openxmlformats.org/officeDocument/2006/relationships/printerSettings" Target="../printerSettings/printerSettings119.bin"/><Relationship Id="rId1" Type="http://schemas.openxmlformats.org/officeDocument/2006/relationships/hyperlink" Target="https://www.ine.pt/xportal/xmain?xpid=INE&amp;xpgid=ine_indicadores&amp;indOcorrCod=0012058&amp;xlang=pt&amp;contexto=bd&amp;selTab=tab2"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2" Type="http://schemas.openxmlformats.org/officeDocument/2006/relationships/printerSettings" Target="../printerSettings/printerSettings120.bin"/><Relationship Id="rId1" Type="http://schemas.openxmlformats.org/officeDocument/2006/relationships/hyperlink" Target="https://www.ine.pt/xportal/xmain?xpid=INE&amp;xpgid=ine_indicadores&amp;indOcorrCod=0012052&amp;xlang=pt&amp;contexto=bd&amp;selTab=tab2" TargetMode="External"/></Relationships>
</file>

<file path=xl/worksheets/_rels/sheet121.xml.rels><?xml version="1.0" encoding="UTF-8" standalone="yes"?>
<Relationships xmlns="http://schemas.openxmlformats.org/package/2006/relationships"><Relationship Id="rId2" Type="http://schemas.openxmlformats.org/officeDocument/2006/relationships/printerSettings" Target="../printerSettings/printerSettings121.bin"/><Relationship Id="rId1" Type="http://schemas.openxmlformats.org/officeDocument/2006/relationships/hyperlink" Target="https://www.ine.pt/xportal/xmain?xpid=INE&amp;xpgid=ine_indicadores&amp;indOcorrCod=0012058&amp;xlang=pt&amp;contexto=bd&amp;selTab=tab2" TargetMode="External"/></Relationships>
</file>

<file path=xl/worksheets/_rels/sheet122.xml.rels><?xml version="1.0" encoding="UTF-8" standalone="yes"?>
<Relationships xmlns="http://schemas.openxmlformats.org/package/2006/relationships"><Relationship Id="rId2" Type="http://schemas.openxmlformats.org/officeDocument/2006/relationships/printerSettings" Target="../printerSettings/printerSettings122.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23.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hyperlink" Target="https://www.ine.pt/xportal/xmain?xpid=INE&amp;xpgid=ine_indicadores&amp;indOcorrCod=0012059&amp;xlang=pt&amp;contexto=bd&amp;selTab=tab2" TargetMode="External"/><Relationship Id="rId1" Type="http://schemas.openxmlformats.org/officeDocument/2006/relationships/hyperlink" Target="https://www.ine.pt/xportal/xmain?xpid=INE&amp;xpgid=ine_indicadores&amp;indOcorrCod=0012053&amp;xlang=pt&amp;contexto=bd&amp;selTab=tab2" TargetMode="External"/></Relationships>
</file>

<file path=xl/worksheets/_rels/sheet124.xml.rels><?xml version="1.0" encoding="UTF-8" standalone="yes"?>
<Relationships xmlns="http://schemas.openxmlformats.org/package/2006/relationships"><Relationship Id="rId2" Type="http://schemas.openxmlformats.org/officeDocument/2006/relationships/printerSettings" Target="../printerSettings/printerSettings124.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25.xml.rels><?xml version="1.0" encoding="UTF-8" standalone="yes"?>
<Relationships xmlns="http://schemas.openxmlformats.org/package/2006/relationships"><Relationship Id="rId2" Type="http://schemas.openxmlformats.org/officeDocument/2006/relationships/printerSettings" Target="../printerSettings/printerSettings125.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26.xml.rels><?xml version="1.0" encoding="UTF-8" standalone="yes"?>
<Relationships xmlns="http://schemas.openxmlformats.org/package/2006/relationships"><Relationship Id="rId2" Type="http://schemas.openxmlformats.org/officeDocument/2006/relationships/printerSettings" Target="../printerSettings/printerSettings126.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27.xml.rels><?xml version="1.0" encoding="UTF-8" standalone="yes"?>
<Relationships xmlns="http://schemas.openxmlformats.org/package/2006/relationships"><Relationship Id="rId2" Type="http://schemas.openxmlformats.org/officeDocument/2006/relationships/printerSettings" Target="../printerSettings/printerSettings127.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3" Type="http://schemas.openxmlformats.org/officeDocument/2006/relationships/hyperlink" Target="http://www.ine.pt/xurl/ind/0013074" TargetMode="External"/><Relationship Id="rId7" Type="http://schemas.openxmlformats.org/officeDocument/2006/relationships/printerSettings" Target="../printerSettings/printerSettings129.bin"/><Relationship Id="rId2" Type="http://schemas.openxmlformats.org/officeDocument/2006/relationships/hyperlink" Target="http://www.ine.pt/xurl/ind/0013118" TargetMode="External"/><Relationship Id="rId1" Type="http://schemas.openxmlformats.org/officeDocument/2006/relationships/hyperlink" Target="http://www.ine.pt/xurl/ind/0013073" TargetMode="External"/><Relationship Id="rId6" Type="http://schemas.openxmlformats.org/officeDocument/2006/relationships/hyperlink" Target="http://www.ine.pt/xurl/ind/0013120" TargetMode="External"/><Relationship Id="rId5" Type="http://schemas.openxmlformats.org/officeDocument/2006/relationships/hyperlink" Target="http://www.ine.pt/xurl/ind/0013119" TargetMode="External"/><Relationship Id="rId4" Type="http://schemas.openxmlformats.org/officeDocument/2006/relationships/hyperlink" Target="http://www.ine.pt/xurl/ind/0010375"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3" Type="http://schemas.openxmlformats.org/officeDocument/2006/relationships/hyperlink" Target="http://www.ine.pt/xurl/ind/0010725" TargetMode="External"/><Relationship Id="rId2" Type="http://schemas.openxmlformats.org/officeDocument/2006/relationships/hyperlink" Target="http://www.ine.pt/xurl/ind/0010724" TargetMode="External"/><Relationship Id="rId1" Type="http://schemas.openxmlformats.org/officeDocument/2006/relationships/hyperlink" Target="http://www.ine.pt/xurl/ind/0010723" TargetMode="External"/><Relationship Id="rId4"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3" Type="http://schemas.openxmlformats.org/officeDocument/2006/relationships/hyperlink" Target="http://www.ine.pt/xurl/ind/0010719" TargetMode="External"/><Relationship Id="rId2" Type="http://schemas.openxmlformats.org/officeDocument/2006/relationships/hyperlink" Target="http://www.ine.pt/xurl/ind/0010721" TargetMode="External"/><Relationship Id="rId1" Type="http://schemas.openxmlformats.org/officeDocument/2006/relationships/hyperlink" Target="http://www.ine.pt/xurl/ind/0010720" TargetMode="External"/><Relationship Id="rId4"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3" Type="http://schemas.openxmlformats.org/officeDocument/2006/relationships/hyperlink" Target="http://www.ine.pt/xurl/ind/0007577" TargetMode="External"/><Relationship Id="rId7" Type="http://schemas.openxmlformats.org/officeDocument/2006/relationships/printerSettings" Target="../printerSettings/printerSettings137.bin"/><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38.xml.rels><?xml version="1.0" encoding="UTF-8" standalone="yes"?>
<Relationships xmlns="http://schemas.openxmlformats.org/package/2006/relationships"><Relationship Id="rId3" Type="http://schemas.openxmlformats.org/officeDocument/2006/relationships/hyperlink" Target="http://www.ine.pt/xurl/ind/0007577" TargetMode="External"/><Relationship Id="rId7" Type="http://schemas.openxmlformats.org/officeDocument/2006/relationships/printerSettings" Target="../printerSettings/printerSettings138.bin"/><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39.xml.rels><?xml version="1.0" encoding="UTF-8" standalone="yes"?>
<Relationships xmlns="http://schemas.openxmlformats.org/package/2006/relationships"><Relationship Id="rId3" Type="http://schemas.openxmlformats.org/officeDocument/2006/relationships/hyperlink" Target="http://www.ine.pt/xurl/ind/0007577" TargetMode="External"/><Relationship Id="rId7" Type="http://schemas.openxmlformats.org/officeDocument/2006/relationships/printerSettings" Target="../printerSettings/printerSettings139.bin"/><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8" Type="http://schemas.openxmlformats.org/officeDocument/2006/relationships/hyperlink" Target="http://www.ine.pt/xurl/ind/0005422" TargetMode="External"/><Relationship Id="rId13" Type="http://schemas.openxmlformats.org/officeDocument/2006/relationships/hyperlink" Target="http://www.ine.pt/xurl/ind/0005427" TargetMode="External"/><Relationship Id="rId18" Type="http://schemas.openxmlformats.org/officeDocument/2006/relationships/hyperlink" Target="http://www.ine.pt/xurl/ind/0005431"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0" TargetMode="External"/><Relationship Id="rId12" Type="http://schemas.openxmlformats.org/officeDocument/2006/relationships/hyperlink" Target="http://www.ine.pt/xurl/ind/0005423" TargetMode="External"/><Relationship Id="rId17" Type="http://schemas.openxmlformats.org/officeDocument/2006/relationships/hyperlink" Target="http://www.ine.pt/xurl/ind/0005428"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4"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11" Type="http://schemas.openxmlformats.org/officeDocument/2006/relationships/hyperlink" Target="http://www.ine.pt/xurl/ind/0005418"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19" TargetMode="External"/><Relationship Id="rId10" Type="http://schemas.openxmlformats.org/officeDocument/2006/relationships/hyperlink" Target="http://www.ine.pt/xurl/ind/0005429" TargetMode="External"/><Relationship Id="rId19" Type="http://schemas.openxmlformats.org/officeDocument/2006/relationships/printerSettings" Target="../printerSettings/printerSettings143.bin"/><Relationship Id="rId4" Type="http://schemas.openxmlformats.org/officeDocument/2006/relationships/hyperlink" Target="http://www.ine.pt/xurl/ind/0007578" TargetMode="External"/><Relationship Id="rId9" Type="http://schemas.openxmlformats.org/officeDocument/2006/relationships/hyperlink" Target="http://www.ine.pt/xurl/ind/0005426" TargetMode="External"/><Relationship Id="rId14" Type="http://schemas.openxmlformats.org/officeDocument/2006/relationships/hyperlink" Target="http://www.ine.pt/xurl/ind/0005430" TargetMode="External"/></Relationships>
</file>

<file path=xl/worksheets/_rels/sheet144.xml.rels><?xml version="1.0" encoding="UTF-8" standalone="yes"?>
<Relationships xmlns="http://schemas.openxmlformats.org/package/2006/relationships"><Relationship Id="rId8" Type="http://schemas.openxmlformats.org/officeDocument/2006/relationships/hyperlink" Target="http://www.ine.pt/xurl/ind/0005422" TargetMode="External"/><Relationship Id="rId13" Type="http://schemas.openxmlformats.org/officeDocument/2006/relationships/hyperlink" Target="http://www.ine.pt/xurl/ind/0005427" TargetMode="External"/><Relationship Id="rId18" Type="http://schemas.openxmlformats.org/officeDocument/2006/relationships/hyperlink" Target="http://www.ine.pt/xurl/ind/0005431"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0" TargetMode="External"/><Relationship Id="rId12" Type="http://schemas.openxmlformats.org/officeDocument/2006/relationships/hyperlink" Target="http://www.ine.pt/xurl/ind/0005423" TargetMode="External"/><Relationship Id="rId17" Type="http://schemas.openxmlformats.org/officeDocument/2006/relationships/hyperlink" Target="http://www.ine.pt/xurl/ind/0005428"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4" TargetMode="External"/><Relationship Id="rId20" Type="http://schemas.openxmlformats.org/officeDocument/2006/relationships/drawing" Target="../drawings/drawing4.xm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11" Type="http://schemas.openxmlformats.org/officeDocument/2006/relationships/hyperlink" Target="http://www.ine.pt/xurl/ind/0005418"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19" TargetMode="External"/><Relationship Id="rId10" Type="http://schemas.openxmlformats.org/officeDocument/2006/relationships/hyperlink" Target="http://www.ine.pt/xurl/ind/0005429" TargetMode="External"/><Relationship Id="rId19" Type="http://schemas.openxmlformats.org/officeDocument/2006/relationships/printerSettings" Target="../printerSettings/printerSettings144.bin"/><Relationship Id="rId4" Type="http://schemas.openxmlformats.org/officeDocument/2006/relationships/hyperlink" Target="http://www.ine.pt/xurl/ind/0007578" TargetMode="External"/><Relationship Id="rId9" Type="http://schemas.openxmlformats.org/officeDocument/2006/relationships/hyperlink" Target="http://www.ine.pt/xurl/ind/0005426" TargetMode="External"/><Relationship Id="rId14" Type="http://schemas.openxmlformats.org/officeDocument/2006/relationships/hyperlink" Target="http://www.ine.pt/xurl/ind/0005430" TargetMode="External"/></Relationships>
</file>

<file path=xl/worksheets/_rels/sheet145.xml.rels><?xml version="1.0" encoding="UTF-8" standalone="yes"?>
<Relationships xmlns="http://schemas.openxmlformats.org/package/2006/relationships"><Relationship Id="rId8" Type="http://schemas.openxmlformats.org/officeDocument/2006/relationships/hyperlink" Target="http://www.ine.pt/xurl/ind/0005422" TargetMode="External"/><Relationship Id="rId13" Type="http://schemas.openxmlformats.org/officeDocument/2006/relationships/hyperlink" Target="http://www.ine.pt/xurl/ind/0005427" TargetMode="External"/><Relationship Id="rId18" Type="http://schemas.openxmlformats.org/officeDocument/2006/relationships/hyperlink" Target="http://www.ine.pt/xurl/ind/0005431"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0" TargetMode="External"/><Relationship Id="rId12" Type="http://schemas.openxmlformats.org/officeDocument/2006/relationships/hyperlink" Target="http://www.ine.pt/xurl/ind/0005423" TargetMode="External"/><Relationship Id="rId17" Type="http://schemas.openxmlformats.org/officeDocument/2006/relationships/hyperlink" Target="http://www.ine.pt/xurl/ind/0005428"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4" TargetMode="External"/><Relationship Id="rId20" Type="http://schemas.openxmlformats.org/officeDocument/2006/relationships/drawing" Target="../drawings/drawing5.xm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11" Type="http://schemas.openxmlformats.org/officeDocument/2006/relationships/hyperlink" Target="http://www.ine.pt/xurl/ind/0005418"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19" TargetMode="External"/><Relationship Id="rId10" Type="http://schemas.openxmlformats.org/officeDocument/2006/relationships/hyperlink" Target="http://www.ine.pt/xurl/ind/0005429" TargetMode="External"/><Relationship Id="rId19" Type="http://schemas.openxmlformats.org/officeDocument/2006/relationships/printerSettings" Target="../printerSettings/printerSettings145.bin"/><Relationship Id="rId4" Type="http://schemas.openxmlformats.org/officeDocument/2006/relationships/hyperlink" Target="http://www.ine.pt/xurl/ind/0007578" TargetMode="External"/><Relationship Id="rId9" Type="http://schemas.openxmlformats.org/officeDocument/2006/relationships/hyperlink" Target="http://www.ine.pt/xurl/ind/0005426" TargetMode="External"/><Relationship Id="rId14" Type="http://schemas.openxmlformats.org/officeDocument/2006/relationships/hyperlink" Target="http://www.ine.pt/xurl/ind/0005430" TargetMode="External"/></Relationships>
</file>

<file path=xl/worksheets/_rels/sheet146.xml.rels><?xml version="1.0" encoding="UTF-8" standalone="yes"?>
<Relationships xmlns="http://schemas.openxmlformats.org/package/2006/relationships"><Relationship Id="rId8" Type="http://schemas.openxmlformats.org/officeDocument/2006/relationships/hyperlink" Target="Lota&#231;&#227;o%20dos%20recintos%20de%20espet&#225;culos%20(N.&#186;)%20por%20Localiza&#231;&#227;o%20geogr&#225;fica%20(NUTS%20-%202024);%20Bienal" TargetMode="External"/><Relationship Id="rId3" Type="http://schemas.openxmlformats.org/officeDocument/2006/relationships/hyperlink" Target="http://www.ine.pt/xurl/ind/0008941" TargetMode="External"/><Relationship Id="rId7" Type="http://schemas.openxmlformats.org/officeDocument/2006/relationships/hyperlink" Target="https://www.ine.pt/xportal/xmain?xpid=INE&amp;xpgid=ine_indicadores&amp;indOcorrCod=0013230&amp;contexto=bd&amp;selTab=tab2" TargetMode="External"/><Relationship Id="rId2" Type="http://schemas.openxmlformats.org/officeDocument/2006/relationships/hyperlink" Target="http://www.ine.pt/xurl/ind/0008940" TargetMode="External"/><Relationship Id="rId1" Type="http://schemas.openxmlformats.org/officeDocument/2006/relationships/hyperlink" Target="http://www.ine.pt/xurl/ind/0008939" TargetMode="External"/><Relationship Id="rId6" Type="http://schemas.openxmlformats.org/officeDocument/2006/relationships/hyperlink" Target="https://www.ine.pt/xportal/xmain?xpid=INE&amp;xpgid=ine_indicadores&amp;indOcorrCod=0013228&amp;contexto=bd&amp;selTab=tab2" TargetMode="External"/><Relationship Id="rId5" Type="http://schemas.openxmlformats.org/officeDocument/2006/relationships/hyperlink" Target="https://www.ine.pt/xportal/xmain?xpid=INE&amp;xpgid=ine_indicadores&amp;indOcorrCod=0013227&amp;contexto=bd&amp;selTab=tab2" TargetMode="External"/><Relationship Id="rId4" Type="http://schemas.openxmlformats.org/officeDocument/2006/relationships/hyperlink" Target="http://www.ine.pt/xurl/ind/0008942" TargetMode="External"/><Relationship Id="rId9"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227&amp;contexto=bd&amp;selTab=tab2" TargetMode="External"/><Relationship Id="rId2" Type="http://schemas.openxmlformats.org/officeDocument/2006/relationships/hyperlink" Target="http://www.ine.pt/xurl/ind/0008940" TargetMode="External"/><Relationship Id="rId1" Type="http://schemas.openxmlformats.org/officeDocument/2006/relationships/hyperlink" Target="http://www.ine.pt/xurl/ind/0008939" TargetMode="External"/><Relationship Id="rId5" Type="http://schemas.openxmlformats.org/officeDocument/2006/relationships/printerSettings" Target="../printerSettings/printerSettings147.bin"/><Relationship Id="rId4" Type="http://schemas.openxmlformats.org/officeDocument/2006/relationships/hyperlink" Target="https://www.ine.pt/xportal/xmain?xpid=INE&amp;xpgid=ine_indicadores&amp;indOcorrCod=0013228&amp;contexto=bd&amp;selTab=tab2" TargetMode="External"/></Relationships>
</file>

<file path=xl/worksheets/_rels/sheet148.xml.rels><?xml version="1.0" encoding="UTF-8" standalone="yes"?>
<Relationships xmlns="http://schemas.openxmlformats.org/package/2006/relationships"><Relationship Id="rId3" Type="http://schemas.openxmlformats.org/officeDocument/2006/relationships/printerSettings" Target="../printerSettings/printerSettings148.bin"/><Relationship Id="rId2" Type="http://schemas.openxmlformats.org/officeDocument/2006/relationships/hyperlink" Target="http://www.ine.pt/xurl/ind/0007637" TargetMode="External"/><Relationship Id="rId1" Type="http://schemas.openxmlformats.org/officeDocument/2006/relationships/hyperlink" Target="http://www.ine.pt/xurl/ind/0007636" TargetMode="External"/></Relationships>
</file>

<file path=xl/worksheets/_rels/sheet149.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227&amp;contexto=bd&amp;selTab=tab2" TargetMode="External"/><Relationship Id="rId2" Type="http://schemas.openxmlformats.org/officeDocument/2006/relationships/hyperlink" Target="http://www.ine.pt/xurl/ind/0008940" TargetMode="External"/><Relationship Id="rId1" Type="http://schemas.openxmlformats.org/officeDocument/2006/relationships/hyperlink" Target="http://www.ine.pt/xurl/ind/0008939" TargetMode="External"/><Relationship Id="rId5" Type="http://schemas.openxmlformats.org/officeDocument/2006/relationships/printerSettings" Target="../printerSettings/printerSettings149.bin"/><Relationship Id="rId4" Type="http://schemas.openxmlformats.org/officeDocument/2006/relationships/hyperlink" Target="https://www.ine.pt/xportal/xmain?xpid=INE&amp;xpgid=ine_indicadores&amp;indOcorrCod=0013224&amp;contexto=bd&amp;selTab=tab2"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3" Type="http://schemas.openxmlformats.org/officeDocument/2006/relationships/hyperlink" Target="http://www.ine.pt/xurl/ind/0007634" TargetMode="External"/><Relationship Id="rId7" Type="http://schemas.openxmlformats.org/officeDocument/2006/relationships/printerSettings" Target="../printerSettings/printerSettings150.bin"/><Relationship Id="rId2" Type="http://schemas.openxmlformats.org/officeDocument/2006/relationships/hyperlink" Target="http://www.ine.pt/xurl/ind/0007635" TargetMode="External"/><Relationship Id="rId1" Type="http://schemas.openxmlformats.org/officeDocument/2006/relationships/hyperlink" Target="http://www.ine.pt/xurl/ind/0008939" TargetMode="External"/><Relationship Id="rId6" Type="http://schemas.openxmlformats.org/officeDocument/2006/relationships/hyperlink" Target="https://www.ine.pt/xportal/xmain?xpid=INE&amp;xpgid=ine_indicadores&amp;indOcorrCod=0013227&amp;contexto=bd&amp;selTab=tab2" TargetMode="External"/><Relationship Id="rId5" Type="http://schemas.openxmlformats.org/officeDocument/2006/relationships/hyperlink" Target="https://www.ine.pt/xportal/xmain?xpid=INE&amp;xpgid=ine_indicadores&amp;indOcorrCod=0013226&amp;contexto=bd&amp;selTab=tab2" TargetMode="External"/><Relationship Id="rId4" Type="http://schemas.openxmlformats.org/officeDocument/2006/relationships/hyperlink" Target="https://www.ine.pt/xportal/xmain?xpid=INE&amp;xpgid=ine_indicadores&amp;indOcorrCod=0013225&amp;contexto=bd&amp;selTab=tab2" TargetMode="External"/></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2" Type="http://schemas.openxmlformats.org/officeDocument/2006/relationships/printerSettings" Target="../printerSettings/printerSettings154.bin"/><Relationship Id="rId1" Type="http://schemas.openxmlformats.org/officeDocument/2006/relationships/hyperlink" Target="http://www.ine.pt/xurl/ind/0010351" TargetMode="External"/></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57.bin"/><Relationship Id="rId1" Type="http://schemas.openxmlformats.org/officeDocument/2006/relationships/hyperlink" Target="https://www.ine.pt/xportal/xmain?xpid=INE&amp;xpgid=cn_quadros&amp;boui=659791809" TargetMode="External"/></Relationships>
</file>

<file path=xl/worksheets/_rels/sheet158.xml.rels><?xml version="1.0" encoding="UTF-8" standalone="yes"?>
<Relationships xmlns="http://schemas.openxmlformats.org/package/2006/relationships"><Relationship Id="rId3" Type="http://schemas.openxmlformats.org/officeDocument/2006/relationships/printerSettings" Target="../printerSettings/printerSettings158.bin"/><Relationship Id="rId2" Type="http://schemas.openxmlformats.org/officeDocument/2006/relationships/hyperlink" Target="https://www.ine.pt/xportal/xmain?xpid=INE&amp;xpgid=ine_indicadores&amp;indOcorrCod=0013543&amp;xlang=pt&amp;contexto=bd&amp;selTab=tab2" TargetMode="External"/><Relationship Id="rId1" Type="http://schemas.openxmlformats.org/officeDocument/2006/relationships/hyperlink" Target="http://www.ine.pt/xurl/ind/0007985" TargetMode="External"/><Relationship Id="rId4" Type="http://schemas.openxmlformats.org/officeDocument/2006/relationships/drawing" Target="../drawings/drawing7.xml"/></Relationships>
</file>

<file path=xl/worksheets/_rels/sheet159.xml.rels><?xml version="1.0" encoding="UTF-8" standalone="yes"?>
<Relationships xmlns="http://schemas.openxmlformats.org/package/2006/relationships"><Relationship Id="rId8" Type="http://schemas.openxmlformats.org/officeDocument/2006/relationships/hyperlink" Target="http://www.ine.pt/xurl/ind/0008062" TargetMode="External"/><Relationship Id="rId13" Type="http://schemas.openxmlformats.org/officeDocument/2006/relationships/hyperlink" Target="https://www.ine.pt/xportal/xmain?xpid=INE&amp;xpgid=ine_indicadores&amp;indOcorrCod=0013543&amp;xlang=pt&amp;contexto=bd&amp;selTab=tab2" TargetMode="External"/><Relationship Id="rId18" Type="http://schemas.openxmlformats.org/officeDocument/2006/relationships/hyperlink" Target="https://www.ine.pt/xportal/xmain?xpid=INE&amp;xpgid=ine_indicadores&amp;indOcorrCod=0013548&amp;xlang=pt&amp;contexto=bd&amp;selTab=tab2" TargetMode="External"/><Relationship Id="rId3" Type="http://schemas.openxmlformats.org/officeDocument/2006/relationships/hyperlink" Target="http://www.ine.pt/xurl/ind/0008058" TargetMode="External"/><Relationship Id="rId21" Type="http://schemas.openxmlformats.org/officeDocument/2006/relationships/hyperlink" Target="https://www.ine.pt/xportal/xmain?xpid=INE&amp;xpgid=ine_indicadores&amp;indOcorrCod=0013551&amp;xlang=pt&amp;contexto=bd&amp;selTab=tab2" TargetMode="External"/><Relationship Id="rId7" Type="http://schemas.openxmlformats.org/officeDocument/2006/relationships/hyperlink" Target="http://www.ine.pt/xurl/ind/0008061" TargetMode="External"/><Relationship Id="rId12" Type="http://schemas.openxmlformats.org/officeDocument/2006/relationships/hyperlink" Target="http://www.ine.pt/xurl/ind/0008279" TargetMode="External"/><Relationship Id="rId17" Type="http://schemas.openxmlformats.org/officeDocument/2006/relationships/hyperlink" Target="https://www.ine.pt/xportal/xmain?xpid=INE&amp;xpgid=ine_indicadores&amp;indOcorrCod=0013547&amp;xlang=pt&amp;contexto=bd&amp;selTab=tab2" TargetMode="External"/><Relationship Id="rId25" Type="http://schemas.openxmlformats.org/officeDocument/2006/relationships/drawing" Target="../drawings/drawing8.xml"/><Relationship Id="rId2" Type="http://schemas.openxmlformats.org/officeDocument/2006/relationships/hyperlink" Target="http://www.ine.pt/xurl/ind/0008057" TargetMode="External"/><Relationship Id="rId16" Type="http://schemas.openxmlformats.org/officeDocument/2006/relationships/hyperlink" Target="https://www.ine.pt/xportal/xmain?xpid=INE&amp;xpgid=ine_indicadores&amp;indOcorrCod=0013546&amp;xlang=pt&amp;contexto=bd&amp;selTab=tab2" TargetMode="External"/><Relationship Id="rId20" Type="http://schemas.openxmlformats.org/officeDocument/2006/relationships/hyperlink" Target="https://www.ine.pt/xportal/xmain?xpid=INE&amp;xpgid=ine_indicadores&amp;indOcorrCod=0013550&amp;xlang=pt&amp;contexto=bd&amp;selTab=tab2"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8060" TargetMode="External"/><Relationship Id="rId11" Type="http://schemas.openxmlformats.org/officeDocument/2006/relationships/hyperlink" Target="http://www.ine.pt/xurl/ind/0008278" TargetMode="External"/><Relationship Id="rId24" Type="http://schemas.openxmlformats.org/officeDocument/2006/relationships/printerSettings" Target="../printerSettings/printerSettings159.bin"/><Relationship Id="rId5" Type="http://schemas.openxmlformats.org/officeDocument/2006/relationships/hyperlink" Target="http://www.ine.pt/xurl/ind/0008059" TargetMode="External"/><Relationship Id="rId15" Type="http://schemas.openxmlformats.org/officeDocument/2006/relationships/hyperlink" Target="https://www.ine.pt/xportal/xmain?xpid=INE&amp;xpgid=ine_indicadores&amp;indOcorrCod=0013545&amp;xlang=pt&amp;contexto=bd&amp;selTab=tab2" TargetMode="External"/><Relationship Id="rId23" Type="http://schemas.openxmlformats.org/officeDocument/2006/relationships/hyperlink" Target="https://www.ine.pt/xportal/xmain?xpid=INE&amp;xpgid=ine_indicadores&amp;indOcorrCod=0013553&amp;xlang=pt&amp;contexto=bd&amp;selTab=tab2" TargetMode="External"/><Relationship Id="rId10" Type="http://schemas.openxmlformats.org/officeDocument/2006/relationships/hyperlink" Target="http://www.ine.pt/xurl/ind/0008064" TargetMode="External"/><Relationship Id="rId19" Type="http://schemas.openxmlformats.org/officeDocument/2006/relationships/hyperlink" Target="https://www.ine.pt/xportal/xmain?xpid=INE&amp;xpgid=ine_indicadores&amp;indOcorrCod=0013549&amp;xlang=pt&amp;contexto=bd&amp;selTab=tab2"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8063" TargetMode="External"/><Relationship Id="rId14" Type="http://schemas.openxmlformats.org/officeDocument/2006/relationships/hyperlink" Target="https://www.ine.pt/xportal/xmain?xpid=INE&amp;xpgid=ine_indicadores&amp;indOcorrCod=0013544&amp;xlang=pt&amp;contexto=bd&amp;selTab=tab2" TargetMode="External"/><Relationship Id="rId22" Type="http://schemas.openxmlformats.org/officeDocument/2006/relationships/hyperlink" Target="https://www.ine.pt/xportal/xmain?xpid=INE&amp;xpgid=ine_indicadores&amp;indOcorrCod=0013552&amp;xlang=pt&amp;contexto=bd&amp;selTab=tab2"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3550&amp;xlang=pt&amp;contexto=bd&amp;selTab=tab2" TargetMode="External"/><Relationship Id="rId13" Type="http://schemas.openxmlformats.org/officeDocument/2006/relationships/drawing" Target="../drawings/drawing9.xml"/><Relationship Id="rId3" Type="http://schemas.openxmlformats.org/officeDocument/2006/relationships/hyperlink" Target="https://www.ine.pt/xportal/xmain?xpid=INE&amp;xpgid=ine_indicadores&amp;indOcorrCod=0013544&amp;xlang=pt&amp;contexto=bd&amp;selTab=tab2" TargetMode="External"/><Relationship Id="rId7" Type="http://schemas.openxmlformats.org/officeDocument/2006/relationships/hyperlink" Target="https://www.ine.pt/xportal/xmain?xpid=INE&amp;xpgid=ine_indicadores&amp;indOcorrCod=0013549&amp;xlang=pt&amp;contexto=bd&amp;selTab=tab2" TargetMode="External"/><Relationship Id="rId12" Type="http://schemas.openxmlformats.org/officeDocument/2006/relationships/printerSettings" Target="../printerSettings/printerSettings160.bin"/><Relationship Id="rId2" Type="http://schemas.openxmlformats.org/officeDocument/2006/relationships/hyperlink" Target="https://www.ine.pt/xportal/xmain?xpid=INE&amp;xpgid=ine_indicadores&amp;indOcorrCod=0013543&amp;xlang=pt&amp;contexto=bd&amp;selTab=tab2" TargetMode="External"/><Relationship Id="rId1" Type="http://schemas.openxmlformats.org/officeDocument/2006/relationships/hyperlink" Target="https://www.ine.pt/xportal/xmain?xpid=INE&amp;xpgid=ine_indicadores&amp;indOcorrCod=0013546&amp;xlang=pt&amp;contexto=bd&amp;selTab=tab2" TargetMode="External"/><Relationship Id="rId6" Type="http://schemas.openxmlformats.org/officeDocument/2006/relationships/hyperlink" Target="https://www.ine.pt/xportal/xmain?xpid=INE&amp;xpgid=ine_indicadores&amp;indOcorrCod=0013548&amp;xlang=pt&amp;contexto=bd&amp;selTab=tab2" TargetMode="External"/><Relationship Id="rId11" Type="http://schemas.openxmlformats.org/officeDocument/2006/relationships/hyperlink" Target="https://www.ine.pt/xportal/xmain?xpid=INE&amp;xpgid=ine_indicadores&amp;indOcorrCod=0013553&amp;xlang=pt&amp;contexto=bd&amp;selTab=tab2" TargetMode="External"/><Relationship Id="rId5" Type="http://schemas.openxmlformats.org/officeDocument/2006/relationships/hyperlink" Target="https://www.ine.pt/xportal/xmain?xpid=INE&amp;xpgid=ine_indicadores&amp;indOcorrCod=0013547&amp;xlang=pt&amp;contexto=bd&amp;selTab=tab2" TargetMode="External"/><Relationship Id="rId10" Type="http://schemas.openxmlformats.org/officeDocument/2006/relationships/hyperlink" Target="https://www.ine.pt/xportal/xmain?xpid=INE&amp;xpgid=ine_indicadores&amp;indOcorrCod=0013552&amp;xlang=pt&amp;contexto=bd&amp;selTab=tab2" TargetMode="External"/><Relationship Id="rId4" Type="http://schemas.openxmlformats.org/officeDocument/2006/relationships/hyperlink" Target="https://www.ine.pt/xportal/xmain?xpid=INE&amp;xpgid=ine_indicadores&amp;indOcorrCod=0013545&amp;xlang=pt&amp;contexto=bd&amp;selTab=tab2" TargetMode="External"/><Relationship Id="rId9" Type="http://schemas.openxmlformats.org/officeDocument/2006/relationships/hyperlink" Target="https://www.ine.pt/xportal/xmain?xpid=INE&amp;xpgid=ine_indicadores&amp;indOcorrCod=0013551&amp;xlang=pt&amp;contexto=bd&amp;selTab=tab2" TargetMode="External"/></Relationships>
</file>

<file path=xl/worksheets/_rels/sheet16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61.bin"/><Relationship Id="rId1" Type="http://schemas.openxmlformats.org/officeDocument/2006/relationships/hyperlink" Target="http://www.ine.pt/xurl/ind/0008057" TargetMode="External"/></Relationships>
</file>

<file path=xl/worksheets/_rels/sheet162.xml.rels><?xml version="1.0" encoding="UTF-8" standalone="yes"?>
<Relationships xmlns="http://schemas.openxmlformats.org/package/2006/relationships"><Relationship Id="rId3" Type="http://schemas.openxmlformats.org/officeDocument/2006/relationships/printerSettings" Target="../printerSettings/printerSettings162.bin"/><Relationship Id="rId2" Type="http://schemas.openxmlformats.org/officeDocument/2006/relationships/hyperlink" Target="http://www.ine.pt/xurl/ind/0008058" TargetMode="External"/><Relationship Id="rId1" Type="http://schemas.openxmlformats.org/officeDocument/2006/relationships/hyperlink" Target="http://www.ine.pt/xurl/ind/0008058" TargetMode="External"/><Relationship Id="rId4" Type="http://schemas.openxmlformats.org/officeDocument/2006/relationships/drawing" Target="../drawings/drawing11.xml"/></Relationships>
</file>

<file path=xl/worksheets/_rels/sheet16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63.bin"/><Relationship Id="rId1" Type="http://schemas.openxmlformats.org/officeDocument/2006/relationships/hyperlink" Target="http://www.ine.pt/xurl/ind/0008059" TargetMode="External"/></Relationships>
</file>

<file path=xl/worksheets/_rels/sheet16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64.bin"/><Relationship Id="rId1" Type="http://schemas.openxmlformats.org/officeDocument/2006/relationships/hyperlink" Target="http://www.ine.pt/xurl/ind/0008060" TargetMode="External"/></Relationships>
</file>

<file path=xl/worksheets/_rels/sheet16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65.bin"/><Relationship Id="rId1" Type="http://schemas.openxmlformats.org/officeDocument/2006/relationships/hyperlink" Target="http://www.ine.pt/xurl/ind/0008061" TargetMode="External"/></Relationships>
</file>

<file path=xl/worksheets/_rels/sheet16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6.bin"/><Relationship Id="rId1" Type="http://schemas.openxmlformats.org/officeDocument/2006/relationships/hyperlink" Target="http://www.ine.pt/xurl/ind/0008062" TargetMode="External"/></Relationships>
</file>

<file path=xl/worksheets/_rels/sheet16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7.bin"/><Relationship Id="rId1" Type="http://schemas.openxmlformats.org/officeDocument/2006/relationships/hyperlink" Target="http://www.ine.pt/xurl/ind/0008063" TargetMode="External"/></Relationships>
</file>

<file path=xl/worksheets/_rels/sheet16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68.bin"/><Relationship Id="rId1" Type="http://schemas.openxmlformats.org/officeDocument/2006/relationships/hyperlink" Target="http://www.ine.pt/xurl/ind/0008278" TargetMode="External"/></Relationships>
</file>

<file path=xl/worksheets/_rels/sheet16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69.bin"/><Relationship Id="rId1" Type="http://schemas.openxmlformats.org/officeDocument/2006/relationships/hyperlink" Target="http://www.ine.pt/xurl/ind/0008279"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70.bin"/><Relationship Id="rId1" Type="http://schemas.openxmlformats.org/officeDocument/2006/relationships/hyperlink" Target="http://www.ine.pt/xurl/ind/0008064" TargetMode="External"/></Relationships>
</file>

<file path=xl/worksheets/_rels/sheet171.xml.rels><?xml version="1.0" encoding="UTF-8" standalone="yes"?>
<Relationships xmlns="http://schemas.openxmlformats.org/package/2006/relationships"><Relationship Id="rId8" Type="http://schemas.openxmlformats.org/officeDocument/2006/relationships/printerSettings" Target="../printerSettings/printerSettings171.bin"/><Relationship Id="rId3" Type="http://schemas.openxmlformats.org/officeDocument/2006/relationships/hyperlink" Target="https://www.ine.pt/xportal/xmain?xpid=INE&amp;xpgid=ine_indicadores&amp;indOcorrCod=0013518&amp;contexto=bd&amp;selTab=tab2" TargetMode="External"/><Relationship Id="rId7" Type="http://schemas.openxmlformats.org/officeDocument/2006/relationships/hyperlink" Target="https://www.ine.pt/xportal/xmain?xpid=INE&amp;xpgid=ine_indicadores&amp;indOcorrCod=0013522&amp;contexto=bd&amp;selTab=tab2" TargetMode="External"/><Relationship Id="rId2" Type="http://schemas.openxmlformats.org/officeDocument/2006/relationships/hyperlink" Target="https://www.ine.pt/xportal/xmain?xpid=INE&amp;xpgid=ine_indicadores&amp;indOcorrCod=0013517&amp;contexto=bd&amp;selTab=tab2" TargetMode="External"/><Relationship Id="rId1" Type="http://schemas.openxmlformats.org/officeDocument/2006/relationships/hyperlink" Target="https://www.ine.pt/xportal/xmain?xpid=INE&amp;xpgid=ine_indicadores&amp;indOcorrCod=0013516&amp;contexto=bd&amp;selTab=tab2" TargetMode="External"/><Relationship Id="rId6" Type="http://schemas.openxmlformats.org/officeDocument/2006/relationships/hyperlink" Target="https://www.ine.pt/xportal/xmain?xpid=INE&amp;xpgid=ine_indicadores&amp;indOcorrCod=0013521&amp;contexto=bd&amp;selTab=tab2" TargetMode="External"/><Relationship Id="rId5" Type="http://schemas.openxmlformats.org/officeDocument/2006/relationships/hyperlink" Target="https://www.ine.pt/xportal/xmain?xpid=INE&amp;xpgid=ine_indicadores&amp;indOcorrCod=0013520&amp;contexto=bd&amp;selTab=tab2" TargetMode="External"/><Relationship Id="rId4" Type="http://schemas.openxmlformats.org/officeDocument/2006/relationships/hyperlink" Target="https://www.ine.pt/xportal/xmain?xpid=INE&amp;xpgid=ine_indicadores&amp;indOcorrCod=0013519&amp;contexto=bd&amp;selTab=tab2" TargetMode="External"/></Relationships>
</file>

<file path=xl/worksheets/_rels/sheet172.xml.rels><?xml version="1.0" encoding="UTF-8" standalone="yes"?>
<Relationships xmlns="http://schemas.openxmlformats.org/package/2006/relationships"><Relationship Id="rId3" Type="http://schemas.openxmlformats.org/officeDocument/2006/relationships/printerSettings" Target="../printerSettings/printerSettings172.bin"/><Relationship Id="rId2" Type="http://schemas.openxmlformats.org/officeDocument/2006/relationships/hyperlink" Target="https://www.ine.pt/xportal/xmain?xpid=INE&amp;xpgid=ine_indicadores&amp;indOcorrCod=0013520&amp;contexto=bd&amp;selTab=tab2" TargetMode="External"/><Relationship Id="rId1" Type="http://schemas.openxmlformats.org/officeDocument/2006/relationships/hyperlink" Target="https://www.ine.pt/xportal/xmain?xpid=INE&amp;xpgid=ine_indicadores&amp;indOcorrCod=0013519&amp;contexto=bd&amp;selTab=tab2" TargetMode="External"/></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73.bin"/></Relationships>
</file>

<file path=xl/worksheets/_rels/sheet174.xml.rels><?xml version="1.0" encoding="UTF-8" standalone="yes"?>
<Relationships xmlns="http://schemas.openxmlformats.org/package/2006/relationships"><Relationship Id="rId2" Type="http://schemas.openxmlformats.org/officeDocument/2006/relationships/printerSettings" Target="../printerSettings/printerSettings174.bin"/><Relationship Id="rId1" Type="http://schemas.openxmlformats.org/officeDocument/2006/relationships/hyperlink" Target="https://www.ine.pt/xportal/xmain?xpid=INE&amp;xpgid=ine_indicadores&amp;indOcorrCod=0013521&amp;contexto=bd&amp;selTab=tab2" TargetMode="External"/></Relationships>
</file>

<file path=xl/worksheets/_rels/sheet175.xml.rels><?xml version="1.0" encoding="UTF-8" standalone="yes"?>
<Relationships xmlns="http://schemas.openxmlformats.org/package/2006/relationships"><Relationship Id="rId1" Type="http://schemas.openxmlformats.org/officeDocument/2006/relationships/printerSettings" Target="../printerSettings/printerSettings175.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76.bin"/></Relationships>
</file>

<file path=xl/worksheets/_rels/sheet177.xml.rels><?xml version="1.0" encoding="UTF-8" standalone="yes"?>
<Relationships xmlns="http://schemas.openxmlformats.org/package/2006/relationships"><Relationship Id="rId1" Type="http://schemas.openxmlformats.org/officeDocument/2006/relationships/printerSettings" Target="../printerSettings/printerSettings177.bin"/></Relationships>
</file>

<file path=xl/worksheets/_rels/sheet178.xml.rels><?xml version="1.0" encoding="UTF-8" standalone="yes"?>
<Relationships xmlns="http://schemas.openxmlformats.org/package/2006/relationships"><Relationship Id="rId2" Type="http://schemas.openxmlformats.org/officeDocument/2006/relationships/printerSettings" Target="../printerSettings/printerSettings178.bin"/><Relationship Id="rId1" Type="http://schemas.openxmlformats.org/officeDocument/2006/relationships/hyperlink" Target="https://www.ine.pt/xportal/xmain?xpid=INE&amp;xpgid=ine_indicadores&amp;indOcorrCod=0013522&amp;contexto=bd&amp;selTab=tab2" TargetMode="External"/></Relationships>
</file>

<file path=xl/worksheets/_rels/sheet179.xml.rels><?xml version="1.0" encoding="UTF-8" standalone="yes"?>
<Relationships xmlns="http://schemas.openxmlformats.org/package/2006/relationships"><Relationship Id="rId1" Type="http://schemas.openxmlformats.org/officeDocument/2006/relationships/printerSettings" Target="../printerSettings/printerSettings17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0.xml.rels><?xml version="1.0" encoding="UTF-8" standalone="yes"?>
<Relationships xmlns="http://schemas.openxmlformats.org/package/2006/relationships"><Relationship Id="rId2" Type="http://schemas.openxmlformats.org/officeDocument/2006/relationships/printerSettings" Target="../printerSettings/printerSettings180.bin"/><Relationship Id="rId1" Type="http://schemas.openxmlformats.org/officeDocument/2006/relationships/hyperlink" Target="https://www.ine.pt/xportal/xmain?xpid=INE&amp;xpgid=ine_indicadores&amp;indOcorrCod=0013518&amp;contexto=bd&amp;selTab=tab2" TargetMode="External"/></Relationships>
</file>

<file path=xl/worksheets/_rels/sheet181.xml.rels><?xml version="1.0" encoding="UTF-8" standalone="yes"?>
<Relationships xmlns="http://schemas.openxmlformats.org/package/2006/relationships"><Relationship Id="rId1" Type="http://schemas.openxmlformats.org/officeDocument/2006/relationships/printerSettings" Target="../printerSettings/printerSettings181.bin"/></Relationships>
</file>

<file path=xl/worksheets/_rels/sheet182.xml.rels><?xml version="1.0" encoding="UTF-8" standalone="yes"?>
<Relationships xmlns="http://schemas.openxmlformats.org/package/2006/relationships"><Relationship Id="rId8" Type="http://schemas.openxmlformats.org/officeDocument/2006/relationships/printerSettings" Target="../printerSettings/printerSettings182.bin"/><Relationship Id="rId3" Type="http://schemas.openxmlformats.org/officeDocument/2006/relationships/hyperlink" Target="https://www.ine.pt/xportal/xmain?xpid=INE&amp;xpgid=ine_indicadores&amp;indOcorrCod=0013518&amp;contexto=bd&amp;selTab=tab2" TargetMode="External"/><Relationship Id="rId7" Type="http://schemas.openxmlformats.org/officeDocument/2006/relationships/hyperlink" Target="https://www.ine.pt/xportal/xmain?xpid=INE&amp;xpgid=ine_indicadores&amp;indOcorrCod=0013522&amp;contexto=bd&amp;selTab=tab2" TargetMode="External"/><Relationship Id="rId2" Type="http://schemas.openxmlformats.org/officeDocument/2006/relationships/hyperlink" Target="https://www.ine.pt/xportal/xmain?xpid=INE&amp;xpgid=ine_indicadores&amp;indOcorrCod=0013517&amp;contexto=bd&amp;selTab=tab2" TargetMode="External"/><Relationship Id="rId1" Type="http://schemas.openxmlformats.org/officeDocument/2006/relationships/hyperlink" Target="https://www.ine.pt/xportal/xmain?xpid=INE&amp;xpgid=ine_indicadores&amp;indOcorrCod=0013516&amp;contexto=bd&amp;selTab=tab2" TargetMode="External"/><Relationship Id="rId6" Type="http://schemas.openxmlformats.org/officeDocument/2006/relationships/hyperlink" Target="https://www.ine.pt/xportal/xmain?xpid=INE&amp;xpgid=ine_indicadores&amp;indOcorrCod=0013521&amp;contexto=bd&amp;selTab=tab2" TargetMode="External"/><Relationship Id="rId5" Type="http://schemas.openxmlformats.org/officeDocument/2006/relationships/hyperlink" Target="https://www.ine.pt/xportal/xmain?xpid=INE&amp;xpgid=ine_indicadores&amp;indOcorrCod=0013520&amp;contexto=bd&amp;selTab=tab2" TargetMode="External"/><Relationship Id="rId4" Type="http://schemas.openxmlformats.org/officeDocument/2006/relationships/hyperlink" Target="https://www.ine.pt/xportal/xmain?xpid=INE&amp;xpgid=ine_indicadores&amp;indOcorrCod=0013519&amp;contexto=bd&amp;selTab=tab2" TargetMode="External"/></Relationships>
</file>

<file path=xl/worksheets/_rels/sheet183.xml.rels><?xml version="1.0" encoding="UTF-8" standalone="yes"?>
<Relationships xmlns="http://schemas.openxmlformats.org/package/2006/relationships"><Relationship Id="rId8" Type="http://schemas.openxmlformats.org/officeDocument/2006/relationships/printerSettings" Target="../printerSettings/printerSettings183.bin"/><Relationship Id="rId3" Type="http://schemas.openxmlformats.org/officeDocument/2006/relationships/hyperlink" Target="https://www.ine.pt/xportal/xmain?xpid=INE&amp;xpgid=ine_indicadores&amp;indOcorrCod=0013518&amp;contexto=bd&amp;selTab=tab2" TargetMode="External"/><Relationship Id="rId7" Type="http://schemas.openxmlformats.org/officeDocument/2006/relationships/hyperlink" Target="https://www.ine.pt/xportal/xmain?xpid=INE&amp;xpgid=ine_indicadores&amp;indOcorrCod=0013522&amp;contexto=bd&amp;selTab=tab2" TargetMode="External"/><Relationship Id="rId2" Type="http://schemas.openxmlformats.org/officeDocument/2006/relationships/hyperlink" Target="https://www.ine.pt/xportal/xmain?xpid=INE&amp;xpgid=ine_indicadores&amp;indOcorrCod=0013517&amp;contexto=bd&amp;selTab=tab2" TargetMode="External"/><Relationship Id="rId1" Type="http://schemas.openxmlformats.org/officeDocument/2006/relationships/hyperlink" Target="https://www.ine.pt/xportal/xmain?xpid=INE&amp;xpgid=ine_indicadores&amp;indOcorrCod=0013516&amp;contexto=bd&amp;selTab=tab2" TargetMode="External"/><Relationship Id="rId6" Type="http://schemas.openxmlformats.org/officeDocument/2006/relationships/hyperlink" Target="https://www.ine.pt/xportal/xmain?xpid=INE&amp;xpgid=ine_indicadores&amp;indOcorrCod=0013521&amp;contexto=bd&amp;selTab=tab2" TargetMode="External"/><Relationship Id="rId5" Type="http://schemas.openxmlformats.org/officeDocument/2006/relationships/hyperlink" Target="https://www.ine.pt/xportal/xmain?xpid=INE&amp;xpgid=ine_indicadores&amp;indOcorrCod=0013520&amp;contexto=bd&amp;selTab=tab2" TargetMode="External"/><Relationship Id="rId4" Type="http://schemas.openxmlformats.org/officeDocument/2006/relationships/hyperlink" Target="https://www.ine.pt/xportal/xmain?xpid=INE&amp;xpgid=ine_indicadores&amp;indOcorrCod=0013519&amp;contexto=bd&amp;selTab=tab2" TargetMode="External"/></Relationships>
</file>

<file path=xl/worksheets/_rels/sheet184.xml.rels><?xml version="1.0" encoding="UTF-8" standalone="yes"?>
<Relationships xmlns="http://schemas.openxmlformats.org/package/2006/relationships"><Relationship Id="rId2" Type="http://schemas.openxmlformats.org/officeDocument/2006/relationships/printerSettings" Target="../printerSettings/printerSettings184.bin"/><Relationship Id="rId1" Type="http://schemas.openxmlformats.org/officeDocument/2006/relationships/hyperlink" Target="https://www.ine.pt/xportal/xmain?xpid=INE&amp;xpgid=ine_indicadores&amp;indOcorrCod=0013516&amp;contexto=bd&amp;selTab=tab2" TargetMode="External"/></Relationships>
</file>

<file path=xl/worksheets/_rels/sheet185.xml.rels><?xml version="1.0" encoding="UTF-8" standalone="yes"?>
<Relationships xmlns="http://schemas.openxmlformats.org/package/2006/relationships"><Relationship Id="rId1" Type="http://schemas.openxmlformats.org/officeDocument/2006/relationships/printerSettings" Target="../printerSettings/printerSettings185.bin"/></Relationships>
</file>

<file path=xl/worksheets/_rels/sheet186.xml.rels><?xml version="1.0" encoding="UTF-8" standalone="yes"?>
<Relationships xmlns="http://schemas.openxmlformats.org/package/2006/relationships"><Relationship Id="rId2" Type="http://schemas.openxmlformats.org/officeDocument/2006/relationships/printerSettings" Target="../printerSettings/printerSettings186.bin"/><Relationship Id="rId1" Type="http://schemas.openxmlformats.org/officeDocument/2006/relationships/hyperlink" Target="https://www.ine.pt/xportal/xmain?xpid=INE&amp;xpgid=ine_indicadores&amp;indOcorrCod=0013517&amp;contexto=bd&amp;selTab=tab2" TargetMode="External"/></Relationships>
</file>

<file path=xl/worksheets/_rels/sheet187.xml.rels><?xml version="1.0" encoding="UTF-8" standalone="yes"?>
<Relationships xmlns="http://schemas.openxmlformats.org/package/2006/relationships"><Relationship Id="rId1" Type="http://schemas.openxmlformats.org/officeDocument/2006/relationships/printerSettings" Target="../printerSettings/printerSettings18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39.bin"/><Relationship Id="rId4" Type="http://schemas.openxmlformats.org/officeDocument/2006/relationships/hyperlink" Target="http://www.ine.pt/xurl/ind/001113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40.bin"/><Relationship Id="rId4" Type="http://schemas.openxmlformats.org/officeDocument/2006/relationships/hyperlink" Target="http://www.ine.pt/xurl/ind/0011137" TargetMode="External"/></Relationships>
</file>

<file path=xl/worksheets/_rels/sheet41.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41.bin"/><Relationship Id="rId4" Type="http://schemas.openxmlformats.org/officeDocument/2006/relationships/hyperlink" Target="http://www.ine.pt/xurl/ind/0011137"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eur03.safelinks.protection.outlook.com/?url=https%3A%2F%2Fwww.ine.pt%2Fxportal%2Fxmain%3Fxpid%3DINE%26xpgid%3Dine_indicadores%26indOcorrCod%3D0006678%26contexto%3Dbd%26selTab%3Dtab2&amp;data=04%7C01%7Cteresa.saraiva%40ine.pt%7C1315c7c41223469aa1b408d9826a697a%7C71940a8652bd4ed389b7e0a7cd704043%7C0%7C0%7C637684215804964066%7CUnknown%7CTWFpbGZsb3d8eyJWIjoiMC4wLjAwMDAiLCJQIjoiV2luMzIiLCJBTiI6Ik1haWwiLCJXVCI6Mn0%3D%7C1000&amp;sdata=6Bpeg927taKHLI2Yr7BHGVjSb0kd0zVs46tBLRkA7J4%3D&amp;reserved=0"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2973&amp;xlang=pt&amp;contexto=bd&amp;selTab=tab2" TargetMode="External"/><Relationship Id="rId2" Type="http://schemas.openxmlformats.org/officeDocument/2006/relationships/hyperlink" Target="https://www.ine.pt/xportal/xmain?xpid=INE&amp;xpgid=ine_indicadores&amp;indOcorrCod=0002970&amp;xlang=pt&amp;contexto=bd&amp;selTab=tab2" TargetMode="External"/><Relationship Id="rId1" Type="http://schemas.openxmlformats.org/officeDocument/2006/relationships/hyperlink" Target="https://www.ine.pt/xportal/xmain?xpid=INE&amp;xpgid=ine_indicadores&amp;indOcorrCod=0002972&amp;xlang=pt&amp;contexto=bd&amp;selTab=tab2" TargetMode="External"/><Relationship Id="rId4"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ine.pt/xportal/xmain?xpid=INE&amp;xpgid=ine_indicadores&amp;indOcorrCod=0002972&amp;xlang=pt&amp;contexto=bd&amp;selTab=tab2"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ine.pt/xportal/xmain?xpid=INE&amp;xpgid=ine_indicadores&amp;indOcorrCod=0002972&amp;xlang=pt&amp;contexto=bd&amp;selTab=tab2" TargetMode="Ex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www.ine.pt/xurl/ind/0007518"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07520" TargetMode="External"/><Relationship Id="rId2" Type="http://schemas.openxmlformats.org/officeDocument/2006/relationships/hyperlink" Target="http://www.ine.pt/xurl/ind/0007519" TargetMode="External"/><Relationship Id="rId1" Type="http://schemas.openxmlformats.org/officeDocument/2006/relationships/hyperlink" Target="http://www.ine.pt/xurl/ind/0007518" TargetMode="External"/><Relationship Id="rId5" Type="http://schemas.openxmlformats.org/officeDocument/2006/relationships/printerSettings" Target="../printerSettings/printerSettings59.bin"/><Relationship Id="rId4" Type="http://schemas.openxmlformats.org/officeDocument/2006/relationships/hyperlink" Target="http://www.ine.pt/xurl/ind/000752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3321&amp;xlang=pt&amp;contexto=bd&amp;selTab=tab2" TargetMode="External"/><Relationship Id="rId3" Type="http://schemas.openxmlformats.org/officeDocument/2006/relationships/hyperlink" Target="http://www.ine.pt/xurl/ind/0008567" TargetMode="External"/><Relationship Id="rId7" Type="http://schemas.openxmlformats.org/officeDocument/2006/relationships/hyperlink" Target="https://www.ine.pt/xportal/xmain?xpid=INE&amp;xpgid=ine_indicadores&amp;indOcorrCod=0013322&amp;xlang=pt&amp;contexto=bd&amp;selTab=tab2" TargetMode="External"/><Relationship Id="rId2" Type="http://schemas.openxmlformats.org/officeDocument/2006/relationships/hyperlink" Target="http://www.ine.pt/xurl/ind/0008566" TargetMode="External"/><Relationship Id="rId1" Type="http://schemas.openxmlformats.org/officeDocument/2006/relationships/hyperlink" Target="http://www.ine.pt/xurl/ind/0008565" TargetMode="External"/><Relationship Id="rId6" Type="http://schemas.openxmlformats.org/officeDocument/2006/relationships/hyperlink" Target="https://www.ine.pt/xportal/xmain?xpid=INE&amp;xpgid=ine_indicadores&amp;indOcorrCod=0013319&amp;xlang=pt&amp;contexto=bd&amp;selTab=tab2" TargetMode="External"/><Relationship Id="rId11" Type="http://schemas.openxmlformats.org/officeDocument/2006/relationships/printerSettings" Target="../printerSettings/printerSettings60.bin"/><Relationship Id="rId5" Type="http://schemas.openxmlformats.org/officeDocument/2006/relationships/hyperlink" Target="https://www.ine.pt/xportal/xmain?xpid=INE&amp;xpgid=ine_indicadores&amp;indOcorrCod=0008570&amp;contexto=bd&amp;selTab=tab2" TargetMode="External"/><Relationship Id="rId10" Type="http://schemas.openxmlformats.org/officeDocument/2006/relationships/hyperlink" Target="https://www.ine.pt/xportal/xmain?xpid=INE&amp;xpgid=ine_indicadores&amp;indOcorrCod=0013324&amp;xlang=pt&amp;contexto=bd&amp;selTab=tab2" TargetMode="External"/><Relationship Id="rId4" Type="http://schemas.openxmlformats.org/officeDocument/2006/relationships/hyperlink" Target="http://www.ine.pt/xurl/ind/0008568" TargetMode="External"/><Relationship Id="rId9" Type="http://schemas.openxmlformats.org/officeDocument/2006/relationships/hyperlink" Target="https://www.ine.pt/xportal/xmain?xpid=INE&amp;xpgid=ine_indicadores&amp;indOcorrCod=0013320&amp;xlang=pt&amp;contexto=bd&amp;selTab=tab2"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07522"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s://www.ine.pt/xportal/xmain?xpid=INE&amp;xpgid=ine_indicadores&amp;indOcorrCod=0013323&amp;xlang=pt&amp;contexto=bd&amp;selTab=tab2" TargetMode="External"/><Relationship Id="rId1" Type="http://schemas.openxmlformats.org/officeDocument/2006/relationships/hyperlink" Target="http://www.ine.pt/xurl/ind/0008569" TargetMode="External"/><Relationship Id="rId4" Type="http://schemas.openxmlformats.org/officeDocument/2006/relationships/drawing" Target="../drawings/drawing1.xm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www.ine.pt/xurl/ind/0007518"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s://www.ine.pt/xportal/xmain?xpid=INE&amp;xpgid=ine_indicadores&amp;indOcorrCod=0013319&amp;xlang=pt&amp;contexto=bd&amp;selTab=tab2" TargetMode="External"/><Relationship Id="rId1" Type="http://schemas.openxmlformats.org/officeDocument/2006/relationships/hyperlink" Target="http://www.ine.pt/xurl/ind/0008565"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www.ine.pt/xurl/ind/0007518" TargetMode="External"/></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hyperlink" Target="http://www.ine.pt/xurl/ind/0007523" TargetMode="External"/></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ine.pt/xportal/xmain?xpid=INE&amp;xpgid=ine_indicadores&amp;indOcorrCod=0009259&amp;xlang=pt&amp;contexto=bd&amp;selTab=tab2" TargetMode="External"/><Relationship Id="rId1" Type="http://schemas.openxmlformats.org/officeDocument/2006/relationships/hyperlink" Target="https://www.ine.pt/xportal/xmain?xpid=INE&amp;xpgid=ine_indicadores&amp;indOcorrCod=0009255&amp;xlang=pt&amp;contexto=bd&amp;selTab=tab2"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www.ine.pt/xurl/ind/0007518"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hyperlink" Target="http://www.ine.pt/xurl/ind/0007518" TargetMode="External"/></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hyperlink" Target="http://www.ine.pt/xurl/ind/0007518"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73.bin"/><Relationship Id="rId1" Type="http://schemas.openxmlformats.org/officeDocument/2006/relationships/hyperlink" Target="http://www.ine.pt/xurl/ind/0012763"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hyperlink" Target="http://www.ine.pt/xurl/ind/0012764"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2815&amp;contexto=bd&amp;selTab=tab2" TargetMode="External"/><Relationship Id="rId3" Type="http://schemas.openxmlformats.org/officeDocument/2006/relationships/hyperlink" Target="http://www.ine.pt/xurl/ind/0008241" TargetMode="External"/><Relationship Id="rId7" Type="http://schemas.openxmlformats.org/officeDocument/2006/relationships/hyperlink" Target="https://www.ine.pt/xportal/xmain?xpid=INE&amp;xpgid=ine_indicadores&amp;indOcorrCod=0012814&amp;xlang=pt&amp;contexto=bd&amp;selTab=tab2" TargetMode="External"/><Relationship Id="rId2" Type="http://schemas.openxmlformats.org/officeDocument/2006/relationships/hyperlink" Target="http://www.ine.pt/xurl/ind/0008240" TargetMode="External"/><Relationship Id="rId1" Type="http://schemas.openxmlformats.org/officeDocument/2006/relationships/hyperlink" Target="http://www.ine.pt/xurl/ind/0008239" TargetMode="External"/><Relationship Id="rId6" Type="http://schemas.openxmlformats.org/officeDocument/2006/relationships/hyperlink" Target="https://www.ine.pt/xportal/xmain?xpid=INE&amp;xpgid=ine_indicadores&amp;indOcorrCod=0012813&amp;xlang=pt&amp;contexto=bd&amp;selTab=tab2" TargetMode="External"/><Relationship Id="rId5" Type="http://schemas.openxmlformats.org/officeDocument/2006/relationships/hyperlink" Target="https://www.ine.pt/xportal/xmain?xpid=INE&amp;xpgid=ine_indicadores&amp;indOcorrCod=0012812&amp;xlang=pt&amp;contexto=bd&amp;selTab=tab2" TargetMode="External"/><Relationship Id="rId4" Type="http://schemas.openxmlformats.org/officeDocument/2006/relationships/hyperlink" Target="http://www.ine.pt/xurl/ind/0008242" TargetMode="External"/><Relationship Id="rId9"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1444&amp;xlang=pt&amp;contexto=bd&amp;selTab=tab2" TargetMode="External"/><Relationship Id="rId1" Type="http://schemas.openxmlformats.org/officeDocument/2006/relationships/hyperlink" Target="https://www.ine.pt/xportal/xmain?xpid=INE&amp;xpgid=ine_indicadores&amp;indOcorrCod=0011471&amp;xlang=pt&amp;contexto=bd&amp;selTab=tab2"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www.ine.pt/xportal/xmain?xpid=INE&amp;xpgid=ine_indicadores&amp;indOcorrCod=0012812&amp;xlang=pt&amp;contexto=bd&amp;selTab=tab2" TargetMode="External"/><Relationship Id="rId1" Type="http://schemas.openxmlformats.org/officeDocument/2006/relationships/hyperlink" Target="http://www.ine.pt/xurl/ind/0008239" TargetMode="External"/></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s://www.ine.pt/xportal/xmain?xpid=INE&amp;xpgid=ine_indicadores&amp;indOcorrCod=0009988&amp;xlang=pt&amp;contexto=bd&amp;selTab=tab2" TargetMode="External"/><Relationship Id="rId1" Type="http://schemas.openxmlformats.org/officeDocument/2006/relationships/hyperlink" Target="https://www.ine.pt/xportal/xmain?xpid=INE&amp;xpgid=ine_indicadores&amp;indOcorrCod=0013215&amp;xlang=pt&amp;contexto=bd&amp;selTab=tab2"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www.ine.pt/xportal/xmain?xpid=INE&amp;xpgid=ine_indicadores&amp;indOcorrCod=0012814&amp;xlang=pt&amp;contexto=bd&amp;selTab=tab2" TargetMode="External"/><Relationship Id="rId1" Type="http://schemas.openxmlformats.org/officeDocument/2006/relationships/hyperlink" Target="http://www.ine.pt/xurl/ind/0008241"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www.ine.pt/xportal/xmain?xpid=INE&amp;xpgid=ine_indicadores&amp;indOcorrCod=0012812&amp;xlang=pt&amp;contexto=bd&amp;selTab=tab2" TargetMode="External"/><Relationship Id="rId1" Type="http://schemas.openxmlformats.org/officeDocument/2006/relationships/hyperlink" Target="http://www.ine.pt/xurl/ind/0008239" TargetMode="External"/></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www.ine.pt/xportal/xmain?xpid=INE&amp;xpgid=ine_indicadores&amp;indOcorrCod=0011773&amp;xlang=pt&amp;contexto=bd&amp;selTab=tab2" TargetMode="External"/><Relationship Id="rId1" Type="http://schemas.openxmlformats.org/officeDocument/2006/relationships/hyperlink" Target="https://www.ine.pt/xportal/xmain?xpid=INE&amp;xpgid=ine_indicadores&amp;indOcorrCod=0011772&amp;xlang=pt&amp;contexto=bd&amp;selTab=tab2"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www.ine.pt/xportal/xmain?xpid=INE&amp;xpgid=ine_indicadores&amp;indOcorrCod=0011774&amp;xlang=pt&amp;contexto=bd&amp;selTab=tab2" TargetMode="External"/></Relationships>
</file>

<file path=xl/worksheets/_rels/sheet87.xml.rels><?xml version="1.0" encoding="UTF-8" standalone="yes"?>
<Relationships xmlns="http://schemas.openxmlformats.org/package/2006/relationships"><Relationship Id="rId2" Type="http://schemas.openxmlformats.org/officeDocument/2006/relationships/printerSettings" Target="../printerSettings/printerSettings87.bin"/><Relationship Id="rId1" Type="http://schemas.openxmlformats.org/officeDocument/2006/relationships/hyperlink" Target="https://www.ine.pt/xportal/xmain?xpid=INE&amp;xpgid=ine_indicadores&amp;indOcorrCod=0011775&amp;xlang=pt&amp;contexto=bd&amp;selTab=tab2" TargetMode="External"/></Relationships>
</file>

<file path=xl/worksheets/_rels/sheet88.xml.rels><?xml version="1.0" encoding="UTF-8" standalone="yes"?>
<Relationships xmlns="http://schemas.openxmlformats.org/package/2006/relationships"><Relationship Id="rId2" Type="http://schemas.openxmlformats.org/officeDocument/2006/relationships/printerSettings" Target="../printerSettings/printerSettings88.bin"/><Relationship Id="rId1" Type="http://schemas.openxmlformats.org/officeDocument/2006/relationships/hyperlink" Target="https://www.ine.pt/xportal/xmain?xpid=INE&amp;xpgid=ine_indicadores&amp;indOcorrCod=0011777&amp;xlang=pt&amp;contexto=bd&amp;selTab=tab2" TargetMode="External"/></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www.ine.pt/xportal/xmain?xpid=INE&amp;xpgid=ine_indicadores&amp;indOcorrCod=0010096&amp;xlang=pt&amp;contexto=bd&amp;selTab=tab2" TargetMode="External"/><Relationship Id="rId7" Type="http://schemas.openxmlformats.org/officeDocument/2006/relationships/hyperlink" Target="https://www.ine.pt/xportal/xmain?xpid=INE&amp;xpgid=ine_indicadores&amp;indOcorrCod=0011237&amp;contexto=bd&amp;selTab=tab2" TargetMode="External"/><Relationship Id="rId2" Type="http://schemas.openxmlformats.org/officeDocument/2006/relationships/hyperlink" Target="https://www.ine.pt/xportal/xmain?xpid=INE&amp;xpgid=ine_indicadores&amp;indOcorrCod=0010097&amp;xlang=pt&amp;contexto=bd&amp;selTab=tab2" TargetMode="External"/><Relationship Id="rId1" Type="http://schemas.openxmlformats.org/officeDocument/2006/relationships/hyperlink" Target="https://www.ine.pt/xportal/xmain?xpid=INE&amp;xpgid=ine_indicadores&amp;indOcorrCod=0010095&amp;xlang=pt&amp;contexto=bd&amp;selTab=tab2" TargetMode="External"/><Relationship Id="rId6" Type="http://schemas.openxmlformats.org/officeDocument/2006/relationships/hyperlink" Target="https://www.ine.pt/xportal/xmain?xpid=INE&amp;xpgid=ine_indicadores&amp;indOcorrCod=0011424&amp;xlang=pt&amp;contexto=bd&amp;selTab=tab2" TargetMode="External"/><Relationship Id="rId5" Type="http://schemas.openxmlformats.org/officeDocument/2006/relationships/hyperlink" Target="https://www.ine.pt/xportal/xmain?xpid=INE&amp;xpgid=ine_indicadores&amp;indOcorrCod=0011423&amp;xlang=pt&amp;contexto=bd&amp;selTab=tab2" TargetMode="External"/><Relationship Id="rId4" Type="http://schemas.openxmlformats.org/officeDocument/2006/relationships/hyperlink" Target="https://www.ine.pt/xportal/xmain?xpid=INE&amp;xpgid=ine_indicadores&amp;indOcorrCod=0011422&amp;xlang=pt&amp;contexto=bd&amp;selTab=tab2" TargetMode="External"/></Relationships>
</file>

<file path=xl/worksheets/_rels/sheet90.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hyperlink" Target="https://www.ine.pt/xportal/xmain?xpid=INE&amp;xpgid=ine_indicadores&amp;indOcorrCod=0011778&amp;xlang=pt&amp;contexto=bd&amp;selTab=tab2" TargetMode="External"/></Relationships>
</file>

<file path=xl/worksheets/_rels/sheet91.xml.rels><?xml version="1.0" encoding="UTF-8" standalone="yes"?>
<Relationships xmlns="http://schemas.openxmlformats.org/package/2006/relationships"><Relationship Id="rId2" Type="http://schemas.openxmlformats.org/officeDocument/2006/relationships/printerSettings" Target="../printerSettings/printerSettings91.bin"/><Relationship Id="rId1" Type="http://schemas.openxmlformats.org/officeDocument/2006/relationships/hyperlink" Target="https://www.ine.pt/xportal/xmain?xpid=INE&amp;xpgid=ine_indicadores&amp;indOcorrCod=0011778&amp;xlang=pt&amp;contexto=bd&amp;selTab=tab2" TargetMode="External"/></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printerSettings" Target="../printerSettings/printerSettings93.bin"/><Relationship Id="rId1" Type="http://schemas.openxmlformats.org/officeDocument/2006/relationships/hyperlink" Target="https://www.ine.pt/xportal/xmain?xpid=INE&amp;xpgid=ine_indicadores&amp;indOcorrCod=0013501&amp;contexto=bd&amp;selTab=tab2" TargetMode="External"/></Relationships>
</file>

<file path=xl/worksheets/_rels/sheet94.xml.rels><?xml version="1.0" encoding="UTF-8" standalone="yes"?>
<Relationships xmlns="http://schemas.openxmlformats.org/package/2006/relationships"><Relationship Id="rId3" Type="http://schemas.openxmlformats.org/officeDocument/2006/relationships/printerSettings" Target="../printerSettings/printerSettings94.bin"/><Relationship Id="rId2" Type="http://schemas.openxmlformats.org/officeDocument/2006/relationships/hyperlink" Target="https://www.ine.pt/xportal/xmain?xpid=INE&amp;xpgid=ine_indicadores&amp;indOcorrCod=0013500&amp;xlang=pt&amp;contexto=bd&amp;selTab=tab2" TargetMode="External"/><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95.xml.rels><?xml version="1.0" encoding="UTF-8" standalone="yes"?>
<Relationships xmlns="http://schemas.openxmlformats.org/package/2006/relationships"><Relationship Id="rId2" Type="http://schemas.openxmlformats.org/officeDocument/2006/relationships/printerSettings" Target="../printerSettings/printerSettings95.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96.xml.rels><?xml version="1.0" encoding="UTF-8" standalone="yes"?>
<Relationships xmlns="http://schemas.openxmlformats.org/package/2006/relationships"><Relationship Id="rId3" Type="http://schemas.openxmlformats.org/officeDocument/2006/relationships/printerSettings" Target="../printerSettings/printerSettings96.bin"/><Relationship Id="rId2" Type="http://schemas.openxmlformats.org/officeDocument/2006/relationships/hyperlink" Target="https://www.ine.pt/xportal/xmain?xpid=INE&amp;xpgid=ine_indicadores&amp;indOcorrCod=0013508&amp;xlang=pt&amp;contexto=bd&amp;selTab=tab2" TargetMode="External"/><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97.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s://www.ine.pt/xportal/xmain?xpid=INE&amp;xpgid=ine_indicadores&amp;indOcorrCod=0012048&amp;xlang=pt&amp;contexto=bd&amp;selTab=tab2" TargetMode="External"/><Relationship Id="rId1" Type="http://schemas.openxmlformats.org/officeDocument/2006/relationships/hyperlink" Target="https://www.ine.pt/xportal/xmain?xpid=INE&amp;xpgid=ine_indicadores&amp;indOcorrCod=0012051&amp;xlang=pt&amp;contexto=bd&amp;selTab=tab2" TargetMode="External"/></Relationships>
</file>

<file path=xl/worksheets/_rels/sheet9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503&amp;xlang=pt&amp;contexto=bd&amp;selTab=tab2" TargetMode="External"/><Relationship Id="rId7" Type="http://schemas.openxmlformats.org/officeDocument/2006/relationships/printerSettings" Target="../printerSettings/printerSettings98.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2&amp;xlang=pt&amp;contexto=bd&amp;selTab=tab2" TargetMode="External"/><Relationship Id="rId6" Type="http://schemas.openxmlformats.org/officeDocument/2006/relationships/hyperlink" Target="https://www.ine.pt/xportal/xmain?xpid=INE&amp;xpgid=ine_indicadores&amp;indOcorrCod=0013507&amp;xlang=pt&amp;contexto=bd&amp;selTab=tab2" TargetMode="External"/><Relationship Id="rId5" Type="http://schemas.openxmlformats.org/officeDocument/2006/relationships/hyperlink" Target="https://www.ine.pt/xportal/xmain?xpid=INE&amp;xpgid=ine_indicadores&amp;indOcorrCod=0013507&amp;xlang=pt&amp;contexto=bd&amp;selTab=tab2" TargetMode="External"/><Relationship Id="rId4" Type="http://schemas.openxmlformats.org/officeDocument/2006/relationships/hyperlink" Target="https://www.ine.pt/xportal/xmain?xpid=INE&amp;xpgid=ine_indicadores&amp;indOcorrCod=0013508&amp;xlang=pt&amp;contexto=bd&amp;selTab=tab2" TargetMode="External"/></Relationships>
</file>

<file path=xl/worksheets/_rels/sheet99.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503&amp;xlang=pt&amp;contexto=bd&amp;selTab=tab2" TargetMode="External"/><Relationship Id="rId7" Type="http://schemas.openxmlformats.org/officeDocument/2006/relationships/printerSettings" Target="../printerSettings/printerSettings99.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2&amp;xlang=pt&amp;contexto=bd&amp;selTab=tab2" TargetMode="External"/><Relationship Id="rId6" Type="http://schemas.openxmlformats.org/officeDocument/2006/relationships/hyperlink" Target="https://www.ine.pt/xportal/xmain?xpid=INE&amp;xpgid=ine_indicadores&amp;indOcorrCod=0013507&amp;xlang=pt&amp;contexto=bd&amp;selTab=tab2" TargetMode="External"/><Relationship Id="rId5" Type="http://schemas.openxmlformats.org/officeDocument/2006/relationships/hyperlink" Target="https://www.ine.pt/xportal/xmain?xpid=INE&amp;xpgid=ine_indicadores&amp;indOcorrCod=0013507&amp;xlang=pt&amp;contexto=bd&amp;selTab=tab2" TargetMode="External"/><Relationship Id="rId4" Type="http://schemas.openxmlformats.org/officeDocument/2006/relationships/hyperlink" Target="https://www.ine.pt/xportal/xmain?xpid=INE&amp;xpgid=ine_indicadores&amp;indOcorrCod=0013508&amp;xlang=pt&amp;contexto=bd&amp;selTab=tab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9F81D-61F8-447A-817B-76C99A656E93}">
  <dimension ref="A1:B267"/>
  <sheetViews>
    <sheetView tabSelected="1" zoomScaleNormal="100" workbookViewId="0">
      <selection activeCell="A31" sqref="A31"/>
    </sheetView>
  </sheetViews>
  <sheetFormatPr defaultColWidth="9.1796875" defaultRowHeight="11.5" x14ac:dyDescent="0.25"/>
  <cols>
    <col min="1" max="1" width="137.81640625" style="2800" customWidth="1"/>
    <col min="2" max="16384" width="9.1796875" style="2800"/>
  </cols>
  <sheetData>
    <row r="1" spans="1:1" ht="15" customHeight="1" x14ac:dyDescent="0.25">
      <c r="A1" s="2799" t="s">
        <v>325</v>
      </c>
    </row>
    <row r="2" spans="1:1" ht="7" customHeight="1" x14ac:dyDescent="0.25"/>
    <row r="3" spans="1:1" s="2802" customFormat="1" ht="18" customHeight="1" x14ac:dyDescent="0.25">
      <c r="A3" s="2801" t="s">
        <v>221</v>
      </c>
    </row>
    <row r="4" spans="1:1" ht="7" customHeight="1" x14ac:dyDescent="0.25"/>
    <row r="5" spans="1:1" s="2802" customFormat="1" ht="15" customHeight="1" x14ac:dyDescent="0.25">
      <c r="A5" s="2803" t="s">
        <v>226</v>
      </c>
    </row>
    <row r="6" spans="1:1" s="2802" customFormat="1" ht="15" customHeight="1" x14ac:dyDescent="0.25">
      <c r="A6" s="2803" t="s">
        <v>222</v>
      </c>
    </row>
    <row r="7" spans="1:1" s="2802" customFormat="1" ht="15" customHeight="1" x14ac:dyDescent="0.25">
      <c r="A7" s="2803" t="s">
        <v>223</v>
      </c>
    </row>
    <row r="8" spans="1:1" s="2802" customFormat="1" ht="15" customHeight="1" x14ac:dyDescent="0.25">
      <c r="A8" s="2803" t="s">
        <v>224</v>
      </c>
    </row>
    <row r="9" spans="1:1" s="2802" customFormat="1" ht="15" customHeight="1" x14ac:dyDescent="0.25">
      <c r="A9" s="2803" t="s">
        <v>225</v>
      </c>
    </row>
    <row r="10" spans="1:1" ht="7" customHeight="1" x14ac:dyDescent="0.25"/>
    <row r="11" spans="1:1" ht="18" customHeight="1" x14ac:dyDescent="0.25">
      <c r="A11" s="2801" t="s">
        <v>2277</v>
      </c>
    </row>
    <row r="12" spans="1:1" ht="7" customHeight="1" x14ac:dyDescent="0.25"/>
    <row r="13" spans="1:1" s="2802" customFormat="1" ht="15" customHeight="1" x14ac:dyDescent="0.25">
      <c r="A13" s="2803" t="s">
        <v>266</v>
      </c>
    </row>
    <row r="14" spans="1:1" s="2802" customFormat="1" ht="15" customHeight="1" x14ac:dyDescent="0.25">
      <c r="A14" s="2803" t="s">
        <v>267</v>
      </c>
    </row>
    <row r="15" spans="1:1" ht="7" customHeight="1" x14ac:dyDescent="0.25"/>
    <row r="16" spans="1:1" ht="18" customHeight="1" x14ac:dyDescent="0.25">
      <c r="A16" s="2801" t="s">
        <v>274</v>
      </c>
    </row>
    <row r="17" spans="1:2" ht="7" customHeight="1" x14ac:dyDescent="0.25"/>
    <row r="18" spans="1:2" s="2802" customFormat="1" ht="15" customHeight="1" x14ac:dyDescent="0.25">
      <c r="A18" s="2803" t="s">
        <v>645</v>
      </c>
    </row>
    <row r="19" spans="1:2" s="2802" customFormat="1" ht="15" customHeight="1" x14ac:dyDescent="0.25">
      <c r="A19" s="2803" t="s">
        <v>324</v>
      </c>
    </row>
    <row r="20" spans="1:2" ht="7" customHeight="1" x14ac:dyDescent="0.25"/>
    <row r="21" spans="1:2" ht="18" customHeight="1" x14ac:dyDescent="0.25">
      <c r="A21" s="2801" t="s">
        <v>2278</v>
      </c>
      <c r="B21" s="2802"/>
    </row>
    <row r="23" spans="1:2" s="2813" customFormat="1" ht="15" customHeight="1" x14ac:dyDescent="0.25">
      <c r="A23" s="2812" t="s">
        <v>646</v>
      </c>
    </row>
    <row r="24" spans="1:2" ht="7" customHeight="1" x14ac:dyDescent="0.25"/>
    <row r="25" spans="1:2" ht="15" customHeight="1" x14ac:dyDescent="0.25">
      <c r="A25" s="2803" t="s">
        <v>647</v>
      </c>
    </row>
    <row r="26" spans="1:2" ht="7" customHeight="1" x14ac:dyDescent="0.25">
      <c r="A26" s="2804"/>
    </row>
    <row r="27" spans="1:2" s="2813" customFormat="1" ht="15" customHeight="1" x14ac:dyDescent="0.25">
      <c r="A27" s="2812" t="s">
        <v>2279</v>
      </c>
    </row>
    <row r="28" spans="1:2" ht="7" customHeight="1" x14ac:dyDescent="0.25">
      <c r="A28" s="2805"/>
    </row>
    <row r="29" spans="1:2" s="2802" customFormat="1" ht="15" customHeight="1" x14ac:dyDescent="0.25">
      <c r="A29" s="2806" t="s">
        <v>663</v>
      </c>
    </row>
    <row r="30" spans="1:2" s="2802" customFormat="1" ht="15" customHeight="1" x14ac:dyDescent="0.25">
      <c r="A30" s="2806" t="s">
        <v>664</v>
      </c>
    </row>
    <row r="31" spans="1:2" s="2802" customFormat="1" ht="15" customHeight="1" x14ac:dyDescent="0.25">
      <c r="A31" s="2806" t="s">
        <v>648</v>
      </c>
    </row>
    <row r="32" spans="1:2" s="2802" customFormat="1" ht="15" customHeight="1" x14ac:dyDescent="0.25">
      <c r="A32" s="2806" t="s">
        <v>649</v>
      </c>
    </row>
    <row r="33" spans="1:1" s="2802" customFormat="1" ht="15" customHeight="1" x14ac:dyDescent="0.25">
      <c r="A33" s="2806" t="s">
        <v>650</v>
      </c>
    </row>
    <row r="34" spans="1:1" s="2802" customFormat="1" ht="15" customHeight="1" x14ac:dyDescent="0.25">
      <c r="A34" s="2806" t="s">
        <v>651</v>
      </c>
    </row>
    <row r="35" spans="1:1" s="2802" customFormat="1" ht="15" customHeight="1" x14ac:dyDescent="0.25">
      <c r="A35" s="2806" t="s">
        <v>652</v>
      </c>
    </row>
    <row r="36" spans="1:1" s="2802" customFormat="1" ht="15" customHeight="1" x14ac:dyDescent="0.25">
      <c r="A36" s="2806" t="s">
        <v>653</v>
      </c>
    </row>
    <row r="37" spans="1:1" s="2802" customFormat="1" ht="30" customHeight="1" x14ac:dyDescent="0.25">
      <c r="A37" s="2807" t="s">
        <v>654</v>
      </c>
    </row>
    <row r="38" spans="1:1" s="2802" customFormat="1" ht="30" customHeight="1" x14ac:dyDescent="0.25">
      <c r="A38" s="2807" t="s">
        <v>655</v>
      </c>
    </row>
    <row r="39" spans="1:1" s="2802" customFormat="1" ht="30" customHeight="1" x14ac:dyDescent="0.25">
      <c r="A39" s="2807" t="s">
        <v>656</v>
      </c>
    </row>
    <row r="40" spans="1:1" s="2802" customFormat="1" ht="15" customHeight="1" x14ac:dyDescent="0.25">
      <c r="A40" s="2807" t="s">
        <v>657</v>
      </c>
    </row>
    <row r="41" spans="1:1" s="2802" customFormat="1" ht="15" customHeight="1" x14ac:dyDescent="0.25">
      <c r="A41" s="2806" t="s">
        <v>658</v>
      </c>
    </row>
    <row r="42" spans="1:1" s="2802" customFormat="1" ht="15" customHeight="1" x14ac:dyDescent="0.25">
      <c r="A42" s="2806" t="s">
        <v>659</v>
      </c>
    </row>
    <row r="43" spans="1:1" s="2802" customFormat="1" ht="30" customHeight="1" x14ac:dyDescent="0.25">
      <c r="A43" s="2807" t="s">
        <v>660</v>
      </c>
    </row>
    <row r="44" spans="1:1" s="2802" customFormat="1" ht="30" customHeight="1" x14ac:dyDescent="0.25">
      <c r="A44" s="2807" t="s">
        <v>1791</v>
      </c>
    </row>
    <row r="45" spans="1:1" s="2802" customFormat="1" ht="15" customHeight="1" x14ac:dyDescent="0.25">
      <c r="A45" s="2808" t="s">
        <v>661</v>
      </c>
    </row>
    <row r="46" spans="1:1" s="2802" customFormat="1" ht="15" customHeight="1" x14ac:dyDescent="0.25">
      <c r="A46" s="2806" t="s">
        <v>662</v>
      </c>
    </row>
    <row r="47" spans="1:1" s="2802" customFormat="1" ht="30" customHeight="1" x14ac:dyDescent="0.25">
      <c r="A47" s="2807" t="s">
        <v>666</v>
      </c>
    </row>
    <row r="48" spans="1:1" ht="30" customHeight="1" x14ac:dyDescent="0.25">
      <c r="A48" s="2807" t="s">
        <v>667</v>
      </c>
    </row>
    <row r="49" spans="1:1" ht="15" customHeight="1" x14ac:dyDescent="0.25">
      <c r="A49" s="2806" t="s">
        <v>668</v>
      </c>
    </row>
    <row r="50" spans="1:1" ht="15" customHeight="1" x14ac:dyDescent="0.25">
      <c r="A50" s="2806" t="s">
        <v>669</v>
      </c>
    </row>
    <row r="51" spans="1:1" ht="30" customHeight="1" x14ac:dyDescent="0.25">
      <c r="A51" s="2807" t="s">
        <v>665</v>
      </c>
    </row>
    <row r="52" spans="1:1" ht="15" customHeight="1" x14ac:dyDescent="0.25">
      <c r="A52" s="2806" t="s">
        <v>670</v>
      </c>
    </row>
    <row r="53" spans="1:1" ht="15" customHeight="1" x14ac:dyDescent="0.25">
      <c r="A53" s="2808" t="s">
        <v>671</v>
      </c>
    </row>
    <row r="54" spans="1:1" ht="15" customHeight="1" x14ac:dyDescent="0.25">
      <c r="A54" s="2806" t="s">
        <v>672</v>
      </c>
    </row>
    <row r="55" spans="1:1" ht="15" customHeight="1" x14ac:dyDescent="0.25">
      <c r="A55" s="2806" t="s">
        <v>674</v>
      </c>
    </row>
    <row r="56" spans="1:1" ht="7" customHeight="1" x14ac:dyDescent="0.25">
      <c r="A56" s="2804"/>
    </row>
    <row r="57" spans="1:1" s="2813" customFormat="1" ht="15" customHeight="1" x14ac:dyDescent="0.25">
      <c r="A57" s="2812" t="s">
        <v>2280</v>
      </c>
    </row>
    <row r="58" spans="1:1" ht="7" customHeight="1" x14ac:dyDescent="0.25">
      <c r="A58" s="2805"/>
    </row>
    <row r="59" spans="1:1" s="2802" customFormat="1" ht="15" customHeight="1" x14ac:dyDescent="0.25">
      <c r="A59" s="2803" t="s">
        <v>676</v>
      </c>
    </row>
    <row r="60" spans="1:1" s="2802" customFormat="1" ht="30" customHeight="1" x14ac:dyDescent="0.25">
      <c r="A60" s="2807" t="s">
        <v>675</v>
      </c>
    </row>
    <row r="61" spans="1:1" s="2802" customFormat="1" ht="15" customHeight="1" x14ac:dyDescent="0.25">
      <c r="A61" s="2803" t="s">
        <v>677</v>
      </c>
    </row>
    <row r="62" spans="1:1" s="2802" customFormat="1" ht="30" customHeight="1" x14ac:dyDescent="0.25">
      <c r="A62" s="2807" t="s">
        <v>678</v>
      </c>
    </row>
    <row r="63" spans="1:1" ht="7" customHeight="1" x14ac:dyDescent="0.25"/>
    <row r="64" spans="1:1" ht="18" customHeight="1" x14ac:dyDescent="0.25">
      <c r="A64" s="2801" t="s">
        <v>2281</v>
      </c>
    </row>
    <row r="65" spans="1:1" ht="7" customHeight="1" x14ac:dyDescent="0.25"/>
    <row r="66" spans="1:1" ht="15" customHeight="1" x14ac:dyDescent="0.25">
      <c r="A66" s="2809" t="s">
        <v>750</v>
      </c>
    </row>
    <row r="67" spans="1:1" ht="15" customHeight="1" x14ac:dyDescent="0.25">
      <c r="A67" s="2809" t="s">
        <v>751</v>
      </c>
    </row>
    <row r="68" spans="1:1" ht="15" customHeight="1" x14ac:dyDescent="0.25">
      <c r="A68" s="2809" t="s">
        <v>1677</v>
      </c>
    </row>
    <row r="69" spans="1:1" ht="15" customHeight="1" x14ac:dyDescent="0.25">
      <c r="A69" s="2809" t="s">
        <v>752</v>
      </c>
    </row>
    <row r="70" spans="1:1" ht="15" customHeight="1" x14ac:dyDescent="0.25">
      <c r="A70" s="2809" t="s">
        <v>753</v>
      </c>
    </row>
    <row r="71" spans="1:1" ht="15" customHeight="1" x14ac:dyDescent="0.25">
      <c r="A71" s="2809" t="s">
        <v>754</v>
      </c>
    </row>
    <row r="72" spans="1:1" ht="15" customHeight="1" x14ac:dyDescent="0.25">
      <c r="A72" s="2809" t="s">
        <v>755</v>
      </c>
    </row>
    <row r="73" spans="1:1" ht="15" customHeight="1" x14ac:dyDescent="0.25">
      <c r="A73" s="2809" t="s">
        <v>756</v>
      </c>
    </row>
    <row r="74" spans="1:1" ht="7" customHeight="1" x14ac:dyDescent="0.25"/>
    <row r="75" spans="1:1" ht="18" customHeight="1" x14ac:dyDescent="0.25">
      <c r="A75" s="2801" t="s">
        <v>2282</v>
      </c>
    </row>
    <row r="76" spans="1:1" ht="7" customHeight="1" x14ac:dyDescent="0.25"/>
    <row r="77" spans="1:1" ht="15" customHeight="1" x14ac:dyDescent="0.25">
      <c r="A77" s="2806" t="s">
        <v>842</v>
      </c>
    </row>
    <row r="78" spans="1:1" ht="43.5" customHeight="1" x14ac:dyDescent="0.25">
      <c r="A78" s="2807" t="s">
        <v>843</v>
      </c>
    </row>
    <row r="79" spans="1:1" ht="32.25" customHeight="1" x14ac:dyDescent="0.25">
      <c r="A79" s="2807" t="s">
        <v>844</v>
      </c>
    </row>
    <row r="80" spans="1:1" ht="43.5" customHeight="1" x14ac:dyDescent="0.25">
      <c r="A80" s="2807" t="s">
        <v>845</v>
      </c>
    </row>
    <row r="81" spans="1:1" ht="43.5" customHeight="1" x14ac:dyDescent="0.25">
      <c r="A81" s="2807" t="s">
        <v>846</v>
      </c>
    </row>
    <row r="82" spans="1:1" ht="43.5" customHeight="1" x14ac:dyDescent="0.25">
      <c r="A82" s="2807" t="s">
        <v>849</v>
      </c>
    </row>
    <row r="83" spans="1:1" ht="7" customHeight="1" x14ac:dyDescent="0.25"/>
    <row r="84" spans="1:1" ht="18" customHeight="1" x14ac:dyDescent="0.25">
      <c r="A84" s="2801" t="s">
        <v>684</v>
      </c>
    </row>
    <row r="85" spans="1:1" ht="7" customHeight="1" x14ac:dyDescent="0.25"/>
    <row r="86" spans="1:1" s="2813" customFormat="1" ht="15" customHeight="1" x14ac:dyDescent="0.25">
      <c r="A86" s="2812" t="s">
        <v>850</v>
      </c>
    </row>
    <row r="87" spans="1:1" ht="7" customHeight="1" x14ac:dyDescent="0.25"/>
    <row r="88" spans="1:1" s="2802" customFormat="1" ht="15" customHeight="1" x14ac:dyDescent="0.25">
      <c r="A88" s="2803" t="s">
        <v>1174</v>
      </c>
    </row>
    <row r="89" spans="1:1" s="2802" customFormat="1" ht="15" customHeight="1" x14ac:dyDescent="0.25">
      <c r="A89" s="2803" t="s">
        <v>1177</v>
      </c>
    </row>
    <row r="90" spans="1:1" s="2802" customFormat="1" ht="15" customHeight="1" x14ac:dyDescent="0.25">
      <c r="A90" s="2803" t="s">
        <v>1178</v>
      </c>
    </row>
    <row r="91" spans="1:1" s="2802" customFormat="1" ht="15" customHeight="1" x14ac:dyDescent="0.25">
      <c r="A91" s="2803" t="s">
        <v>1179</v>
      </c>
    </row>
    <row r="92" spans="1:1" s="2802" customFormat="1" ht="15" customHeight="1" x14ac:dyDescent="0.25">
      <c r="A92" s="2803" t="s">
        <v>1180</v>
      </c>
    </row>
    <row r="93" spans="1:1" s="2802" customFormat="1" ht="15" customHeight="1" x14ac:dyDescent="0.25">
      <c r="A93" s="2803" t="s">
        <v>1181</v>
      </c>
    </row>
    <row r="94" spans="1:1" s="2802" customFormat="1" ht="15" customHeight="1" x14ac:dyDescent="0.25">
      <c r="A94" s="2803" t="s">
        <v>1182</v>
      </c>
    </row>
    <row r="95" spans="1:1" s="2802" customFormat="1" ht="15" customHeight="1" x14ac:dyDescent="0.25">
      <c r="A95" s="2803" t="s">
        <v>1183</v>
      </c>
    </row>
    <row r="96" spans="1:1" s="2802" customFormat="1" ht="15" customHeight="1" x14ac:dyDescent="0.25">
      <c r="A96" s="2803" t="s">
        <v>1184</v>
      </c>
    </row>
    <row r="97" spans="1:1" s="2802" customFormat="1" ht="15" customHeight="1" x14ac:dyDescent="0.25">
      <c r="A97" s="2803" t="s">
        <v>1185</v>
      </c>
    </row>
    <row r="98" spans="1:1" s="2802" customFormat="1" ht="15" customHeight="1" x14ac:dyDescent="0.25">
      <c r="A98" s="2803" t="s">
        <v>1186</v>
      </c>
    </row>
    <row r="99" spans="1:1" s="2802" customFormat="1" ht="15" customHeight="1" x14ac:dyDescent="0.25">
      <c r="A99" s="2803" t="s">
        <v>1187</v>
      </c>
    </row>
    <row r="100" spans="1:1" s="2802" customFormat="1" ht="15" customHeight="1" x14ac:dyDescent="0.25">
      <c r="A100" s="2803" t="s">
        <v>1188</v>
      </c>
    </row>
    <row r="101" spans="1:1" s="2802" customFormat="1" ht="15" customHeight="1" x14ac:dyDescent="0.25">
      <c r="A101" s="2803" t="s">
        <v>1190</v>
      </c>
    </row>
    <row r="102" spans="1:1" s="2802" customFormat="1" ht="15" customHeight="1" x14ac:dyDescent="0.25">
      <c r="A102" s="2803" t="s">
        <v>1189</v>
      </c>
    </row>
    <row r="103" spans="1:1" s="2802" customFormat="1" ht="15" customHeight="1" x14ac:dyDescent="0.25">
      <c r="A103" s="2803" t="s">
        <v>1191</v>
      </c>
    </row>
    <row r="104" spans="1:1" ht="7" customHeight="1" x14ac:dyDescent="0.25"/>
    <row r="105" spans="1:1" s="2813" customFormat="1" ht="15" customHeight="1" x14ac:dyDescent="0.25">
      <c r="A105" s="2812" t="s">
        <v>2283</v>
      </c>
    </row>
    <row r="106" spans="1:1" ht="7" customHeight="1" x14ac:dyDescent="0.25"/>
    <row r="107" spans="1:1" ht="15" customHeight="1" x14ac:dyDescent="0.25">
      <c r="A107" s="2809" t="s">
        <v>1192</v>
      </c>
    </row>
    <row r="108" spans="1:1" ht="15" customHeight="1" x14ac:dyDescent="0.25">
      <c r="A108" s="2809" t="s">
        <v>1193</v>
      </c>
    </row>
    <row r="109" spans="1:1" ht="15" customHeight="1" x14ac:dyDescent="0.25">
      <c r="A109" s="2809" t="s">
        <v>1194</v>
      </c>
    </row>
    <row r="110" spans="1:1" ht="15" customHeight="1" x14ac:dyDescent="0.25">
      <c r="A110" s="2809" t="s">
        <v>1195</v>
      </c>
    </row>
    <row r="111" spans="1:1" ht="15" customHeight="1" x14ac:dyDescent="0.25">
      <c r="A111" s="2809" t="s">
        <v>1196</v>
      </c>
    </row>
    <row r="112" spans="1:1" ht="15" customHeight="1" x14ac:dyDescent="0.25">
      <c r="A112" s="2809" t="s">
        <v>1197</v>
      </c>
    </row>
    <row r="114" spans="1:1" ht="18" customHeight="1" x14ac:dyDescent="0.25">
      <c r="A114" s="2801" t="s">
        <v>2284</v>
      </c>
    </row>
    <row r="115" spans="1:1" ht="7" customHeight="1" x14ac:dyDescent="0.25"/>
    <row r="116" spans="1:1" s="2802" customFormat="1" ht="15" customHeight="1" x14ac:dyDescent="0.25">
      <c r="A116" s="2803" t="s">
        <v>1304</v>
      </c>
    </row>
    <row r="117" spans="1:1" s="2802" customFormat="1" ht="15" customHeight="1" x14ac:dyDescent="0.25">
      <c r="A117" s="2803" t="s">
        <v>1305</v>
      </c>
    </row>
    <row r="118" spans="1:1" s="2802" customFormat="1" ht="15" customHeight="1" x14ac:dyDescent="0.25">
      <c r="A118" s="2803" t="s">
        <v>1306</v>
      </c>
    </row>
    <row r="119" spans="1:1" s="2802" customFormat="1" ht="15" customHeight="1" x14ac:dyDescent="0.25">
      <c r="A119" s="2807" t="s">
        <v>1307</v>
      </c>
    </row>
    <row r="120" spans="1:1" s="2802" customFormat="1" ht="15" customHeight="1" x14ac:dyDescent="0.25">
      <c r="A120" s="2803" t="s">
        <v>1308</v>
      </c>
    </row>
    <row r="121" spans="1:1" s="2802" customFormat="1" ht="15" customHeight="1" x14ac:dyDescent="0.25">
      <c r="A121" s="2803" t="s">
        <v>1309</v>
      </c>
    </row>
    <row r="122" spans="1:1" ht="7" customHeight="1" x14ac:dyDescent="0.25"/>
    <row r="123" spans="1:1" ht="18" customHeight="1" x14ac:dyDescent="0.25">
      <c r="A123" s="2801" t="s">
        <v>2285</v>
      </c>
    </row>
    <row r="124" spans="1:1" ht="7" customHeight="1" x14ac:dyDescent="0.25"/>
    <row r="125" spans="1:1" s="2813" customFormat="1" ht="15" customHeight="1" x14ac:dyDescent="0.25">
      <c r="A125" s="2812" t="s">
        <v>2286</v>
      </c>
    </row>
    <row r="126" spans="1:1" ht="7" customHeight="1" x14ac:dyDescent="0.25"/>
    <row r="127" spans="1:1" s="2802" customFormat="1" ht="15" customHeight="1" x14ac:dyDescent="0.25">
      <c r="A127" s="2803" t="s">
        <v>1634</v>
      </c>
    </row>
    <row r="128" spans="1:1" s="2802" customFormat="1" ht="15" customHeight="1" x14ac:dyDescent="0.25">
      <c r="A128" s="2803" t="s">
        <v>1635</v>
      </c>
    </row>
    <row r="129" spans="1:1" s="2802" customFormat="1" ht="15" customHeight="1" x14ac:dyDescent="0.25">
      <c r="A129" s="2803" t="s">
        <v>1636</v>
      </c>
    </row>
    <row r="130" spans="1:1" s="2802" customFormat="1" ht="15" customHeight="1" x14ac:dyDescent="0.25">
      <c r="A130" s="2803" t="s">
        <v>1638</v>
      </c>
    </row>
    <row r="131" spans="1:1" s="2802" customFormat="1" ht="15" customHeight="1" x14ac:dyDescent="0.25">
      <c r="A131" s="2803" t="s">
        <v>1639</v>
      </c>
    </row>
    <row r="132" spans="1:1" s="2802" customFormat="1" ht="15" customHeight="1" x14ac:dyDescent="0.25">
      <c r="A132" s="2803" t="s">
        <v>1679</v>
      </c>
    </row>
    <row r="133" spans="1:1" s="2802" customFormat="1" ht="15" customHeight="1" x14ac:dyDescent="0.25">
      <c r="A133" s="2803" t="s">
        <v>1678</v>
      </c>
    </row>
    <row r="134" spans="1:1" ht="7" customHeight="1" x14ac:dyDescent="0.25"/>
    <row r="135" spans="1:1" s="2813" customFormat="1" ht="15" customHeight="1" x14ac:dyDescent="0.25">
      <c r="A135" s="2812" t="s">
        <v>1792</v>
      </c>
    </row>
    <row r="136" spans="1:1" ht="7" customHeight="1" x14ac:dyDescent="0.25"/>
    <row r="137" spans="1:1" s="2802" customFormat="1" ht="15" customHeight="1" x14ac:dyDescent="0.25">
      <c r="A137" s="2803" t="s">
        <v>1640</v>
      </c>
    </row>
    <row r="138" spans="1:1" s="2802" customFormat="1" ht="15" customHeight="1" x14ac:dyDescent="0.25">
      <c r="A138" s="2803" t="s">
        <v>1641</v>
      </c>
    </row>
    <row r="139" spans="1:1" s="2802" customFormat="1" ht="15" customHeight="1" x14ac:dyDescent="0.25">
      <c r="A139" s="2803" t="s">
        <v>1642</v>
      </c>
    </row>
    <row r="140" spans="1:1" s="2802" customFormat="1" ht="15" customHeight="1" x14ac:dyDescent="0.25">
      <c r="A140" s="2803" t="s">
        <v>1643</v>
      </c>
    </row>
    <row r="141" spans="1:1" s="2802" customFormat="1" ht="15" customHeight="1" x14ac:dyDescent="0.25">
      <c r="A141" s="2803" t="s">
        <v>1644</v>
      </c>
    </row>
    <row r="142" spans="1:1" s="2802" customFormat="1" ht="15" customHeight="1" x14ac:dyDescent="0.25">
      <c r="A142" s="2803" t="s">
        <v>1645</v>
      </c>
    </row>
    <row r="143" spans="1:1" s="2802" customFormat="1" ht="30" customHeight="1" x14ac:dyDescent="0.25">
      <c r="A143" s="2807" t="s">
        <v>1646</v>
      </c>
    </row>
    <row r="144" spans="1:1" s="2802" customFormat="1" ht="30" customHeight="1" x14ac:dyDescent="0.25">
      <c r="A144" s="2807" t="s">
        <v>1647</v>
      </c>
    </row>
    <row r="145" spans="1:1" s="2802" customFormat="1" ht="30" customHeight="1" x14ac:dyDescent="0.25">
      <c r="A145" s="2807" t="s">
        <v>1648</v>
      </c>
    </row>
    <row r="146" spans="1:1" s="2802" customFormat="1" ht="30" customHeight="1" x14ac:dyDescent="0.25">
      <c r="A146" s="2807" t="s">
        <v>1649</v>
      </c>
    </row>
    <row r="147" spans="1:1" s="2802" customFormat="1" ht="15" customHeight="1" x14ac:dyDescent="0.25">
      <c r="A147" s="2803" t="s">
        <v>1650</v>
      </c>
    </row>
    <row r="148" spans="1:1" s="2802" customFormat="1" ht="15" customHeight="1" x14ac:dyDescent="0.25">
      <c r="A148" s="2803" t="s">
        <v>1651</v>
      </c>
    </row>
    <row r="149" spans="1:1" s="2802" customFormat="1" ht="30" customHeight="1" x14ac:dyDescent="0.25">
      <c r="A149" s="2807" t="s">
        <v>1652</v>
      </c>
    </row>
    <row r="150" spans="1:1" s="2802" customFormat="1" ht="15" customHeight="1" x14ac:dyDescent="0.25">
      <c r="A150" s="2803" t="s">
        <v>1653</v>
      </c>
    </row>
    <row r="151" spans="1:1" s="2802" customFormat="1" ht="15" customHeight="1" x14ac:dyDescent="0.25">
      <c r="A151" s="2803" t="s">
        <v>1654</v>
      </c>
    </row>
    <row r="152" spans="1:1" s="2802" customFormat="1" ht="15" customHeight="1" x14ac:dyDescent="0.25">
      <c r="A152" s="2803" t="s">
        <v>1655</v>
      </c>
    </row>
    <row r="153" spans="1:1" s="2802" customFormat="1" ht="15" customHeight="1" x14ac:dyDescent="0.25">
      <c r="A153" s="2807" t="s">
        <v>1656</v>
      </c>
    </row>
    <row r="154" spans="1:1" s="2802" customFormat="1" ht="15" customHeight="1" x14ac:dyDescent="0.25">
      <c r="A154" s="2807" t="s">
        <v>1657</v>
      </c>
    </row>
    <row r="155" spans="1:1" s="2802" customFormat="1" ht="30" customHeight="1" x14ac:dyDescent="0.25">
      <c r="A155" s="2807" t="s">
        <v>1658</v>
      </c>
    </row>
    <row r="156" spans="1:1" s="2802" customFormat="1" ht="30" customHeight="1" x14ac:dyDescent="0.25">
      <c r="A156" s="2807" t="s">
        <v>1659</v>
      </c>
    </row>
    <row r="157" spans="1:1" s="2802" customFormat="1" ht="15" customHeight="1" x14ac:dyDescent="0.25">
      <c r="A157" s="2807" t="s">
        <v>1660</v>
      </c>
    </row>
    <row r="158" spans="1:1" s="2802" customFormat="1" ht="15" customHeight="1" x14ac:dyDescent="0.25">
      <c r="A158" s="2807" t="s">
        <v>1661</v>
      </c>
    </row>
    <row r="159" spans="1:1" s="2802" customFormat="1" ht="15" customHeight="1" x14ac:dyDescent="0.25">
      <c r="A159" s="2803" t="s">
        <v>1662</v>
      </c>
    </row>
    <row r="160" spans="1:1" s="2802" customFormat="1" ht="15" customHeight="1" x14ac:dyDescent="0.25">
      <c r="A160" s="2803" t="s">
        <v>1663</v>
      </c>
    </row>
    <row r="161" spans="1:1" s="2802" customFormat="1" ht="30" customHeight="1" x14ac:dyDescent="0.25">
      <c r="A161" s="2807" t="s">
        <v>1664</v>
      </c>
    </row>
    <row r="162" spans="1:1" s="2802" customFormat="1" ht="15" customHeight="1" x14ac:dyDescent="0.25">
      <c r="A162" s="2807" t="s">
        <v>1665</v>
      </c>
    </row>
    <row r="163" spans="1:1" s="2802" customFormat="1" ht="15" customHeight="1" x14ac:dyDescent="0.25">
      <c r="A163" s="2807" t="s">
        <v>1666</v>
      </c>
    </row>
    <row r="164" spans="1:1" s="2802" customFormat="1" ht="30" customHeight="1" x14ac:dyDescent="0.25">
      <c r="A164" s="2807" t="s">
        <v>1667</v>
      </c>
    </row>
    <row r="165" spans="1:1" s="2802" customFormat="1" ht="30" customHeight="1" x14ac:dyDescent="0.25">
      <c r="A165" s="2807" t="s">
        <v>1668</v>
      </c>
    </row>
    <row r="166" spans="1:1" s="2802" customFormat="1" ht="30" customHeight="1" x14ac:dyDescent="0.25">
      <c r="A166" s="2807" t="s">
        <v>1669</v>
      </c>
    </row>
    <row r="167" spans="1:1" s="2802" customFormat="1" ht="30" customHeight="1" x14ac:dyDescent="0.25">
      <c r="A167" s="2807" t="s">
        <v>1670</v>
      </c>
    </row>
    <row r="168" spans="1:1" s="2802" customFormat="1" ht="30" customHeight="1" x14ac:dyDescent="0.25">
      <c r="A168" s="2807" t="s">
        <v>1671</v>
      </c>
    </row>
    <row r="169" spans="1:1" s="2802" customFormat="1" ht="15" customHeight="1" x14ac:dyDescent="0.25">
      <c r="A169" s="2803" t="s">
        <v>1672</v>
      </c>
    </row>
    <row r="170" spans="1:1" s="2802" customFormat="1" ht="15" customHeight="1" x14ac:dyDescent="0.25">
      <c r="A170" s="2803" t="s">
        <v>1673</v>
      </c>
    </row>
    <row r="171" spans="1:1" s="2802" customFormat="1" ht="15" customHeight="1" x14ac:dyDescent="0.25">
      <c r="A171" s="2803" t="s">
        <v>1674</v>
      </c>
    </row>
    <row r="172" spans="1:1" s="2802" customFormat="1" ht="15" customHeight="1" x14ac:dyDescent="0.25">
      <c r="A172" s="2803" t="s">
        <v>1675</v>
      </c>
    </row>
    <row r="173" spans="1:1" s="2802" customFormat="1" ht="7" customHeight="1" x14ac:dyDescent="0.25"/>
    <row r="174" spans="1:1" ht="18" customHeight="1" x14ac:dyDescent="0.25">
      <c r="A174" s="2801" t="s">
        <v>698</v>
      </c>
    </row>
    <row r="175" spans="1:1" ht="7" customHeight="1" x14ac:dyDescent="0.25"/>
    <row r="176" spans="1:1" s="2802" customFormat="1" ht="15" customHeight="1" x14ac:dyDescent="0.25">
      <c r="A176" s="2810" t="s">
        <v>2287</v>
      </c>
    </row>
    <row r="177" spans="1:1" s="2802" customFormat="1" ht="7" customHeight="1" x14ac:dyDescent="0.25"/>
    <row r="178" spans="1:1" s="2802" customFormat="1" ht="15" customHeight="1" x14ac:dyDescent="0.25">
      <c r="A178" s="2803" t="s">
        <v>1780</v>
      </c>
    </row>
    <row r="179" spans="1:1" s="2802" customFormat="1" ht="7" customHeight="1" x14ac:dyDescent="0.25">
      <c r="A179" s="2803"/>
    </row>
    <row r="180" spans="1:1" s="2802" customFormat="1" ht="15" customHeight="1" x14ac:dyDescent="0.25">
      <c r="A180" s="2810" t="s">
        <v>2288</v>
      </c>
    </row>
    <row r="181" spans="1:1" s="2802" customFormat="1" ht="7" customHeight="1" x14ac:dyDescent="0.25">
      <c r="A181" s="2814"/>
    </row>
    <row r="182" spans="1:1" s="2802" customFormat="1" ht="15" customHeight="1" x14ac:dyDescent="0.25">
      <c r="A182" s="2803" t="s">
        <v>1782</v>
      </c>
    </row>
    <row r="183" spans="1:1" s="2802" customFormat="1" ht="15" customHeight="1" x14ac:dyDescent="0.25">
      <c r="A183" s="2803" t="s">
        <v>1783</v>
      </c>
    </row>
    <row r="184" spans="1:1" s="2802" customFormat="1" ht="15" customHeight="1" x14ac:dyDescent="0.25">
      <c r="A184" s="2803" t="s">
        <v>1784</v>
      </c>
    </row>
    <row r="185" spans="1:1" s="2802" customFormat="1" ht="7" customHeight="1" x14ac:dyDescent="0.25"/>
    <row r="186" spans="1:1" s="2802" customFormat="1" ht="15" customHeight="1" x14ac:dyDescent="0.25">
      <c r="A186" s="2810" t="s">
        <v>2289</v>
      </c>
    </row>
    <row r="187" spans="1:1" s="2802" customFormat="1" ht="7" customHeight="1" x14ac:dyDescent="0.25"/>
    <row r="188" spans="1:1" s="2802" customFormat="1" ht="15" customHeight="1" x14ac:dyDescent="0.25">
      <c r="A188" s="2803" t="s">
        <v>1785</v>
      </c>
    </row>
    <row r="189" spans="1:1" s="2802" customFormat="1" ht="15" customHeight="1" x14ac:dyDescent="0.25">
      <c r="A189" s="2803" t="s">
        <v>1786</v>
      </c>
    </row>
    <row r="190" spans="1:1" s="2802" customFormat="1" ht="15" customHeight="1" x14ac:dyDescent="0.25">
      <c r="A190" s="2803" t="s">
        <v>1787</v>
      </c>
    </row>
    <row r="191" spans="1:1" s="2802" customFormat="1" ht="15" customHeight="1" x14ac:dyDescent="0.25">
      <c r="A191" s="2803" t="s">
        <v>1788</v>
      </c>
    </row>
    <row r="192" spans="1:1" s="2802" customFormat="1" ht="15" customHeight="1" x14ac:dyDescent="0.25">
      <c r="A192" s="2803" t="s">
        <v>1789</v>
      </c>
    </row>
    <row r="193" spans="1:1" ht="7" customHeight="1" x14ac:dyDescent="0.25"/>
    <row r="194" spans="1:1" ht="18" customHeight="1" x14ac:dyDescent="0.25">
      <c r="A194" s="2801" t="s">
        <v>2290</v>
      </c>
    </row>
    <row r="195" spans="1:1" ht="7" customHeight="1" x14ac:dyDescent="0.25"/>
    <row r="196" spans="1:1" ht="15" customHeight="1" x14ac:dyDescent="0.25">
      <c r="A196" s="2810" t="s">
        <v>1790</v>
      </c>
    </row>
    <row r="197" spans="1:1" ht="7" customHeight="1" x14ac:dyDescent="0.25"/>
    <row r="198" spans="1:1" s="2802" customFormat="1" ht="15" customHeight="1" x14ac:dyDescent="0.25">
      <c r="A198" s="2803" t="s">
        <v>1936</v>
      </c>
    </row>
    <row r="199" spans="1:1" s="2802" customFormat="1" ht="15" customHeight="1" x14ac:dyDescent="0.25">
      <c r="A199" s="2803" t="s">
        <v>1937</v>
      </c>
    </row>
    <row r="200" spans="1:1" s="2802" customFormat="1" ht="15" customHeight="1" x14ac:dyDescent="0.25">
      <c r="A200" s="2803" t="s">
        <v>1938</v>
      </c>
    </row>
    <row r="201" spans="1:1" s="2802" customFormat="1" ht="15" customHeight="1" x14ac:dyDescent="0.25">
      <c r="A201" s="2803" t="s">
        <v>1939</v>
      </c>
    </row>
    <row r="202" spans="1:1" s="2802" customFormat="1" ht="15" customHeight="1" x14ac:dyDescent="0.25">
      <c r="A202" s="2803" t="s">
        <v>1940</v>
      </c>
    </row>
    <row r="203" spans="1:1" s="2802" customFormat="1" ht="15" customHeight="1" x14ac:dyDescent="0.25">
      <c r="A203" s="2803" t="s">
        <v>1942</v>
      </c>
    </row>
    <row r="204" spans="1:1" s="2802" customFormat="1" ht="15" customHeight="1" x14ac:dyDescent="0.25">
      <c r="A204" s="2803" t="s">
        <v>1941</v>
      </c>
    </row>
    <row r="205" spans="1:1" s="2802" customFormat="1" ht="15" customHeight="1" x14ac:dyDescent="0.25">
      <c r="A205" s="2803" t="s">
        <v>1943</v>
      </c>
    </row>
    <row r="206" spans="1:1" s="2802" customFormat="1" ht="15" customHeight="1" x14ac:dyDescent="0.25">
      <c r="A206" s="2803" t="s">
        <v>1944</v>
      </c>
    </row>
    <row r="207" spans="1:1" ht="7" customHeight="1" x14ac:dyDescent="0.25"/>
    <row r="208" spans="1:1" ht="15" customHeight="1" x14ac:dyDescent="0.25">
      <c r="A208" s="2810" t="s">
        <v>1884</v>
      </c>
    </row>
    <row r="209" spans="1:1" ht="7" customHeight="1" x14ac:dyDescent="0.25"/>
    <row r="210" spans="1:1" s="2802" customFormat="1" ht="15" customHeight="1" x14ac:dyDescent="0.25">
      <c r="A210" s="2803" t="s">
        <v>1945</v>
      </c>
    </row>
    <row r="211" spans="1:1" s="2802" customFormat="1" ht="15" customHeight="1" x14ac:dyDescent="0.25">
      <c r="A211" s="2803" t="s">
        <v>1946</v>
      </c>
    </row>
    <row r="212" spans="1:1" s="2802" customFormat="1" ht="15" customHeight="1" x14ac:dyDescent="0.25">
      <c r="A212" s="2803" t="s">
        <v>1947</v>
      </c>
    </row>
    <row r="213" spans="1:1" s="2802" customFormat="1" ht="15" customHeight="1" x14ac:dyDescent="0.25">
      <c r="A213" s="2803" t="s">
        <v>1948</v>
      </c>
    </row>
    <row r="214" spans="1:1" s="2802" customFormat="1" ht="15" customHeight="1" x14ac:dyDescent="0.25">
      <c r="A214" s="2803" t="s">
        <v>1949</v>
      </c>
    </row>
    <row r="215" spans="1:1" ht="7" customHeight="1" x14ac:dyDescent="0.25"/>
    <row r="216" spans="1:1" ht="18" customHeight="1" x14ac:dyDescent="0.25">
      <c r="A216" s="2801" t="s">
        <v>1950</v>
      </c>
    </row>
    <row r="217" spans="1:1" ht="7" customHeight="1" x14ac:dyDescent="0.25"/>
    <row r="218" spans="1:1" s="2802" customFormat="1" ht="15" customHeight="1" x14ac:dyDescent="0.25">
      <c r="A218" s="2803" t="s">
        <v>1995</v>
      </c>
    </row>
    <row r="219" spans="1:1" s="2802" customFormat="1" ht="15" customHeight="1" x14ac:dyDescent="0.25">
      <c r="A219" s="2803" t="s">
        <v>1996</v>
      </c>
    </row>
    <row r="220" spans="1:1" s="2802" customFormat="1" ht="15" customHeight="1" x14ac:dyDescent="0.25">
      <c r="A220" s="2803" t="s">
        <v>1997</v>
      </c>
    </row>
    <row r="221" spans="1:1" s="2802" customFormat="1" ht="15" customHeight="1" x14ac:dyDescent="0.25">
      <c r="A221" s="2803" t="s">
        <v>1998</v>
      </c>
    </row>
    <row r="222" spans="1:1" s="2802" customFormat="1" ht="15" customHeight="1" x14ac:dyDescent="0.25">
      <c r="A222" s="2803" t="s">
        <v>1999</v>
      </c>
    </row>
    <row r="223" spans="1:1" s="2802" customFormat="1" ht="15" customHeight="1" x14ac:dyDescent="0.25">
      <c r="A223" s="2803" t="s">
        <v>2000</v>
      </c>
    </row>
    <row r="224" spans="1:1" ht="7" customHeight="1" x14ac:dyDescent="0.25"/>
    <row r="225" spans="1:1" ht="18" customHeight="1" x14ac:dyDescent="0.25">
      <c r="A225" s="2801" t="s">
        <v>2291</v>
      </c>
    </row>
    <row r="226" spans="1:1" ht="7" customHeight="1" x14ac:dyDescent="0.25"/>
    <row r="227" spans="1:1" ht="15" customHeight="1" x14ac:dyDescent="0.25">
      <c r="A227" s="2810" t="s">
        <v>2129</v>
      </c>
    </row>
    <row r="228" spans="1:1" ht="7" customHeight="1" x14ac:dyDescent="0.25"/>
    <row r="229" spans="1:1" ht="15" customHeight="1" x14ac:dyDescent="0.25">
      <c r="A229" s="2809" t="s">
        <v>2132</v>
      </c>
    </row>
    <row r="230" spans="1:1" ht="7" customHeight="1" x14ac:dyDescent="0.25"/>
    <row r="231" spans="1:1" ht="15" customHeight="1" x14ac:dyDescent="0.25">
      <c r="A231" s="2810" t="s">
        <v>2130</v>
      </c>
    </row>
    <row r="232" spans="1:1" ht="7" customHeight="1" x14ac:dyDescent="0.25"/>
    <row r="233" spans="1:1" ht="15" customHeight="1" x14ac:dyDescent="0.25">
      <c r="A233" s="2809" t="s">
        <v>2131</v>
      </c>
    </row>
    <row r="234" spans="1:1" ht="15" customHeight="1" x14ac:dyDescent="0.25">
      <c r="A234" s="2809" t="s">
        <v>2133</v>
      </c>
    </row>
    <row r="235" spans="1:1" ht="15" customHeight="1" x14ac:dyDescent="0.25">
      <c r="A235" s="2809" t="s">
        <v>2134</v>
      </c>
    </row>
    <row r="236" spans="1:1" ht="15" customHeight="1" x14ac:dyDescent="0.25">
      <c r="A236" s="2809" t="s">
        <v>2135</v>
      </c>
    </row>
    <row r="237" spans="1:1" ht="15" customHeight="1" x14ac:dyDescent="0.25">
      <c r="A237" s="2809" t="s">
        <v>2136</v>
      </c>
    </row>
    <row r="238" spans="1:1" ht="15" customHeight="1" x14ac:dyDescent="0.25">
      <c r="A238" s="2809" t="s">
        <v>2137</v>
      </c>
    </row>
    <row r="239" spans="1:1" ht="15" customHeight="1" x14ac:dyDescent="0.25">
      <c r="A239" s="2809" t="s">
        <v>2138</v>
      </c>
    </row>
    <row r="240" spans="1:1" ht="15" customHeight="1" x14ac:dyDescent="0.25">
      <c r="A240" s="2809" t="s">
        <v>2139</v>
      </c>
    </row>
    <row r="241" spans="1:1" ht="15" customHeight="1" x14ac:dyDescent="0.25">
      <c r="A241" s="2809" t="s">
        <v>2140</v>
      </c>
    </row>
    <row r="242" spans="1:1" ht="15" customHeight="1" x14ac:dyDescent="0.25">
      <c r="A242" s="2809" t="s">
        <v>2141</v>
      </c>
    </row>
    <row r="243" spans="1:1" ht="15" customHeight="1" x14ac:dyDescent="0.25">
      <c r="A243" s="2809" t="s">
        <v>2142</v>
      </c>
    </row>
    <row r="244" spans="1:1" ht="15" customHeight="1" x14ac:dyDescent="0.25">
      <c r="A244" s="2809" t="s">
        <v>2143</v>
      </c>
    </row>
    <row r="245" spans="1:1" ht="15" customHeight="1" x14ac:dyDescent="0.25">
      <c r="A245" s="2809" t="s">
        <v>2144</v>
      </c>
    </row>
    <row r="246" spans="1:1" ht="7" customHeight="1" x14ac:dyDescent="0.25"/>
    <row r="247" spans="1:1" ht="18" customHeight="1" x14ac:dyDescent="0.25">
      <c r="A247" s="2801" t="s">
        <v>2292</v>
      </c>
    </row>
    <row r="248" spans="1:1" ht="7" customHeight="1" x14ac:dyDescent="0.25"/>
    <row r="249" spans="1:1" s="2802" customFormat="1" ht="15" customHeight="1" x14ac:dyDescent="0.25">
      <c r="A249" s="2803" t="s">
        <v>2261</v>
      </c>
    </row>
    <row r="250" spans="1:1" s="2802" customFormat="1" ht="15" customHeight="1" x14ac:dyDescent="0.25">
      <c r="A250" s="2803" t="s">
        <v>2260</v>
      </c>
    </row>
    <row r="251" spans="1:1" s="2802" customFormat="1" ht="15" customHeight="1" x14ac:dyDescent="0.25">
      <c r="A251" s="2803" t="s">
        <v>2262</v>
      </c>
    </row>
    <row r="252" spans="1:1" s="2802" customFormat="1" ht="15" customHeight="1" x14ac:dyDescent="0.25">
      <c r="A252" s="2803" t="s">
        <v>2263</v>
      </c>
    </row>
    <row r="253" spans="1:1" s="2802" customFormat="1" ht="30" customHeight="1" x14ac:dyDescent="0.25">
      <c r="A253" s="2807" t="s">
        <v>2264</v>
      </c>
    </row>
    <row r="254" spans="1:1" s="2802" customFormat="1" ht="15" customHeight="1" x14ac:dyDescent="0.25">
      <c r="A254" s="2803" t="s">
        <v>2265</v>
      </c>
    </row>
    <row r="255" spans="1:1" s="2802" customFormat="1" ht="15" customHeight="1" x14ac:dyDescent="0.25">
      <c r="A255" s="2807" t="s">
        <v>2266</v>
      </c>
    </row>
    <row r="256" spans="1:1" s="2802" customFormat="1" ht="15" customHeight="1" x14ac:dyDescent="0.25">
      <c r="A256" s="2803" t="s">
        <v>2267</v>
      </c>
    </row>
    <row r="257" spans="1:1" s="2802" customFormat="1" ht="15" customHeight="1" x14ac:dyDescent="0.25">
      <c r="A257" s="2803" t="s">
        <v>2268</v>
      </c>
    </row>
    <row r="258" spans="1:1" s="2802" customFormat="1" ht="15" customHeight="1" x14ac:dyDescent="0.25">
      <c r="A258" s="2803" t="s">
        <v>2269</v>
      </c>
    </row>
    <row r="259" spans="1:1" s="2802" customFormat="1" ht="15" customHeight="1" x14ac:dyDescent="0.25">
      <c r="A259" s="2803" t="s">
        <v>2270</v>
      </c>
    </row>
    <row r="260" spans="1:1" s="2802" customFormat="1" ht="15" customHeight="1" x14ac:dyDescent="0.25">
      <c r="A260" s="2803" t="s">
        <v>2271</v>
      </c>
    </row>
    <row r="261" spans="1:1" s="2802" customFormat="1" ht="15" customHeight="1" x14ac:dyDescent="0.25">
      <c r="A261" s="2803" t="s">
        <v>2272</v>
      </c>
    </row>
    <row r="262" spans="1:1" s="2802" customFormat="1" ht="15" customHeight="1" x14ac:dyDescent="0.25">
      <c r="A262" s="2803" t="s">
        <v>2273</v>
      </c>
    </row>
    <row r="263" spans="1:1" s="2802" customFormat="1" ht="15" customHeight="1" x14ac:dyDescent="0.25">
      <c r="A263" s="2803" t="s">
        <v>2274</v>
      </c>
    </row>
    <row r="264" spans="1:1" s="2802" customFormat="1" ht="15" customHeight="1" x14ac:dyDescent="0.25">
      <c r="A264" s="2803" t="s">
        <v>2275</v>
      </c>
    </row>
    <row r="265" spans="1:1" s="2802" customFormat="1" ht="15" customHeight="1" x14ac:dyDescent="0.25">
      <c r="A265" s="2803" t="s">
        <v>2276</v>
      </c>
    </row>
    <row r="266" spans="1:1" ht="7" customHeight="1" thickBot="1" x14ac:dyDescent="0.3">
      <c r="A266" s="2811"/>
    </row>
    <row r="267" spans="1:1" ht="12" thickTop="1" x14ac:dyDescent="0.25"/>
  </sheetData>
  <hyperlinks>
    <hyperlink ref="A5" location="'QuadroResumo_Dados Gerais'!A1" display="Quadro Resumo - Dados gerais" xr:uid="{42DE3BD3-0F2A-424C-906B-3574AE817455}"/>
    <hyperlink ref="A6" location="QuadroResumo_continuação1!A1" display="Quadro Resumo - cont. 1" xr:uid="{44F2A446-8216-4EA1-93D8-277ACE4BC222}"/>
    <hyperlink ref="A7" location="QuadroResumo_continuação2!A1" display="Quadro Resumo - cont. 2" xr:uid="{C04E66C1-3CB6-4CA8-BC82-2BFCA9F93666}"/>
    <hyperlink ref="A8" location="QuadroResumo_continuação3!A1" display="Quadro Resumo - cont. 3" xr:uid="{B70FB2E8-45B4-4491-8754-37B96CA49FA4}"/>
    <hyperlink ref="A9" location="QuadroResumo_continuação4!A1" display="Quadro Resumo - cont. 4" xr:uid="{FBCA48A1-585A-461F-94DB-26EE6E205A25}"/>
    <hyperlink ref="A13" location="Q.2.1!A1" display="Q.2.1 - Alunos inscritos no ensino superior,  por Área de educação e formação (ensino cultural), 2019-2023" xr:uid="{BDA527E2-DB11-439F-A538-B56F07559EA6}"/>
    <hyperlink ref="A14" location="Q.2.2!A1" display="Q.2.2 - Diplomados do ensino superior por Área de educação e formação (ensino cultural);, 2019-2023" xr:uid="{8E404F9F-B96F-4D7D-B1A3-245E0F903D73}"/>
    <hyperlink ref="A18" location="Q.3.1!A1" display="Q.3.1 - Emprego total e emprego cultural1 (Série 2021) por sexo, escalão etário e nível de escolaridade completo, 2019-2023" xr:uid="{A2430E9A-ADB9-48F4-B13C-ACD23392BDCC}"/>
    <hyperlink ref="A19" location="Q.3.2!A1" display="Q.3.2 - Emprego total e cultural, por algumas caraterísticas do mercado de trabalho (%), 2019-2023" xr:uid="{6E6656E2-91F4-4150-BE0B-83E1D3F26F0B}"/>
    <hyperlink ref="A25" location="Q.4.1_IPC!A1" display="Q.4.1 - Índice de Preços no Consumidor de bens e serviços culturais (2012 = 100), 2019-2023" xr:uid="{425AB6D1-2CC7-4079-8F60-5D3CA26DECEA}"/>
    <hyperlink ref="A29" location="'Q.4.2.1.AtivCulturaisC(NPS)'!A1" display="Q.4.2.1 -  Principais variáveis das empresas culturais e criativas, por escalões de pessoal ao serviço" xr:uid="{9056B531-1520-45E0-917F-CC413BFBDE69}"/>
    <hyperlink ref="A30" location="'Q.4.2.2AtivCulturaisC(NUTS)'!A1" display="Q.4.2.2 -  Principais variáveis das empresas culturais e criativas, por região (NUTS I)" xr:uid="{8251A60E-2D83-4351-8902-C48EED0FE2E9}"/>
    <hyperlink ref="A31" location="'Q.4.2.3- Nº empresas'!A1" display="Q.4.2.3 - Número de empresas das atividades culturais e criativas, por classes da CAE-Rev.2, 2018-2022" xr:uid="{B3C3D6DF-984E-47A1-B79B-3739377603CB}"/>
    <hyperlink ref="A32" location="'Q.4.2.4 Remunerações'!A1" display="Q.4.2.4 - Remunerações do pessoal ao serviço das empresas das atividades culturais e criativas, por classes da CAE-Rev.2, 2018-2022" xr:uid="{79ADAEB2-B278-4999-BD83-A3980F1C7FDE}"/>
    <hyperlink ref="A33" location="'Q.4.2.5 Volume de negocios'!A1" display="Q.4.2.5 - Volume de negócios das empresas das atividades culturais e criativas, por classes da CAE-Rev.2, 2018-2022" xr:uid="{7BD636C7-9A82-4FF5-8F85-A35A1FEB4560}"/>
    <hyperlink ref="A34" location="'Q.4.2.6 Produtividade Aparente'!A1" display="Q.4.2.6 - Produtividade aparente das empresas das atividades culturais e criativas, por classes da CAE-Rev.2, 2018-2022" xr:uid="{3F78ABAE-0071-47A6-A3D1-CCE386ED85FF}"/>
    <hyperlink ref="A35" location="'Q4.2.7.1 Impressão e reprod_nps'!A1" display="Q.4.2.7.1 - Principais variáveis das empresas de impressão e reprodução de suportes gravados, por CAE- Rev.3, e escalões de pessoal ao serviço" xr:uid="{A59A29D9-55A7-46A7-8E9A-467397DBD9D9}"/>
    <hyperlink ref="A36" location="'Q.4.2.7.2 Impress_reprod_Nuts'!A1" display="Q.4.2.7.2 - Principais variáveis das empresas de atividades de impressão e reprodução de suportes gravados, por CAE- Rev.3 e região (NUTS I)" xr:uid="{488F07FD-713B-44D1-A919-5C06D6A71796}"/>
    <hyperlink ref="A37" location="'Q4.2.8.1 FabJoalh instrum (nps)'!A1" display="Q.4.2.8.1 - Principais variáveis das empresas de fabricação de joalharia, ourivesaria e artigos similares e das empresas de fabricação de instrumentos musicais, por CAE - Rev.3 e escalões de pessoal ao serviço" xr:uid="{0C90FE5B-41A8-47C5-9A41-27A10315FB4C}"/>
    <hyperlink ref="A38" location="'Q.4.2.8.2 Fabjoalh instr (NUTS)'!A1" display="Q.4.2.8.2 - Principais variáveis das empresas de fabricação de joalharia, ourivesaria e artigos similares e das empresas de fabricação de instrumentos musicais, por CAE - Rev.3 e região (NUTS I)" xr:uid="{808A9DCB-E625-43B5-ADCD-0EC78A60880B}"/>
    <hyperlink ref="A39" location="Q.4.2.9.1Comercio_npes!A1" display="Q.4.2.9.1 - Principais variáveis das empresas de comércio a retalho de bens culturais e recreativos, em estabelecimentos especializados, por CAE- Rev.3 e escalões de pessoal ao serviço" xr:uid="{88D0DB4E-BE7B-464D-A126-72AC4F7ACF3D}"/>
    <hyperlink ref="A40" location="'Q.4.2.9.2 Comercio_Nuts'!A1" display="Q.4.2.9.2 - Principais variáveis das empresas de comércio a retalho de bens culturais e recreativos, em estabelecimentos especializados, por CAE - Rev.3 e região (NUTS I)" xr:uid="{2F61E0BE-375D-4997-8D01-222751C555AA}"/>
    <hyperlink ref="A41" location="Q.4.2.10.1Edição_npes!A1" display="Q.4.2.10.1 - Principais variáveis das empresas de edição, por CAE - Rev.3 e escalões de pessoal ao serviço" xr:uid="{8B33D4B0-ED96-43D8-8717-AAD27CE3445B}"/>
    <hyperlink ref="A42" location="'Q.4.2.10.2Edição_Nuts '!A1" display="Q.4.2.10.2 - Principais variáveis das empresas de edição, por CAE - Rev.3 e região (NUTS I)" xr:uid="{73F07A64-E278-4C42-8A67-E6976CCACDD9}"/>
    <hyperlink ref="A43" location="Q.4.2.11.1_ActCinema_npes!A1" display="Q.4.2.11.1 -  Principais variáveis das empresas de atividades cinematográficas, de vídeo, de produção de programas de televisão, de gravação de som e de edição de música, por CAE- Rev.3 e escalões de pessoal ao serviço" xr:uid="{66DB639F-F81C-4C67-93C7-0EE9AC8D4F25}"/>
    <hyperlink ref="A44" location="Q.4.2.11.2ActCinema_Nuts!A1" display="Q.4.2.11.2 - Principais variáveis das empresas de atividades cinematográficas, de vídeo, de produção deprogramas de televisão, de gravação de som e de edição de música, por CAE- Rev.3 e região (NUTS I)" xr:uid="{63BE8C05-447C-4D62-A139-FA2900105F06}"/>
    <hyperlink ref="A45" location="Q.4.2.12.1_RadioTelevisão_npes!A1" display="Q.4.2.12.1 - Principais variáveis das empresas de atividades de rádio, de televisão e atividades de agências de notícias, por CAE- Rev.3  e escalões de pessoal ao serviço" xr:uid="{69E3C308-0BFA-4F67-B792-72CE4EFCBD01}"/>
    <hyperlink ref="A46" location="Q.4.2.12.2_RadioTelevisão_Nuts!A1" display="Q.4.2.12.2 - Principais variáveis das empresas de atividades de rádio, de televisão e atividades de agências de notícias, por CAE- Rev.3 e região (NUTS I)" xr:uid="{C201AA5A-7EA3-4D76-963E-5A5BC636250C}"/>
    <hyperlink ref="A47" location="Q.4.2.13.1_ArqDesignFoto_npes!A1" display="Q.4.13.1 - Principais variáveis das empresas de atividades de arquitetura, agências de publicidade, atividades de design, atividades de tradução e interpretação, aluguer de videocassetes e discos, por CAE- Rev.3 e escalões de pessoal ao serviço" xr:uid="{B286008A-423E-4CE6-B0BA-4ECF2C288058}"/>
    <hyperlink ref="A48" location="Q.4.2.13.2_ArqDesignFoto_Nuts!A1" display="Q.4.13.2 - Principais variáveis das empresas de atividades de arquitetura, agências de publicidade, atividades de design, atividades de tradução e interpretação, aluguer de videocassetes e discos, por CAE- Rev.3 e região (NUTS I)" xr:uid="{971D50FD-9C98-400D-A351-BBF37929F6EF}"/>
    <hyperlink ref="A49" location="Q.4.2.14.1_EnsNps!A1" display="Q.4.14.1 - Principais variáveis das empresas de ensino de atividades culturais, por CAE- Rev.3 e escalões de pessoal ao serviço" xr:uid="{88578F0E-8A92-4C73-83F6-69A02A5EB199}"/>
    <hyperlink ref="A50" location="Q.4.2.14.2Nut!A1" display="Q.4.14.2 - Principais variáveis das empresas de ensino de atividades culturais, por CAE- Rev.3 e região (NUTS I)" xr:uid="{7BA3BD31-37F6-4703-9691-673DE9E0B3D9}"/>
    <hyperlink ref="A51" location="Q.4.2.15.1_ActTeatroDança_npes!A1" display="Q.4.2.15.1 - Principais variáveis das empresas de atividades de teatro, de música, de dança e outras atividades artísticas e literárias, por CAE-Rev.3 e escalões de pessoal ao serviço" xr:uid="{4950FBE8-26EE-436E-A063-FD9D729FB325}"/>
    <hyperlink ref="A52" location="Q.4.2.15.2ActTeatroDança_Nuts!A1" display="Q.4.2.15.2 - Principais variáveis das empresas de atividades de teatro, de música, de dança e outras atividades artísticas e literárias, por CAE-Rev.3 e região (NUTS I)" xr:uid="{52B5F910-BE88-4B7A-8AE4-706EA43A6752}"/>
    <hyperlink ref="A53" location="Q.4.2.16.1_BibliotMuseus_npes!A1" display="Q.4.2.16.1 - Principais variáveis das empresas de atividades de bibliotecas, arquivos, museus e outras atividades culturais, por CAE-Rev.3 e escalões de pessoal ao serviço" xr:uid="{7F01CFA3-E294-46A9-87C2-199EB698480B}"/>
    <hyperlink ref="A54" location="Q.4.2.16.2_BibliotMuseus_Nuts!A1" display="Q.4.2.16.2 - Principais variáveis das empresas de atividades de bibliotecas, arquivos, museus e outras atividades culturais, por CAE- Rev.3 e região (NUTS I)" xr:uid="{D838A2C1-B11C-406E-8A58-AF18D8491DDE}"/>
    <hyperlink ref="A55" location="Q.4.2.17_Royalties!A1" display="Q.4.2.17 -  Royalties – Fornecimentos e serviços externos e rendimentos suplementares, por atividades culturais e criativas, 2021-2022" xr:uid="{59C57CA0-DC70-4B4A-8CA6-2A41EF666588}"/>
    <hyperlink ref="A59" location="Q.4.3.1_DMR´s!A1" display="Q.4.3.1 -Número de trabalhadores e remuneração bruta mensal média por trabalhador (total, regular e base) no total da economia e no sector cultural e criativo ." xr:uid="{38C98784-BDD4-473B-A03A-39EC19716E8E}"/>
    <hyperlink ref="A60" location="Q.4.3.2_DMR´s!A1" display="Q.4.3.2 - Variação anual do número de trabalhadores e da remuneração bruta mensal média por trabalhador (total, regular e base) no total da economia e no sector cultural e criativo." xr:uid="{492B8173-74F8-4D06-ADF1-822CBDBF0E0A}"/>
    <hyperlink ref="A61" location="Q.4.3.3_DMR´s!A1" display="Q.4.3.3 - Número de trabalhadores e remuneração bruta mensal média por trabalhador (total, regular e base)  no sector cultural e criativo por dimensão da empresa " xr:uid="{C61D6CF5-14E5-4467-94D0-CBD6510491D0}"/>
    <hyperlink ref="A62" location="Q.4.3.4_DMR´s!A1" display="Q.4.3.4 - Número de trabalhadores e remuneração bruta mensal média por trabalhador (total, regular e base) por atividades económicas (CAE-Rev. 3) do sector cultural e criativo " xr:uid="{001B76D0-A40D-4066-BA0E-0CCCBD23145D}"/>
    <hyperlink ref="A66" location="Q.5.1!A1" display="Q.5.1 - Comércio internacional -  importações de bens, por domínio dos bens culturais, 2019-2023" xr:uid="{FCE2ED0E-B815-4279-A10F-5E52B59D8E4A}"/>
    <hyperlink ref="A67" location="Q.5.2!A1" display="Q.5.2 - Comércio internacional -  exportações de bens, por domínio dos bens culturais, 2019-2023" xr:uid="{41550655-11CC-4674-BE3C-06FA18F1D603}"/>
    <hyperlink ref="A68" location="Q.5.3!A1" display="Q.5.3 - Comércio internacional de bens culturais1, por países, 2021-2023" xr:uid="{76F6941F-AFE9-46B5-A3CD-B621AD0BAD60}"/>
    <hyperlink ref="A69" location="Q.5.4!A1" display="Q.5.4 - Comércio internacional de bens pertencentes ao domínio dos livros e materiais impressos, por países, 2021-2023" xr:uid="{FAD5E09F-FAE0-490A-8594-1FE2EF94B3E5}"/>
    <hyperlink ref="A70" location="Q.5.5!A1" display="Q.5.5 - Comércio internacional de bens pertencentes ao domínio das artes visuais, por países, 2021-2022" xr:uid="{13B532E8-38E8-437A-9DC2-F20138C162C8}"/>
    <hyperlink ref="A71" location="Q.5.6!A1" display="Q.5.5 - Comércio internacional de bens pertencentes ao domínio de artesanato, por países, 2021-2023" xr:uid="{58B1C86A-B19C-4576-ABD2-7A56D1973AA8}"/>
    <hyperlink ref="A72" location="Q.5.7!A1" display="Q.5.7 - Comércio internacional de bens pertencentes ao domínio das artes performativas, por países, 2021-2023" xr:uid="{F480C836-4167-4375-B5DD-0E815E768E18}"/>
    <hyperlink ref="A73" location="Q.5.8!A1" display="Q.5.8 - Comércio internacional de bens pertencentes domínio do audiovisual e multimédia, por países, 2021-2023" xr:uid="{B41A70E1-0314-493D-85FE-B338C8EDDE65}"/>
    <hyperlink ref="A77" location="'6.1'!A1" display="Q.6.1 - Proporção de pessoas dos 16 aos 74 anos que utilizaram internet nos 3 meses anteriores à entrevista por atividades culturais realizadas, Portugal, 2019-2023" xr:uid="{6782FA49-7DF2-40A8-935C-A639DF31551C}"/>
    <hyperlink ref="A78" location="'6.2'!A1" display="Q.6.2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3" xr:uid="{E59E4071-33ED-4204-806D-B36411AA02B3}"/>
    <hyperlink ref="A79" location="'6.3'!A1" display="Q.6.3 - Proporção de pessoas dos 16 aos 74 anos que utilizaram comércio eletrónico para compras de produtos e serviços culturais nos 3 meses anteriores à entrevista por tipo de produtos ou serviços encomendados, Portugal, 2021-2023" xr:uid="{AA37B77A-00EA-4B37-8E3A-14EEA882A2BE}"/>
    <hyperlink ref="A80" location="'6.4'!A1" display="Q.6.4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3" xr:uid="{7B9FA262-EF0A-4635-9EE8-8B9446D2B236}"/>
    <hyperlink ref="A81" location="'6.5_2022 (Rc)'!A1" display="Q.6.5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2" xr:uid="{284307A6-D16E-48F6-8D3A-7D157ACCA874}"/>
    <hyperlink ref="A82" location="'6.6_2022 (Rc)'!A1" display="Q.6.6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2" xr:uid="{1788DE21-0C7E-4FB9-B721-918351D6E645}"/>
    <hyperlink ref="A88" location="Q.7.1.1!A1" display="Q.7.1 - Situação dos museus observados" xr:uid="{F1A7404B-12B1-4DD6-A847-4A60C2CB325E}"/>
    <hyperlink ref="A89" location="Q.7.1.2!A1" display="Q.7.1.2 -  Museus, segundo os critérios de seleção, por tipologia " xr:uid="{B1EF7EEC-423A-41E9-8E40-EA4E8AA0F769}"/>
    <hyperlink ref="A90" location="Q.7.1.3!A1" display="Q.7.1.3 - Visitantes dos museus, por tipologia" xr:uid="{62DC9DC4-EBB8-40DC-86A1-8C95A8BC194E}"/>
    <hyperlink ref="A91" location="Q.7.1.4!A1" display="Q.7.1.4 - Visitantes dos museus, por região (NUTS II) " xr:uid="{52223982-1747-4E6B-BAFA-F9651D158B3F}"/>
    <hyperlink ref="A92" location="Q.7.1.5!A1" display="Q.7.1.5 - Número de bens dos museus, segundo o tipo dominante dos bens, por tipologia" xr:uid="{98F648E0-1D31-4C06-8E0A-2DAE2D2DB870}"/>
    <hyperlink ref="A93" location="Q.7.1.6!A1" display="Q.7.1.6 - Número de bens dos museus, segundo o tipo dominante dos bens, por região (NUTS II)" xr:uid="{F1B9EECC-FC49-4C35-832C-EDFAEB732291}"/>
    <hyperlink ref="A94" location="Q.7.1.7!A1" display="Q.7.1.7 - Museus, segundo o funcionamento, por tipologia" xr:uid="{2C964192-7774-4D45-AFD2-CEC6A1828FC2}"/>
    <hyperlink ref="A95" location="Q.7.1.8!A1" display="Q.7.1.8 - Museus, segundo o funcionamento, por região (NUTS II)" xr:uid="{1E68FFEC-4038-4DA5-B10A-E7E89CE41E00}"/>
    <hyperlink ref="A96" location="Q.7.1.9!A1" display="Q.7.1.9 - Controlo dos visitantes nos museus, por tipologia" xr:uid="{1FCEDF91-228D-4C02-A990-0C3F7442DFD7}"/>
    <hyperlink ref="A97" location="Q.7.1.10!A1" display="Q.7.1.10 - Museus, segundo o tipo dominante de bens, por tipologia" xr:uid="{76F20C43-576E-461E-8118-D62A4CB9DDF2}"/>
    <hyperlink ref="A98" location="Q.7.1.11!A1" display="Q.7.1.11 - Pessoal ao serviço, remunerado, não remunerado e pessoal voluntário nos museus, por tipologia" xr:uid="{AE7AFB53-F209-424C-B6CD-0E127874E2F0}"/>
    <hyperlink ref="A99" location="Q.7.1.12!A1" display="Q.7.1.12 - Museus, segundo as atividades orientadas para os visitantes, por tipologia " xr:uid="{C60AC77A-6508-41D8-A0EC-D2538EA094FB}"/>
    <hyperlink ref="A100" location="Q.7.1.13!A1" display="Q.7.1.13 - Serviço educativo dos museus, por tipologia " xr:uid="{F610878B-1A0E-4B56-8188-7075F14B094D}"/>
    <hyperlink ref="A101" location="Q.7.1.14!A1" display="Q.7.1.14 -Museus polinucleados e número de núcleos, por tipologia " xr:uid="{B2CCBCE4-F712-4565-ADB6-2A7E512B82CC}"/>
    <hyperlink ref="A102" location="Q.7.1.15!A1" display="Q.7.1.15 - Museus segundo a personalidade jurídica, por tipologia" xr:uid="{333FE08F-D3F0-474C-A871-3253CCD0C9FC}"/>
    <hyperlink ref="A103" location="Q.7.1.16!A1" display="Q.7.1.16 - Forma jurídica do espaço ou entidade de que o museu depende, por tipologia" xr:uid="{097BBEDB-2097-40C2-B11A-5D4A51521B31}"/>
    <hyperlink ref="A107" location="Q.7.2.1!A1" display="Q.7.2.1 - Bens imóveis classificados, segundo a categoria, por região (NUTS III), 2023" xr:uid="{0CDC55D8-A0D2-4CB0-A697-D2CEB90430C2}"/>
    <hyperlink ref="A108" location="Q.7.2.2!A1" display="Q.7.2.2 - Bens imóveis classificados, segundo a categoria de proteção, por região (NUTS III), 2023" xr:uid="{ACB18CB6-7C8A-4571-9F6A-5F656F2D16E3}"/>
    <hyperlink ref="A109" location="Q.7.2.3!A1" display="Q.7.2.3 - Bens imóveis classificados, segundo a entidade proprietária, por região (NUTS III), 2023" xr:uid="{CFEE1F05-DD6A-4351-B0F5-9FDB75C7E671}"/>
    <hyperlink ref="A110" location="Q.7.2.4!A1" display="Q.7.2.4 - Património Mundial em Portugal classificado pela UNESCO e ano de classificação" xr:uid="{DAC431E2-0A71-4D03-ABE5-16C627CF70FF}"/>
    <hyperlink ref="A111" location="Q.7.2.5!A1" display="Q.7.2.5 - Património Imaterial em Portugal classificado pela UNESCO, e ano da classificação" xr:uid="{138F0873-35EF-42FB-BE2A-A433DA95740D}"/>
    <hyperlink ref="A112" location="Q.7.2.6!A1" display="Q.7.2.6 - Capital Europeia da Cultura, 1985-2023" xr:uid="{EB9C6412-8317-4058-9D16-22CCBA18978D}"/>
    <hyperlink ref="A116" location="Q.8.1.1!A1" display="Q.8.1.1 - Exposições, obras expostas e autores representados, por região (NUTS II), 2012 - 2023" xr:uid="{33F0F1AF-14A7-4902-B194-E5A56416023E}"/>
    <hyperlink ref="A117" location="Q.8.1.2!A1" display="Q.8.1.2 - Tipo de espaço das galerias de arte e outros espaços de exposições temporárias, por região (NUTS II) " xr:uid="{16451A00-5776-47B0-9D2E-CE3DC9208B5A}"/>
    <hyperlink ref="A118" location="Q.8.1.3!A1" display="Q.8.1.3 - Número de obras expostas nas galerias de arte e outros espaços de exposições temporárias, segundo a classificação das obras, por região (NUTS II)" xr:uid="{2C739626-E2EB-4ED5-BA99-6E3C940A4E7C}"/>
    <hyperlink ref="A119" location="Q.8.1.4!A1" display="Q.8.1.4 - Obras expostas nas galerias de arte e outros espaços de exposições temporárias, segundo a natureza dos espaços de exposição, por classificação das obras" xr:uid="{C5712ADC-1DD7-44D8-A01A-D95FC0A3FFFC}"/>
    <hyperlink ref="A120" location="Q.8.1.5!A1" display="Q.8.1.5 - Localização das galerias de arte e outros espaços de exposições temporárias, por tipo de espaço" xr:uid="{6C0B31EE-BBD9-456A-BB0A-8DC786851516}"/>
    <hyperlink ref="A121" location="Q.8.1.6!A1" display="Q.8.1.6 - Exposições realizadas segundo a entidade promotora, por região (Nuts II)" xr:uid="{6BECD509-9B67-486F-9898-C0672683C147}"/>
    <hyperlink ref="A127" location="Q.9.1.1!A1" display="Q.9.1.1 - Autores e livros editados impressos, por tipo de edição, 2019-2023" xr:uid="{9B9B0438-FBBD-4D9D-BD11-3B1A868BD487}"/>
    <hyperlink ref="A128" location="Q.9.1.2!A1" display="Q.9.1.2 - Livros editados impressos, por tipo de autor, 2019-2023" xr:uid="{ED329058-7DFB-4424-8303-94C4DCFD5614}"/>
    <hyperlink ref="A129" location="Q.9.1.3!A1" display="Q.9.1.3 - Livros editados impressos, por natureza do livro, 2019-2023" xr:uid="{5ABF3445-95D7-49FC-BB0A-D2F00DCE9884}"/>
    <hyperlink ref="A130" location="Q.9.1.4!A1" display="Q.9.1.4 - Livros editados impressos, traduzidos por idioma (1), 2019-2023" xr:uid="{50883F58-D323-44FF-BE7A-5BF7EF6085E4}"/>
    <hyperlink ref="A131" location="Q.9.1.5!A1" display="Q.9.1.5 - Livros editados impressos, por categoria e género literário, 2019-2023" xr:uid="{D92C2043-FF4E-40F5-A49F-5DDB94BF83CF}"/>
    <hyperlink ref="A132" location="Q.9.1.6!A1" display="Q.9.1.6 - Livros editados  impressos, por tema da Classificação Decimal Universal (CDU), 2019-2023" xr:uid="{F5A8835A-AEF8-4B52-AFF1-E51647DE128B}"/>
    <hyperlink ref="A133" location="Q.9.1.7!A1" display="Q.9.1.7 -Livros editados impressos, por tema da Classificação Decimal Universal (CDU) e por tipo de edição, 2020-2023" xr:uid="{D8297986-6F6B-46CA-B3DC-11B694E142E5}"/>
    <hyperlink ref="A137" location="Q.9.2.1!A1" display="Q.9.2.1 - Situação das publicações periódicas, por região (NUTS II) " xr:uid="{DF78C75C-8184-4BC6-BFB6-EA63087F35ED}"/>
    <hyperlink ref="A138" location="Q.9.2.2!A1" display="Q.9.2.2 - Publicações periódicas, segundo o tipo de publicação por região (NUTS II) " xr:uid="{204740BC-1A58-42B8-BE35-35CF07CE9C70}"/>
    <hyperlink ref="A139" location="Q.9.2.3!A1" display="Q.9.2.3 - Publicações periódicas segundo o suporte de difusão, por região (NUTS II)" xr:uid="{0FB4EC5C-4674-4F3D-9759-54B2427BD883}"/>
    <hyperlink ref="A140" location="Q.9.2.4!A1" display="Q.9.2.4 - Publicações periódicas segundo o suporte de difusão, por tipo de publicação" xr:uid="{49408315-F235-495C-997D-DFDC40A9A1DC}"/>
    <hyperlink ref="A141" location="Q.9.2.5!A1" display="Q.9.2.5 - Publicações periódicas, circulação total, circulação paga e circulação gratuita, por região (NUTS II)" xr:uid="{FB303D90-FE63-40E5-B25F-AA9860A222E1}"/>
    <hyperlink ref="A142" location="Q.9.2.6!A1" display="Q.9.2.6 - Publicações periódicas, circulação total, circulação paga e circulação gratuita, por tipo de publicação" xr:uid="{72B99547-CF93-4D8A-AFFF-ED382C24ADC5}"/>
    <hyperlink ref="A143" location="Q.9.2.7!A1" display="Q.9.2.7 - Publicações periódicas (suporte &quot;só papel&quot; e &quot;papel e eletrónico simultaneamente&quot;), edições, tiragem total, circulação total, paga e gratuita da edição impressa, por região (NUTS II)" xr:uid="{E891F30C-91FB-45CB-8FE8-E1536E58F88C}"/>
    <hyperlink ref="A144" location="Q.9.2.8!A1" display="Q.9.2.8 - Publicações periódicas (em suporte &quot;só papel&quot; e &quot;papel e eletrónico simultaneamente&quot;), edições, tiragem, circulação total, paga e gratuita da edição impressa, por tipo de publicação" xr:uid="{15A9773C-AEA8-4F23-B79E-EEC489DD1FCC}"/>
    <hyperlink ref="A145" location="'Q.9.2.9 '!A1" display="Q.9.2.9 - Publicações periódicas (em suporte &quot;eletrónico e papel simultaneamente&quot; e &quot;só eletrónico&quot;), circulação total, circulação paga e circulação gratuita da edição eletrónica, por região (NUTS II)" xr:uid="{06927F2E-2388-430B-AD5B-5BFFD7CBFAE1}"/>
    <hyperlink ref="A146" location="Q.9.2.10!A1" display="Q.9.2.10 - Publicações periódicas (em suporte &quot;eletrónico e papel simultaneamente&quot; e &quot;só eletrónico&quot;), circulação total, circulação paga e circulação gratuita da edição eletrónica, por tipo de publicação" xr:uid="{23CE7770-0B36-469D-A43F-3B422FAE5B1D}"/>
    <hyperlink ref="A147" location="Q.9.2.11!A1" display="Q.9.2.11 - Jornais e revistas da edição impressa (suporte &quot;só papel&quot; e &quot;papel e eletrónico simultaneamente&quot;) segundo os escalões de tiragem e circulação média " xr:uid="{C298B746-D0B4-4F84-ACF7-DBC602CA26EE}"/>
    <hyperlink ref="A148" location="Q.9.2.12!A1" display="Q.9.2.12 - Jornalistas com carteira profissional, segundo os escalões, por tipo de publicação e suporte de difusão" xr:uid="{1F4E80BF-5E2D-4DEB-9CC5-A220299837DC}"/>
    <hyperlink ref="A149" location="Q.9.2.13!A1" display="Q.9.2.13 - Publicações periódicas eletrónicas (em suporte &quot;papel e eletrónico simultaneamente&quot; e &quot;só eletrónico&quot;), segundo o escalão do número de visitantes, por tipo de publicação " xr:uid="{30FB590D-74BB-4AB8-8AD9-96EC87FFB381}"/>
    <hyperlink ref="A150" location="Q.9.2.14!A1" display="Q.9.2.14 - Publicações periódicas eletrónicas (em suporte &quot;papel e eletrónico simultaneamente&quot; e &quot;só eletrónico&quot;) por escalão do número de visualizações" xr:uid="{26F121A8-F129-4CBA-B240-86AD2577C900}"/>
    <hyperlink ref="A151" location="Q.9.2.15!A1" display="Q.9.2.15 - Publicações periódicas da edição impressa (suporte &quot;só papel&quot; e &quot;papel e eletrónico simultaneamente&quot;) por periodicidade e tipo de publicação periódica" xr:uid="{026FD85D-E212-499D-85C5-E69EF7AAD745}"/>
    <hyperlink ref="A152" location="Q.9.2.16!A1" display="Q.9.2.16 - Publicações periódicas eletrónicas  (suporte &quot;papel e eletrónico simultaneamente&quot; e &quot;só eletrónico&quot;) por periodicidade e tipo de publicação periódica" xr:uid="{C164E80B-036E-41BE-B793-FA3E0FD2AC0B}"/>
    <hyperlink ref="A153" location="Q.9.2.17!A1" display="Q.9.2.17 - Publicações periódicas (suporte &quot;só papel&quot; e &quot;papel e eletrónico simultaneamente&quot;) e tiragem da edição  impressa por tipo de periodicidade e região (NUTS II)" xr:uid="{5FBB2B9C-148E-49CA-91C7-3B7BBA624B45}"/>
    <hyperlink ref="A154" location="Q.9.2.18!A1" display="Q.9.2.18 - Publicações periódicas ( suporte &quot;só papel&quot; e &quot;papel e eletrónico simultaneamente&quot;) e tiragem da edição impressa por tipo de periodicidade e tipo de publicação" xr:uid="{B6D26C71-16B5-4E7D-B6AC-FCC565B9556C}"/>
    <hyperlink ref="A155" location="Q.9.2.19!A1" display="Q.9.2.19 - Publicações periódicas (suporte &quot;só papel&quot; e &quot;papel e eletrónico simultaneamente&quot;) e circulação da edição impressa segundo o tipo de periodicidade, por região (NUTS II)" xr:uid="{4A5DCCCB-0C49-474F-A9C4-F3E620DAFCA8}"/>
    <hyperlink ref="A156" location="Q.9.2.20!A1" display="Q.9.2.20 - Publicações periódicas (suporte &quot;só papel&quot; e &quot;papel e eletrónico simultaneamente&quot;) e circulação da edição impressa segundo o tipo de periodicidade e tipo de publicação" xr:uid="{54700175-53C2-4C3D-9D5E-A993EC233333}"/>
    <hyperlink ref="A157" location="Q.9.2.21!A1" display="Q.9.2.21 - Publicações periódicas (suporte &quot;papel e eletrónico simultaneamente&quot; e &quot;só eletrónico&quot;) e circulação eletrónica segundo o tipo de periodicidade e região (NUTS II)" xr:uid="{A9B87E55-C505-411D-BB97-D422F5AB406F}"/>
    <hyperlink ref="A158" location="Q.9.2.22!A1" display="Q.9.2.22 - Publicações periódicas (suporte &quot;papel e eletrónico simultaneamente&quot; e &quot;só eletrónico&quot;), circulação eletrónica segundo o tipo de periodicidade e tipo de publicação" xr:uid="{B6A58C34-A578-43DA-8C75-F78855F66C2F}"/>
    <hyperlink ref="A159" location="Q.9.2.23!A1" display="Q.9.2.23 - Publicações periódicas, por tipo de publicação e tema predominante do conteúdo" xr:uid="{9E94D389-CDD8-4134-B00A-DCD5BC20A83D}"/>
    <hyperlink ref="A160" location="Q.9.2.24!A1" display="Q.9.2.24 - Publicações periódicas, por tipo de suporte e tema predominante do conteúdo" xr:uid="{E801F285-5E97-4DF0-BE81-E8E21475A7CB}"/>
    <hyperlink ref="A161" location="Q.9.2.25!A1" display="Q.9.2.25 - Publicações periódicas (suporte &quot;só papel&quot;, &quot;papel e eletrónico simultaneamente&quot; e &quot;só eletrónico), segundo a língua dominante, por tipo suporte e tipo de publicação" xr:uid="{CA6E3040-40AC-4CD0-90A6-7F8603B87A0D}"/>
    <hyperlink ref="A162" location="Q.9.2.26!A1" display="Q.9.2.26 - Publicações periódicas  da edição impressa (em suporte &quot; só papel&quot; e &quot;papel e eletrónico simultaneamente&quot;) segundo o tempo de publicação, por região (NUTS II)" xr:uid="{1D38339B-0AA7-4EFB-A271-093F4B910CFE}"/>
    <hyperlink ref="A163" location="Q.9.2.27!A1" display="Q.9.2.27 - Publicações periódicas eletrónicas  (em suporte &quot;papel e eletrónico simultaneamente&quot; e &quot;só eletrónico&quot;), segundo o tempo de publicação , por região (NUTS II)" xr:uid="{79403C91-ADDF-4652-8746-04BCBFD4C090}"/>
    <hyperlink ref="A164" location="Q.9.2.28!A1" display="Q.9.2.28 - Publicações periódicas da edição impressa (em suporte &quot; só papel&quot; e &quot;papel e eletrónico simultaneamente&quot;) segundo o escalão de preço da edição regular e periodicidade" xr:uid="{A58772A8-9062-487C-A5F5-13D794F7488F}"/>
    <hyperlink ref="A165" location="Q.9.2.29!A1" display="Q.9.2.29 - Publicações periódicas da edição impressa (em suporte &quot; só papel&quot; e &quot;papel e eletrónico simultaneamente&quot;) segundo o tipo de distribuição e escalão do preço de capa das edições regulares, por tipo de publicação" xr:uid="{5915F1E8-CD25-4BE5-B2D4-9804521E77DA}"/>
    <hyperlink ref="A166" location="Q.9.2.30!A1" display="Q.9.2.30 - Publicações periódicas da edição impressa (em suporte &quot;papel e eletrónico simultaneamente&quot; e &quot;só eletrónico&quot;) segundo o tipo de acesso, por escalão do preço de assinatura e tipo de publicação" xr:uid="{4ACFAD05-0702-45FC-97C2-8C017F16161A}"/>
    <hyperlink ref="A167" location="Q.9.2.31!A1" display="Q.9.2.31 - Publicações periódicas eletrónicas (em suporte &quot;papel e eletrónico simultaneamente&quot; e &quot;só eletrónico&quot;), segundo os escalões do preço da assinatura e periodicidade" xr:uid="{E29DD337-389E-4E02-9814-EAD4DDFE6555}"/>
    <hyperlink ref="A168" location="Q.9.2.32!A1" display="Q.9.2.32 - Publicações periódicas eletrónicas (em suporte &quot;papel e eletrónico simultaneamente&quot; e &quot;só eletrónico&quot;) segundo o tipo de acesso e escalão do preço de assinatura e tipo de publicação " xr:uid="{04CB9569-55DD-46E0-AEC7-DC08C23CBF9D}"/>
    <hyperlink ref="A169" location="Q.9.2.33!A1" display="Q.9.2.33 - Receitas e despesas das publicações periódicas, por tipo de publicação" xr:uid="{525213D7-A4DD-445E-AEC8-9DC9CAF7579F}"/>
    <hyperlink ref="A170" location="Q.9.2.34!A1" display="Q.9.2.34 - Receitas e despesas das publicações periódicas em suporte &quot;só papel&quot;, por tipo de publicação" xr:uid="{87AB3D61-5410-4ECA-984D-E3A85540E4AC}"/>
    <hyperlink ref="A171" location="Q.9.2.35!A1" display="Q.9.2.35 - Receitas e despesas das publicações periódicas em suporte &quot;papel e eletrónico simultaneamente&quot;, por tipo de publicação" xr:uid="{9769DF98-1935-46EC-810C-7B5CB4DA1CD2}"/>
    <hyperlink ref="A172" location="Q.9.2.36!A1" display="Q.9.2.36 - Receitas e despesas das publicações periódicas  em suporte &quot;só eletrónico&quot;, por tipo de publicação" xr:uid="{28811BEC-733B-4B42-9335-EF3F9063EF13}"/>
    <hyperlink ref="A178" location="'10.1 '!A1" display="Q.10.1 - Produção cinematográfica em Portugal, 2019-2023" xr:uid="{86C64BE6-B37D-43B4-8A4E-83630FD834CB}"/>
    <hyperlink ref="A182" location="'10.2.1'!A1" display="Q.10.2.1 - Cinema – Recintos, ecrãs, lotação, sessões, espectadores e receitas por região (NUTS II), 2019 - 2023" xr:uid="{CC4304CA-2A8B-4291-B8EF-10B4E96AC0B4}"/>
    <hyperlink ref="A183" location="'10.2.2'!A1" display="Q.10.2.2 - Cinema – Filmes exibidos, sessões, espectadores e receitas, por origem dos filmes exibidos" xr:uid="{68F5100A-9451-4F46-839C-B8B9F13EF4F7}"/>
    <hyperlink ref="A184" location="'10.2.3 '!A1" display="Q.10.2.3 - Cinema – Sessões, espectadores e receitas,  segundo o trimestre, por origem dos filmes exibidos" xr:uid="{DB7A2E09-FB5D-4672-90C3-DB0BAAE981C7}"/>
    <hyperlink ref="A188" location="'10.3.1 '!A1" display="Q.10.3.1 - Autenticação de videogramas, por ano e domínio, 2019-2023" xr:uid="{A1FE06E5-EC49-4B4D-8F8D-B9DBF81EABB3}"/>
    <hyperlink ref="A189" location="'10.3.2'!A1" display="Q.10.3.2 - Autenticação de videogramas, por domínio e tipo de emissão" xr:uid="{CB3A86A6-C07E-4974-9AED-577042DDB775}"/>
    <hyperlink ref="A190" location="'10.3.3'!A1" display="Q.10.3.3 - Autenticação de videogramas, por domínio e região (NUTS II)" xr:uid="{B5C45427-BEE7-4A09-9E9C-61C638775F7C}"/>
    <hyperlink ref="A191" location="'10.3.4'!A1" display="Q.10.3.4 - Registo de obras e averbamento, por tipo e âmbito, 2019-2023" xr:uid="{166DEA24-2B94-4799-A3DC-B57E6B6598A2}"/>
    <hyperlink ref="A192" location="'10.3.5'!A1" display="Q.10.3.5 - Registo de obras e averbamento, por região (NUTS II)" xr:uid="{E36DCFFA-0BA1-4E6B-A5A9-76510B1969FD}"/>
    <hyperlink ref="A198" location="'11.1.1'!A1" display="Q.11.1.1 - Espetáculos ao vivo – Total das sessões, bilhetes vendidos e oferecidos, espectadores, receitas e preço médio, por região (NUTS II), 2019 - 2023" xr:uid="{1FFEA1A8-5142-4A24-927E-962F370C64AD}"/>
    <hyperlink ref="A199" location="'11.1.2'!A1" display="Q.11.1.2 - Espetáculos ao vivo - Sessões diurnas, bilhetes vendidos e oferecidos, espectadores, receitas e preço médio, por região (NUTS II)" xr:uid="{C5E07E82-E33F-4519-88AC-5C969CC64170}"/>
    <hyperlink ref="A200" location="'11.1.3'!A1" display="Q.11.1.3 - Espetáculos ao vivo – Sessões noturnas, bilhetes vendidos e oferecidos, espectadores, receitas e preço médio, por região (NUTS II) " xr:uid="{7C85FD38-9C7D-475B-B772-E4F320504F6B}"/>
    <hyperlink ref="A201" location="'11.1.4'!A1" display="Q.11.1.4 - Espetáculos ao vivo – Total das sessões, bilhetes vendidos e oferecidos, espectadores, receitas e preço médio, por região (NUTS II) e modalidades" xr:uid="{F9C8E53F-52A3-48E8-A4EA-FF9F1B8AA234}"/>
    <hyperlink ref="A202" location="'11.1.4 (Continuação 1)'!A1" display="Q.11.1.4 - Espetáculos ao vivo – Total das sessões, bilhetes vendidos e oferecidos, espectadores, receitas e preço médio, por região (NUTS II) e modalidades - cont.1" xr:uid="{A87FB271-36D0-430E-8920-890B717538CB}"/>
    <hyperlink ref="A203" location="'11.1.4 (Continuação 2)'!A1" display="Q.11.1.4 - Espetáculos ao vivo – Total das sessões, bilhetes vendidos e oferecidos, espectadores, receitas e preço médio, por região (NUTS II) e modalidades  - cont.2" xr:uid="{3C78BEF7-EA3C-4203-89C8-1ACEB6959EBE}"/>
    <hyperlink ref="A204" location="'11.1.4 (Continuação 3)'!A1" display="Q.11.1.4 - Espetáculos ao vivo – Total das sessões, bilhetes vendidos e oferecidos, espectadores, receitas e preço médio, por região (NUTS II) e modalidades - cont.3" xr:uid="{EE9968A0-CFC0-4A91-85DC-FE9DF5A8A9FA}"/>
    <hyperlink ref="A205" location="'11.1.5'!A1" display="Q.11.1.5 - Espetáculos ao vivo – Sessões, bilhetes vendidos e oferecidos, espectadores, receitas e preço médio em sessões diurnas, por região (NUTS I) e modalidades" xr:uid="{9B25D31A-2A60-414E-A231-858E3BF56558}"/>
    <hyperlink ref="A206" location="'11.1.6'!A1" display="Q.11.1.6 - Espetáculos ao vivo – Sessões, bilhetes vendidos e oferecidos, espectadores, receitas e preço médio em sessões noturnas, por região (NUTS I) e modalidades" xr:uid="{CCBD7104-CA5B-4E56-AAA4-B8597D6FC0F5}"/>
    <hyperlink ref="A210" location="'11.2.1'!A1" display="Q.11.2.1 - Recintos de espetáculos, salas e/ou espaços e número de lugares, por região (NUTS II), 2015 - 2023" xr:uid="{BA81C988-4B50-4C7C-9280-C9D2CDE2F4E8}"/>
    <hyperlink ref="A211" location="'11.2.2'!A1" display="Q.11.2.2 - Recintos de espetáculos segundo o número de salas e/ou espaços, por região (NUTS II)  " xr:uid="{0905D259-6D97-4173-A997-2E8A0B68BD13}"/>
    <hyperlink ref="A212" location="'11.2.3'!A1" display="Q.11.2.3 - Salas e/ou espaços, lugares e dimensão média total da sala e/ou espaço, por tipo " xr:uid="{D3211E01-0E3C-46E1-B52F-9D7E9FB264ED}"/>
    <hyperlink ref="A213" location="'11.2.4'!A1" display="Q.11.2.4 - Recintos de espetáculos, salas e/ou espaços, segundo o tipo, por região (NUTS II) " xr:uid="{CE4F0363-CC11-4C33-8ABA-4CD6F07523F6}"/>
    <hyperlink ref="A214" location="'11.2.5'!A1" display="Q.11.2.5 - Recintos de espetáculos segundo o tipo de instalações e pessoal ao serviço, por região (NUTS II) " xr:uid="{F7CE0C16-2561-4395-B9E8-D829B7EAA0FD}"/>
    <hyperlink ref="A218" location="Q12.1!A1" display="Q.12.1 - Alojamentos cablados com HFC (Hybrid Fiber-Coaxial), por região (NUTS II), 2019-2023" xr:uid="{F137468E-7830-4625-B19A-E128ABA87089}"/>
    <hyperlink ref="A219" location="Q.12.2!A1" display="Q.12.2 - Alojamentos cablados com fibra ótica (Fiber To Home - FTTH), por região (NUTS II), 2019-2023" xr:uid="{739B584C-2FD9-401D-B82B-F94CA4321411}"/>
    <hyperlink ref="A220" location="Q.12.3!A1" display="Q.12.3 - Clientes residenciais das redes e serviços de alta velocidade em local fixo, por região (NUTS II), 2019-2023" xr:uid="{5B1B188F-9020-4E79-A925-608A362C121A}"/>
    <hyperlink ref="A221" location="Q.12.4!A1" display="Q.12.4 - Assinantes do serviço de televisão através de subscrição, por região (NUTS III), 2019-2023" xr:uid="{07905CDC-DFAF-4161-B222-D77BFAD270C7}"/>
    <hyperlink ref="A222" location="Q.12.5!A1" display="Q.12.5 - Assinantes de pacotes de serviços, 2019-2023" xr:uid="{CF1F3CD2-4E44-43C5-9F72-8EC3FB5127DA}"/>
    <hyperlink ref="A223" location="Q.12.6!A1" display="Q.12.6 - Receitas de pacotes de serviços, 2019-2023" xr:uid="{FCACB9D2-2293-442A-8042-55D6D5F272B2}"/>
    <hyperlink ref="A229" location="Q13.1!A1" display="Q.13.1 - Despesas da Administração Central, por subsector institucional, segundo o tipo de despesa (1), 2021-2023" xr:uid="{A2BC78B2-E197-4004-AD73-CD5DED479D53}"/>
    <hyperlink ref="A233" location="Q13.2.1!A1" display="Q.13.2.1 - Total das despesas das Câmaras Municipais e nas atividades culturais e criativas, por região (NUTS II), segundo o tipo de despesa" xr:uid="{37EF9055-1388-4238-94A8-55A00DBE6531}"/>
    <hyperlink ref="A234" location="Q13.2.2!A1" display="Q.13.2.2 - Síntese das despesas das Câmaras Municipais, segundo o tipo de despesa, por domínios das atividades culturais e criativas" xr:uid="{54F898C6-BF15-441D-BC1D-0E3DE3EAB97D}"/>
    <hyperlink ref="A235" location="Q13.2.3!A1" display="Q.13.2.3 - Despesa dos municípios por domínio das atividades culturais e criativas e região NUTS II" xr:uid="{36D515D8-A2E4-48E1-8559-6A5B315ABBB1}"/>
    <hyperlink ref="A236" location="Q13.2.4!A1" display="Q.13.2.4 - Património Cultural - despesas segundo o tipo, por subdomínios e região (NUTS II)" xr:uid="{F530E544-C865-4165-80CC-0F83B21CF247}"/>
    <hyperlink ref="A237" location="Q13.2.5!A1" display="Q.13.2.5 - Bibliotecas e Arquivos - despesas segundo o tipo, por subdomínios e região (NUTS II)" xr:uid="{6D68C8C5-2728-4EA4-B0A6-4B65639F392A}"/>
    <hyperlink ref="A238" location="Q13.2.6!A1" display="Q.13.2.6 - Livros e Publicações - despesas segundo o tipo, por subdomínios e região (NUTS II)" xr:uid="{69AB33A8-D2C0-4A4F-9161-07A014569726}"/>
    <hyperlink ref="A239" location="Q13.2.7!A1" display="Q.13.2.7 - Artes Visuais - despesas segundo o tipo, por subdomínios e região (NUTS II)" xr:uid="{33D53C89-7134-42AF-8A9A-1C13D874E76F}"/>
    <hyperlink ref="A240" location="Q13.2.8!A1" display="Q.13.2.8 - Artes do Espetáculo - despesas segundo o tipo, por subdomínios e região (NUTS II) " xr:uid="{BF861CE9-2419-4FCC-9994-B97176767101}"/>
    <hyperlink ref="A241" location="Q13.2.9!A1" display="Q.13.2.9 - Audiovisual e Multimédia - despesas segundo o tipo, por subdomínios e região (NUTS II)" xr:uid="{CF0AF426-6B95-43A8-9680-10125A5B900C}"/>
    <hyperlink ref="A242" location="Q13.2.10!A1" display="Q.13.2.10 - Arquitetura - despesas segundo o tipo, por subdomínios e região (NUTS II)" xr:uid="{64BA7354-9AAB-460A-9EE3-40BB0F869C4D}"/>
    <hyperlink ref="A243" location="Q13.2.11!A1" display="Q.13.2.11 - Publicidade - despesas segundo o tipo, por subdomínios e região (NUTS II)" xr:uid="{6955A4AB-2011-4F55-8C4F-9643103D44CC}"/>
    <hyperlink ref="A244" location="Q13.2.12!A1" display="Q.13.2.12 - Artesanato - despesas segundo o tipo, por subdomínios e região (NUTS II)" xr:uid="{19217A7D-127D-451F-A0F4-F66A72C08F4D}"/>
    <hyperlink ref="A245" location="Q13.2.13!A1" display="Q.13.2.13 - Atividades interdisciplinares - despesas segundo o tipo, por subdomínios e região (NUTS II)" xr:uid="{5FFF7C45-35D0-4B9B-B13F-50346470AD9F}"/>
    <hyperlink ref="A249" location="Q.14.1!A1" display=" Q.14.1 - Despesa total anual média por agregado (Euros) segundo a COICOP, por características do indivíduo de referência, Portugal, 2022/2023" xr:uid="{6758AF3C-697C-4DC1-A285-93BB45B1F171}"/>
    <hyperlink ref="A250" location="Q.14.2.1!A1" display="Q.14.2.1 - Despesa total anual média por agregado (€) segundo a COICOP, por sexo e grupo etário do indivíduo de referência, Portugal, 2022/2023" xr:uid="{B5A593CB-EDB7-4159-AA41-0D7F206A23FE}"/>
    <hyperlink ref="A251" location="Q.14.2.2!A1" display="Q.14.2.2 - Estrutura da despesa total anual média por agregado (%) segundo a COICOP, por sexo e grupo etário do indivíduo de referência, Portugal, 2022/2023" xr:uid="{A7D7306F-6D59-422B-A0E7-18EDBB1A0DA7}"/>
    <hyperlink ref="A252" location="Q.14.3.1!A1" display="Q.14.3.1 - Despesa total anual média por agregado (€) segundo a COICOP, por nível de escolaridade completado pelo indivíduo de referência, Portugal, 2022/2023" xr:uid="{E85941E0-FEC7-4A13-BA55-32225A32BAD9}"/>
    <hyperlink ref="A253" location="Q.14.3.2!A1" display="Q.14.3.2 - Estrutura da despesa total anual média por agregado (%) segundo a COICOP, por nível de escolaridade completado pelo indivíduo de referência, Portugal, 2022/2023" xr:uid="{39D94F6F-0E7C-4501-AF2C-B7268402332B}"/>
    <hyperlink ref="A254" location="Q.14.4.1!A1" display="Q.14.4.1 - Despesa total anual média por agregado (€) segundo a COICOP, por condição perante o trabalho do indivíduo de referência, Portugal, 2022/2023" xr:uid="{6B5276BC-C7BB-4BCF-B85C-BB839F8549CF}"/>
    <hyperlink ref="A255" location="Q.14.4.2!A1" display="Q.14.4.2 - Estrutura da despesa total anual média por agregado (%) segundo a COICOP, por condição perante o trabalho do indivíduo de referência, Portugal, 2022/2023" xr:uid="{02062429-CAAA-44D6-90A9-C815D4628758}"/>
    <hyperlink ref="A256" location="Q.14.5.1!A1" display="Q.14.5.1 - Despesa total anual média por agregado (€) segundo a COICOP, por principal fonte de rendimento, Portugal, 2022/2023" xr:uid="{4AFAE13F-379A-41A9-AD12-2D179D7EEE46}"/>
    <hyperlink ref="A257" location="Q.14.5.2!A1" display="Q.14.5.2 - Estrutura da despesa total anual média por agregado (%) segundo a COICOP, por principal fonte de rendimento, Portugal, 2022/2023" xr:uid="{9A1ABB99-3E8A-4572-B788-C03AA26CB727}"/>
    <hyperlink ref="A258" location="Q.14.6.1!A1" display="Q.14.6.1 - Despesa total anual média por agregado (€) segundo a COICOP, por escalões de rendimento total do agregado, Portugal, 2022/2023" xr:uid="{08A3EB28-5D25-455A-AFB8-7FCA5096A293}"/>
    <hyperlink ref="A259" location="Q.14.6.2!A1" display="Q.14.6.2 - Estrutura da despesa total anual média por agregado (%) segundo a COICOP, por escalões de rendimento total do agregado, Portugal, 2022/2023" xr:uid="{5DC621A0-3DC5-49E1-B804-7A4E938BEC22}"/>
    <hyperlink ref="A260" location="Q.14.7.1!A1" display="Q.14.7.1 - Despesa total anual média (€) por agregado segundo a COICOP, por NUTS II (2024), 2022/2023" xr:uid="{1F97856B-35BB-4A42-B77F-980588198169}"/>
    <hyperlink ref="A261" location="Q.14.7.2!A1" display="Q.14.7.2 - Estrutura da despesa total anual média (%) por agregado segundo a COICOP, por NUTS II (2024), 2022/2023" xr:uid="{CA4B9FEF-C637-4E0F-91FC-4323EC93F8FF}"/>
    <hyperlink ref="A262" location="Q.14.8.1!A1" display="Q.14.8.1 - Despesa total anual média por agregado (€) segundo a COICOP, por grau de urbanização, Portugal, 2022/2023" xr:uid="{65B86B71-99EE-4044-8023-7AD05A0238CE}"/>
    <hyperlink ref="A263" location="Q.14.8.2!A1" display="Q.14.8.2 - Estrutura da despesa total anual média por agregado (%) segundo a COICOP, por grau de urbanização, Portugal, 2022/2023" xr:uid="{D4F2A756-6C9D-45DA-A2BF-78FDC105CF32}"/>
    <hyperlink ref="A264" location="Q.14.9.1!A1" display="Q.14.9.1 - Despesa total anual média por agregado (€) segundo a COICOP, por número de dependentes, Portugal, 2022/2023" xr:uid="{E488B04F-E060-4861-A746-2FA2CDF73457}"/>
    <hyperlink ref="A265" location="Q.14.9.2!A1" display="Q.14.9.2 - Estrutura da despesa total anual média por agregado (%) segundo a COICOP, por número de dependentes, Portugal, 2022/2023" xr:uid="{61AA392E-A38F-4D45-9669-93A439D78144}"/>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82826-BE80-45DB-AA32-56CCE2812B5A}">
  <dimension ref="A1:S32"/>
  <sheetViews>
    <sheetView workbookViewId="0"/>
  </sheetViews>
  <sheetFormatPr defaultColWidth="9.1796875" defaultRowHeight="14.5" x14ac:dyDescent="0.35"/>
  <cols>
    <col min="1" max="1" width="8.7265625" style="528" customWidth="1"/>
    <col min="2" max="2" width="10.1796875" style="528" customWidth="1"/>
    <col min="3" max="3" width="7" style="528" customWidth="1"/>
    <col min="4" max="4" width="2.26953125" style="528" customWidth="1"/>
    <col min="5" max="5" width="10.1796875" style="528" customWidth="1"/>
    <col min="6" max="6" width="7" style="528" customWidth="1"/>
    <col min="7" max="7" width="2.26953125" style="528" customWidth="1"/>
    <col min="8" max="8" width="10.1796875" style="528" customWidth="1"/>
    <col min="9" max="9" width="7" style="528" customWidth="1"/>
    <col min="10" max="10" width="2.26953125" style="528" customWidth="1"/>
    <col min="11" max="11" width="10.1796875" style="528" customWidth="1"/>
    <col min="12" max="12" width="7" style="528" customWidth="1"/>
    <col min="13" max="13" width="2.26953125" style="528" customWidth="1"/>
    <col min="14" max="16384" width="9.1796875" style="528"/>
  </cols>
  <sheetData>
    <row r="1" spans="1:13" x14ac:dyDescent="0.35">
      <c r="A1" s="527" t="s">
        <v>227</v>
      </c>
    </row>
    <row r="3" spans="1:13" x14ac:dyDescent="0.35">
      <c r="A3" s="563" t="s">
        <v>310</v>
      </c>
      <c r="B3" s="627"/>
      <c r="C3" s="627"/>
      <c r="D3" s="627"/>
      <c r="E3" s="627"/>
      <c r="F3" s="627"/>
      <c r="G3" s="627"/>
      <c r="H3" s="627"/>
      <c r="I3" s="627"/>
      <c r="J3" s="627"/>
      <c r="K3" s="627"/>
      <c r="L3" s="627"/>
    </row>
    <row r="4" spans="1:13" ht="21" customHeight="1" x14ac:dyDescent="0.35">
      <c r="A4" s="2851" t="s">
        <v>311</v>
      </c>
      <c r="B4" s="2851"/>
      <c r="C4" s="2851"/>
      <c r="D4" s="2851"/>
      <c r="E4" s="2851"/>
      <c r="F4" s="2851"/>
      <c r="G4" s="2851"/>
      <c r="H4" s="2851"/>
      <c r="I4" s="2851"/>
      <c r="J4" s="2851"/>
      <c r="K4" s="2851"/>
      <c r="L4" s="2851"/>
      <c r="M4" s="2851"/>
    </row>
    <row r="5" spans="1:13" x14ac:dyDescent="0.35">
      <c r="M5" s="629" t="s">
        <v>312</v>
      </c>
    </row>
    <row r="6" spans="1:13" ht="44.25" customHeight="1" x14ac:dyDescent="0.35">
      <c r="A6" s="2868" t="s">
        <v>313</v>
      </c>
      <c r="B6" s="2870" t="s">
        <v>314</v>
      </c>
      <c r="C6" s="2871"/>
      <c r="D6" s="2872"/>
      <c r="E6" s="2870" t="s">
        <v>315</v>
      </c>
      <c r="F6" s="2871"/>
      <c r="G6" s="2872"/>
      <c r="H6" s="2870" t="s">
        <v>316</v>
      </c>
      <c r="I6" s="2871"/>
      <c r="J6" s="2872"/>
      <c r="K6" s="2870" t="s">
        <v>317</v>
      </c>
      <c r="L6" s="2871"/>
      <c r="M6" s="2871"/>
    </row>
    <row r="7" spans="1:13" ht="40.5" customHeight="1" x14ac:dyDescent="0.35">
      <c r="A7" s="2869"/>
      <c r="B7" s="630" t="s">
        <v>318</v>
      </c>
      <c r="C7" s="2873" t="s">
        <v>319</v>
      </c>
      <c r="D7" s="2874"/>
      <c r="E7" s="630" t="s">
        <v>318</v>
      </c>
      <c r="F7" s="2873" t="s">
        <v>319</v>
      </c>
      <c r="G7" s="2874"/>
      <c r="H7" s="630" t="s">
        <v>318</v>
      </c>
      <c r="I7" s="2873" t="s">
        <v>319</v>
      </c>
      <c r="J7" s="2874"/>
      <c r="K7" s="631" t="s">
        <v>318</v>
      </c>
      <c r="L7" s="2875" t="s">
        <v>319</v>
      </c>
      <c r="M7" s="2876"/>
    </row>
    <row r="8" spans="1:13" ht="8.15" customHeight="1" x14ac:dyDescent="0.35">
      <c r="A8" s="632"/>
      <c r="B8" s="633"/>
      <c r="C8" s="634"/>
      <c r="D8" s="634"/>
      <c r="E8" s="633"/>
      <c r="F8" s="634"/>
      <c r="G8" s="634"/>
      <c r="H8" s="633"/>
      <c r="I8" s="634"/>
      <c r="J8" s="634"/>
      <c r="K8" s="633"/>
      <c r="L8" s="634"/>
    </row>
    <row r="9" spans="1:13" ht="15" customHeight="1" x14ac:dyDescent="0.35">
      <c r="A9" s="635">
        <v>2023</v>
      </c>
      <c r="B9" s="636">
        <v>14.7</v>
      </c>
      <c r="C9" s="637">
        <v>27.8</v>
      </c>
      <c r="D9" s="637"/>
      <c r="E9" s="636">
        <v>91.7</v>
      </c>
      <c r="F9" s="638">
        <v>88.3</v>
      </c>
      <c r="G9" s="638"/>
      <c r="H9" s="636">
        <v>82.6</v>
      </c>
      <c r="I9" s="638">
        <v>57</v>
      </c>
      <c r="J9" s="637"/>
      <c r="K9" s="636">
        <v>95</v>
      </c>
      <c r="L9" s="637">
        <v>91.6</v>
      </c>
      <c r="M9" s="639"/>
    </row>
    <row r="10" spans="1:13" ht="15" customHeight="1" x14ac:dyDescent="0.35">
      <c r="A10" s="640">
        <v>2022</v>
      </c>
      <c r="B10" s="641">
        <v>15.2</v>
      </c>
      <c r="C10" s="629">
        <v>29.2</v>
      </c>
      <c r="D10" s="642"/>
      <c r="E10" s="641">
        <v>92.2</v>
      </c>
      <c r="F10" s="629">
        <v>87.1</v>
      </c>
      <c r="G10" s="642"/>
      <c r="H10" s="641">
        <v>83.4</v>
      </c>
      <c r="I10" s="629">
        <v>54.7</v>
      </c>
      <c r="J10" s="642"/>
      <c r="K10" s="641">
        <v>95.2</v>
      </c>
      <c r="L10" s="629">
        <v>91.5</v>
      </c>
      <c r="M10" s="642"/>
    </row>
    <row r="11" spans="1:13" ht="15" customHeight="1" x14ac:dyDescent="0.35">
      <c r="A11" s="640">
        <v>2021</v>
      </c>
      <c r="B11" s="641">
        <v>15.6</v>
      </c>
      <c r="C11" s="629">
        <v>28.2</v>
      </c>
      <c r="D11" s="642" t="s">
        <v>320</v>
      </c>
      <c r="E11" s="641">
        <v>92.1</v>
      </c>
      <c r="F11" s="629">
        <v>87.7</v>
      </c>
      <c r="G11" s="642" t="s">
        <v>320</v>
      </c>
      <c r="H11" s="641">
        <v>82.9</v>
      </c>
      <c r="I11" s="629">
        <v>56.8</v>
      </c>
      <c r="J11" s="642" t="s">
        <v>320</v>
      </c>
      <c r="K11" s="641">
        <v>95.4</v>
      </c>
      <c r="L11" s="629">
        <v>91.1</v>
      </c>
      <c r="M11" s="642" t="s">
        <v>320</v>
      </c>
    </row>
    <row r="12" spans="1:13" ht="15" customHeight="1" x14ac:dyDescent="0.35">
      <c r="A12" s="640">
        <v>2020</v>
      </c>
      <c r="B12" s="641">
        <v>14.5</v>
      </c>
      <c r="C12" s="643">
        <v>31.7</v>
      </c>
      <c r="D12" s="643"/>
      <c r="E12" s="641">
        <v>91.9</v>
      </c>
      <c r="F12" s="644">
        <v>88.5</v>
      </c>
      <c r="G12" s="644"/>
      <c r="H12" s="641">
        <v>82.1</v>
      </c>
      <c r="I12" s="643">
        <v>51</v>
      </c>
      <c r="J12" s="644"/>
      <c r="K12" s="641">
        <v>96.1</v>
      </c>
      <c r="L12" s="644">
        <v>93.3</v>
      </c>
    </row>
    <row r="13" spans="1:13" ht="22.5" customHeight="1" thickBot="1" x14ac:dyDescent="0.4">
      <c r="A13" s="645">
        <v>2019</v>
      </c>
      <c r="B13" s="646">
        <v>14.6</v>
      </c>
      <c r="C13" s="647">
        <v>32</v>
      </c>
      <c r="D13" s="647"/>
      <c r="E13" s="648">
        <v>91.5</v>
      </c>
      <c r="F13" s="649">
        <v>88.7</v>
      </c>
      <c r="G13" s="649"/>
      <c r="H13" s="648">
        <v>79.099999999999994</v>
      </c>
      <c r="I13" s="649">
        <v>49.4</v>
      </c>
      <c r="J13" s="649"/>
      <c r="K13" s="648">
        <v>95.3</v>
      </c>
      <c r="L13" s="649">
        <v>91.6</v>
      </c>
      <c r="M13" s="650"/>
    </row>
    <row r="14" spans="1:13" ht="18.75" customHeight="1" thickTop="1" x14ac:dyDescent="0.35">
      <c r="A14" s="651" t="s">
        <v>292</v>
      </c>
    </row>
    <row r="15" spans="1:13" s="562" customFormat="1" ht="27.75" customHeight="1" x14ac:dyDescent="0.2">
      <c r="A15" s="2856" t="s">
        <v>293</v>
      </c>
      <c r="B15" s="2856"/>
      <c r="C15" s="2856"/>
      <c r="D15" s="2856"/>
      <c r="E15" s="2856"/>
      <c r="F15" s="2856"/>
      <c r="G15" s="2856"/>
      <c r="H15" s="2856"/>
      <c r="I15" s="2856"/>
      <c r="J15" s="2856"/>
      <c r="K15" s="2856"/>
      <c r="L15" s="2856"/>
      <c r="M15" s="2856"/>
    </row>
    <row r="16" spans="1:13" s="562" customFormat="1" ht="32.25" customHeight="1" x14ac:dyDescent="0.2">
      <c r="A16" s="2856" t="s">
        <v>321</v>
      </c>
      <c r="B16" s="2856"/>
      <c r="C16" s="2856"/>
      <c r="D16" s="2856"/>
      <c r="E16" s="2856"/>
      <c r="F16" s="2856"/>
      <c r="G16" s="2856"/>
      <c r="H16" s="2856"/>
      <c r="I16" s="2856"/>
      <c r="J16" s="2856"/>
      <c r="K16" s="2856"/>
      <c r="L16" s="2856"/>
      <c r="M16" s="2856"/>
    </row>
    <row r="17" spans="1:19" ht="54" customHeight="1" x14ac:dyDescent="0.35">
      <c r="A17" s="2856" t="s">
        <v>322</v>
      </c>
      <c r="B17" s="2856"/>
      <c r="C17" s="2856"/>
      <c r="D17" s="2856"/>
      <c r="E17" s="2856"/>
      <c r="F17" s="2856"/>
      <c r="G17" s="2856"/>
      <c r="H17" s="2856"/>
      <c r="I17" s="2856"/>
      <c r="J17" s="2856"/>
      <c r="K17" s="2856"/>
      <c r="L17" s="2856"/>
      <c r="M17" s="2856"/>
      <c r="O17" s="2865"/>
      <c r="P17" s="2865"/>
    </row>
    <row r="18" spans="1:19" ht="36" customHeight="1" x14ac:dyDescent="0.35">
      <c r="A18" s="2857" t="s">
        <v>217</v>
      </c>
      <c r="B18" s="2857"/>
      <c r="C18" s="2857"/>
      <c r="D18" s="2857"/>
      <c r="E18" s="2857"/>
      <c r="F18" s="2857"/>
      <c r="G18" s="2857"/>
      <c r="H18" s="2857"/>
      <c r="I18" s="2857"/>
      <c r="J18" s="2857"/>
      <c r="K18" s="2857"/>
      <c r="L18" s="2857"/>
      <c r="M18" s="2857"/>
      <c r="O18" s="2865"/>
      <c r="P18" s="2865"/>
    </row>
    <row r="19" spans="1:19" s="652" customFormat="1" ht="15.75" customHeight="1" x14ac:dyDescent="0.25">
      <c r="A19" s="2856" t="s">
        <v>296</v>
      </c>
      <c r="B19" s="2856"/>
      <c r="C19" s="2856"/>
      <c r="D19" s="2856"/>
      <c r="E19" s="2856"/>
      <c r="F19" s="2856"/>
      <c r="G19" s="2856"/>
      <c r="H19" s="2856"/>
      <c r="I19" s="2856"/>
      <c r="J19" s="2856"/>
      <c r="K19" s="2856"/>
      <c r="L19" s="2856"/>
      <c r="M19" s="2856"/>
      <c r="N19" s="609"/>
      <c r="O19" s="2865"/>
      <c r="P19" s="2865"/>
    </row>
    <row r="20" spans="1:19" s="652" customFormat="1" ht="18" customHeight="1" x14ac:dyDescent="0.25">
      <c r="A20" s="2856" t="s">
        <v>297</v>
      </c>
      <c r="B20" s="2856"/>
      <c r="C20" s="2856"/>
      <c r="D20" s="2856"/>
      <c r="E20" s="2856"/>
      <c r="F20" s="2856"/>
      <c r="G20" s="2856"/>
      <c r="H20" s="2866"/>
      <c r="I20" s="2866"/>
      <c r="J20" s="2866"/>
      <c r="K20" s="2866"/>
      <c r="L20" s="2866"/>
      <c r="M20" s="2866"/>
      <c r="N20" s="609"/>
      <c r="O20" s="2865"/>
      <c r="P20" s="2865"/>
    </row>
    <row r="21" spans="1:19" s="652" customFormat="1" ht="12.75" customHeight="1" x14ac:dyDescent="0.25">
      <c r="A21" s="2856" t="s">
        <v>298</v>
      </c>
      <c r="B21" s="2856"/>
      <c r="C21" s="2856"/>
      <c r="D21" s="2856"/>
      <c r="E21" s="2856"/>
      <c r="F21" s="2856"/>
      <c r="G21" s="2856"/>
      <c r="H21" s="2856"/>
      <c r="I21" s="2856"/>
      <c r="J21" s="2856"/>
      <c r="K21" s="2856"/>
      <c r="L21" s="2856"/>
      <c r="M21" s="2856"/>
      <c r="N21" s="609"/>
      <c r="O21" s="2865"/>
      <c r="P21" s="2865"/>
      <c r="S21" s="652" t="s">
        <v>299</v>
      </c>
    </row>
    <row r="22" spans="1:19" s="652" customFormat="1" ht="13.5" customHeight="1" x14ac:dyDescent="0.25">
      <c r="A22" s="2867" t="s">
        <v>300</v>
      </c>
      <c r="B22" s="2867"/>
      <c r="C22" s="2867"/>
      <c r="D22" s="2867"/>
      <c r="E22" s="2867"/>
      <c r="F22" s="2867"/>
      <c r="G22" s="2867"/>
      <c r="H22" s="2867"/>
      <c r="I22" s="2867"/>
      <c r="J22" s="2867"/>
      <c r="K22" s="2867"/>
      <c r="L22" s="2867"/>
      <c r="M22" s="2867"/>
      <c r="N22" s="609"/>
      <c r="O22" s="2865"/>
      <c r="P22" s="2865"/>
    </row>
    <row r="23" spans="1:19" s="654" customFormat="1" ht="14.25" customHeight="1" x14ac:dyDescent="0.25">
      <c r="A23" s="541" t="s">
        <v>301</v>
      </c>
      <c r="B23" s="541"/>
      <c r="C23" s="541"/>
      <c r="D23" s="541"/>
      <c r="E23" s="653"/>
      <c r="F23" s="653"/>
      <c r="G23" s="653"/>
      <c r="H23" s="541"/>
      <c r="I23" s="541"/>
      <c r="J23" s="541"/>
      <c r="K23" s="533"/>
      <c r="L23" s="533"/>
      <c r="M23" s="533"/>
      <c r="N23" s="613"/>
    </row>
    <row r="24" spans="1:19" s="654" customFormat="1" ht="16.5" customHeight="1" x14ac:dyDescent="0.25">
      <c r="A24" s="653" t="s">
        <v>302</v>
      </c>
      <c r="B24" s="653"/>
      <c r="C24" s="653"/>
      <c r="D24" s="653"/>
      <c r="E24" s="653"/>
      <c r="F24" s="653"/>
      <c r="G24" s="653"/>
      <c r="H24" s="541"/>
      <c r="I24" s="541"/>
      <c r="J24" s="541"/>
      <c r="K24" s="533"/>
      <c r="L24" s="533"/>
      <c r="M24" s="533"/>
    </row>
    <row r="25" spans="1:19" s="660" customFormat="1" ht="12" customHeight="1" x14ac:dyDescent="0.25">
      <c r="A25" s="657" t="s">
        <v>303</v>
      </c>
      <c r="B25" s="657"/>
      <c r="C25" s="657"/>
      <c r="D25" s="657"/>
      <c r="E25" s="657"/>
      <c r="F25" s="657"/>
      <c r="G25" s="657"/>
      <c r="H25" s="657"/>
      <c r="I25" s="657"/>
      <c r="J25" s="657"/>
      <c r="K25" s="658"/>
      <c r="L25" s="658"/>
      <c r="M25" s="659"/>
    </row>
    <row r="26" spans="1:19" s="660" customFormat="1" ht="12.75" customHeight="1" x14ac:dyDescent="0.2">
      <c r="A26" s="661" t="s">
        <v>304</v>
      </c>
      <c r="B26" s="661"/>
      <c r="C26" s="661"/>
      <c r="D26" s="661"/>
      <c r="E26" s="661"/>
      <c r="F26" s="661"/>
      <c r="G26" s="661"/>
      <c r="H26" s="661"/>
      <c r="I26" s="661"/>
      <c r="J26" s="661"/>
      <c r="K26" s="662"/>
      <c r="L26" s="662"/>
      <c r="M26" s="662"/>
    </row>
    <row r="27" spans="1:19" s="660" customFormat="1" ht="12.75" customHeight="1" x14ac:dyDescent="0.25">
      <c r="A27" s="657" t="s">
        <v>305</v>
      </c>
      <c r="B27" s="657"/>
      <c r="C27" s="657"/>
      <c r="D27" s="657"/>
      <c r="E27" s="657"/>
      <c r="F27" s="657"/>
      <c r="G27" s="657"/>
      <c r="H27" s="657"/>
      <c r="I27" s="657"/>
      <c r="J27" s="657"/>
      <c r="K27" s="663"/>
      <c r="L27" s="663"/>
      <c r="M27" s="663"/>
    </row>
    <row r="28" spans="1:19" s="660" customFormat="1" ht="12.75" customHeight="1" x14ac:dyDescent="0.25">
      <c r="A28" s="2864"/>
      <c r="B28" s="2864"/>
      <c r="C28" s="2864"/>
      <c r="D28" s="2864"/>
      <c r="E28" s="2864"/>
      <c r="F28" s="2864"/>
      <c r="G28" s="2864"/>
      <c r="H28" s="2864"/>
      <c r="I28" s="2864"/>
      <c r="J28" s="2864"/>
      <c r="K28" s="2864"/>
      <c r="L28" s="2864"/>
      <c r="M28" s="2864"/>
    </row>
    <row r="29" spans="1:19" s="660" customFormat="1" ht="12.75" customHeight="1" x14ac:dyDescent="0.25">
      <c r="A29" s="653" t="s">
        <v>306</v>
      </c>
      <c r="B29" s="653"/>
      <c r="C29" s="653"/>
      <c r="D29" s="653"/>
      <c r="E29" s="653"/>
      <c r="F29" s="653"/>
      <c r="G29" s="653"/>
      <c r="H29" s="659"/>
      <c r="I29" s="659"/>
      <c r="J29" s="659"/>
      <c r="K29" s="659"/>
      <c r="L29" s="659"/>
      <c r="M29" s="659"/>
    </row>
    <row r="30" spans="1:19" s="660" customFormat="1" ht="12" customHeight="1" x14ac:dyDescent="0.25">
      <c r="A30" s="657" t="s">
        <v>307</v>
      </c>
      <c r="B30" s="657"/>
      <c r="C30" s="657"/>
      <c r="D30" s="657"/>
      <c r="E30" s="657"/>
      <c r="F30" s="657"/>
      <c r="G30" s="657"/>
      <c r="H30" s="657"/>
      <c r="I30" s="657"/>
      <c r="J30" s="657"/>
      <c r="K30" s="658"/>
      <c r="L30" s="658"/>
      <c r="M30" s="659"/>
    </row>
    <row r="31" spans="1:19" s="660" customFormat="1" ht="12.75" customHeight="1" x14ac:dyDescent="0.2">
      <c r="A31" s="661" t="s">
        <v>308</v>
      </c>
      <c r="B31" s="661"/>
      <c r="C31" s="661"/>
      <c r="D31" s="661"/>
      <c r="E31" s="661"/>
      <c r="F31" s="661"/>
      <c r="G31" s="661"/>
      <c r="H31" s="661"/>
      <c r="I31" s="661"/>
      <c r="J31" s="661"/>
      <c r="K31" s="662"/>
      <c r="L31" s="662"/>
      <c r="M31" s="662"/>
    </row>
    <row r="32" spans="1:19" s="660" customFormat="1" ht="12.75" customHeight="1" x14ac:dyDescent="0.25">
      <c r="A32" s="657" t="s">
        <v>309</v>
      </c>
      <c r="B32" s="657"/>
      <c r="C32" s="657"/>
      <c r="D32" s="657"/>
      <c r="E32" s="657"/>
      <c r="F32" s="657"/>
      <c r="G32" s="657"/>
      <c r="H32" s="657"/>
      <c r="I32" s="657"/>
      <c r="J32" s="657"/>
      <c r="K32" s="663"/>
      <c r="L32" s="663"/>
      <c r="M32" s="663"/>
    </row>
  </sheetData>
  <mergeCells count="20">
    <mergeCell ref="A4:M4"/>
    <mergeCell ref="A6:A7"/>
    <mergeCell ref="B6:D6"/>
    <mergeCell ref="E6:G6"/>
    <mergeCell ref="H6:J6"/>
    <mergeCell ref="K6:M6"/>
    <mergeCell ref="C7:D7"/>
    <mergeCell ref="F7:G7"/>
    <mergeCell ref="I7:J7"/>
    <mergeCell ref="L7:M7"/>
    <mergeCell ref="A28:M28"/>
    <mergeCell ref="A15:M15"/>
    <mergeCell ref="A16:M16"/>
    <mergeCell ref="A17:M17"/>
    <mergeCell ref="O17:P22"/>
    <mergeCell ref="A18:M18"/>
    <mergeCell ref="A19:M19"/>
    <mergeCell ref="A20:M20"/>
    <mergeCell ref="A21:M21"/>
    <mergeCell ref="A22:M22"/>
  </mergeCells>
  <hyperlinks>
    <hyperlink ref="A30" r:id="rId1" xr:uid="{8620253D-626A-44D2-8850-045B08CD16E5}"/>
    <hyperlink ref="A32" r:id="rId2" xr:uid="{B4B31136-3783-4F44-9E0A-957254D769CD}"/>
    <hyperlink ref="A31" r:id="rId3" xr:uid="{AFB824C9-2C14-4759-BBAB-13985A30D52C}"/>
    <hyperlink ref="A25" r:id="rId4" xr:uid="{07FABC60-9004-4023-AC49-D32482BD9A10}"/>
    <hyperlink ref="A26" r:id="rId5" xr:uid="{455B101F-20E1-48C4-8F6B-8B82E9531141}"/>
    <hyperlink ref="A27" r:id="rId6" xr:uid="{46EC553D-48C7-4B16-BD15-5B6CB800CD35}"/>
    <hyperlink ref="A28:M28" r:id="rId7" display="População empregada (Série 2021 - N.º) por Local de residência (NUTS - 2013), Sexo, Grupo etário e Nível de escolaridade mais elevado completo; Anual" xr:uid="{02DA18A5-5585-43F7-A98E-7650E0757BE0}"/>
    <hyperlink ref="A1" location="Índice!A1" display="Voltar ao índice" xr:uid="{C123FECB-E897-4E3E-A258-5F3736F7C4BE}"/>
  </hyperlinks>
  <pageMargins left="0.7" right="0.31" top="0.75" bottom="0.75" header="0.3" footer="0.3"/>
  <pageSetup paperSize="9" orientation="portrait" r:id="rId8"/>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75FEB-6DAA-466D-A4CA-5BC6BFBC9F10}">
  <sheetPr>
    <pageSetUpPr fitToPage="1"/>
  </sheetPr>
  <dimension ref="A1:G25"/>
  <sheetViews>
    <sheetView workbookViewId="0"/>
  </sheetViews>
  <sheetFormatPr defaultColWidth="11.453125" defaultRowHeight="13" x14ac:dyDescent="0.3"/>
  <cols>
    <col min="1" max="1" width="22.7265625" style="1852" customWidth="1"/>
    <col min="2" max="2" width="11.453125" style="1852" customWidth="1"/>
    <col min="3" max="3" width="13.7265625" style="1852" customWidth="1"/>
    <col min="4" max="4" width="13.1796875" style="1852" customWidth="1"/>
    <col min="5" max="5" width="14.1796875" style="1852" customWidth="1"/>
    <col min="6" max="16384" width="11.453125" style="1852"/>
  </cols>
  <sheetData>
    <row r="1" spans="1:6" x14ac:dyDescent="0.3">
      <c r="A1" s="527" t="s">
        <v>227</v>
      </c>
    </row>
    <row r="3" spans="1:6" x14ac:dyDescent="0.3">
      <c r="A3" s="1873" t="s">
        <v>1437</v>
      </c>
      <c r="B3" s="1875"/>
      <c r="C3" s="1875"/>
      <c r="D3" s="1875"/>
      <c r="E3" s="1875"/>
    </row>
    <row r="4" spans="1:6" ht="34" customHeight="1" x14ac:dyDescent="0.3">
      <c r="A4" s="3073" t="s">
        <v>1438</v>
      </c>
      <c r="B4" s="3073"/>
      <c r="C4" s="3073"/>
      <c r="D4" s="3073"/>
      <c r="E4" s="3073"/>
    </row>
    <row r="5" spans="1:6" ht="15" customHeight="1" x14ac:dyDescent="0.3">
      <c r="A5" s="1874">
        <v>2023</v>
      </c>
      <c r="B5" s="1875"/>
      <c r="C5" s="1875"/>
      <c r="D5" s="1875"/>
      <c r="E5" s="1876" t="s">
        <v>1403</v>
      </c>
    </row>
    <row r="6" spans="1:6" ht="15" customHeight="1" x14ac:dyDescent="0.3">
      <c r="A6" s="3075" t="s">
        <v>909</v>
      </c>
      <c r="B6" s="3076" t="s">
        <v>1439</v>
      </c>
      <c r="C6" s="3079" t="s">
        <v>1440</v>
      </c>
      <c r="D6" s="3080"/>
      <c r="E6" s="3080"/>
    </row>
    <row r="7" spans="1:6" ht="33.75" customHeight="1" x14ac:dyDescent="0.3">
      <c r="A7" s="3075"/>
      <c r="B7" s="3076"/>
      <c r="C7" s="1908" t="s">
        <v>1431</v>
      </c>
      <c r="D7" s="1908" t="s">
        <v>1441</v>
      </c>
      <c r="E7" s="1908" t="s">
        <v>1442</v>
      </c>
    </row>
    <row r="8" spans="1:6" s="1912" customFormat="1" ht="18" customHeight="1" x14ac:dyDescent="0.3">
      <c r="A8" s="1881" t="s">
        <v>417</v>
      </c>
      <c r="B8" s="1887">
        <v>485</v>
      </c>
      <c r="C8" s="1917">
        <v>683622197.99999952</v>
      </c>
      <c r="D8" s="1917">
        <v>5816988.0000000037</v>
      </c>
      <c r="E8" s="1917">
        <v>677805209.99999952</v>
      </c>
      <c r="F8" s="1913"/>
    </row>
    <row r="9" spans="1:6" s="1912" customFormat="1" ht="18" customHeight="1" x14ac:dyDescent="0.3">
      <c r="A9" s="1889" t="s">
        <v>418</v>
      </c>
      <c r="B9" s="1887">
        <v>459</v>
      </c>
      <c r="C9" s="1917">
        <v>682470166</v>
      </c>
      <c r="D9" s="1917">
        <v>4991886.0000000037</v>
      </c>
      <c r="E9" s="1917">
        <v>677478279.99999976</v>
      </c>
    </row>
    <row r="10" spans="1:6" ht="18" customHeight="1" x14ac:dyDescent="0.3">
      <c r="A10" s="1890" t="s">
        <v>793</v>
      </c>
      <c r="B10" s="1891">
        <v>130</v>
      </c>
      <c r="C10" s="1918">
        <v>45357718.999999993</v>
      </c>
      <c r="D10" s="1918">
        <v>1281112.0000000002</v>
      </c>
      <c r="E10" s="1918">
        <v>44076606.999999993</v>
      </c>
    </row>
    <row r="11" spans="1:6" ht="18" customHeight="1" x14ac:dyDescent="0.3">
      <c r="A11" s="1890" t="s">
        <v>794</v>
      </c>
      <c r="B11" s="1891">
        <v>67</v>
      </c>
      <c r="C11" s="1918">
        <v>23032933</v>
      </c>
      <c r="D11" s="1918">
        <v>131697</v>
      </c>
      <c r="E11" s="1918">
        <v>22901236</v>
      </c>
    </row>
    <row r="12" spans="1:6" ht="18" customHeight="1" x14ac:dyDescent="0.3">
      <c r="A12" s="1890" t="s">
        <v>910</v>
      </c>
      <c r="B12" s="1891">
        <v>28</v>
      </c>
      <c r="C12" s="1918">
        <v>50710174.999999993</v>
      </c>
      <c r="D12" s="1918">
        <v>531371</v>
      </c>
      <c r="E12" s="1918">
        <v>50178804</v>
      </c>
    </row>
    <row r="13" spans="1:6" ht="18" customHeight="1" x14ac:dyDescent="0.3">
      <c r="A13" s="1890" t="s">
        <v>911</v>
      </c>
      <c r="B13" s="1891">
        <v>201</v>
      </c>
      <c r="C13" s="1918">
        <v>553384237.9999994</v>
      </c>
      <c r="D13" s="1918">
        <v>3000912.9999999995</v>
      </c>
      <c r="E13" s="1918">
        <v>550383325.00000024</v>
      </c>
    </row>
    <row r="14" spans="1:6" ht="18" customHeight="1" x14ac:dyDescent="0.3">
      <c r="A14" s="1890" t="s">
        <v>912</v>
      </c>
      <c r="B14" s="1891">
        <v>5</v>
      </c>
      <c r="C14" s="1918">
        <v>361956</v>
      </c>
      <c r="D14" s="1918">
        <v>1653</v>
      </c>
      <c r="E14" s="1918">
        <v>360303</v>
      </c>
    </row>
    <row r="15" spans="1:6" ht="18" customHeight="1" x14ac:dyDescent="0.3">
      <c r="A15" s="1890" t="s">
        <v>796</v>
      </c>
      <c r="B15" s="1891">
        <v>12</v>
      </c>
      <c r="C15" s="1918">
        <v>867127.00000000012</v>
      </c>
      <c r="D15" s="1918">
        <v>42260</v>
      </c>
      <c r="E15" s="1918">
        <v>824867</v>
      </c>
    </row>
    <row r="16" spans="1:6" ht="18" customHeight="1" x14ac:dyDescent="0.3">
      <c r="A16" s="1890" t="s">
        <v>797</v>
      </c>
      <c r="B16" s="1891">
        <v>16</v>
      </c>
      <c r="C16" s="1918">
        <v>8756018.0000000019</v>
      </c>
      <c r="D16" s="1918">
        <v>2880</v>
      </c>
      <c r="E16" s="1918">
        <v>8753138</v>
      </c>
    </row>
    <row r="17" spans="1:7" s="1912" customFormat="1" ht="18" customHeight="1" x14ac:dyDescent="0.3">
      <c r="A17" s="1889" t="s">
        <v>913</v>
      </c>
      <c r="B17" s="1887">
        <v>16</v>
      </c>
      <c r="C17" s="1917">
        <v>638206.00000000012</v>
      </c>
      <c r="D17" s="1917">
        <v>325180</v>
      </c>
      <c r="E17" s="1917">
        <v>313025.99999999994</v>
      </c>
    </row>
    <row r="18" spans="1:7" s="1912" customFormat="1" ht="18" customHeight="1" x14ac:dyDescent="0.3">
      <c r="A18" s="1889" t="s">
        <v>914</v>
      </c>
      <c r="B18" s="1887">
        <v>10</v>
      </c>
      <c r="C18" s="1917">
        <v>513826</v>
      </c>
      <c r="D18" s="1917">
        <v>499922</v>
      </c>
      <c r="E18" s="1917">
        <v>13904</v>
      </c>
    </row>
    <row r="19" spans="1:7" ht="6" customHeight="1" thickBot="1" x14ac:dyDescent="0.35">
      <c r="A19" s="1916"/>
      <c r="B19" s="1916"/>
      <c r="C19" s="1916"/>
      <c r="D19" s="1916"/>
      <c r="E19" s="1916"/>
    </row>
    <row r="20" spans="1:7" ht="13.5" thickTop="1" x14ac:dyDescent="0.3">
      <c r="A20" s="1867" t="s">
        <v>1407</v>
      </c>
      <c r="B20" s="1875"/>
      <c r="C20" s="1875"/>
      <c r="D20" s="1875"/>
      <c r="E20" s="1875"/>
    </row>
    <row r="21" spans="1:7" ht="6" customHeight="1" x14ac:dyDescent="0.3">
      <c r="A21" s="1867"/>
      <c r="B21" s="1875"/>
      <c r="C21" s="1875"/>
      <c r="D21" s="1875"/>
      <c r="E21" s="1875"/>
    </row>
    <row r="22" spans="1:7" x14ac:dyDescent="0.3">
      <c r="A22" s="1867" t="s">
        <v>301</v>
      </c>
      <c r="B22" s="1875"/>
      <c r="C22" s="1875"/>
      <c r="D22" s="1875"/>
      <c r="E22" s="1875"/>
    </row>
    <row r="23" spans="1:7" ht="16.5" customHeight="1" x14ac:dyDescent="0.3">
      <c r="A23" s="3070" t="s">
        <v>1400</v>
      </c>
      <c r="B23" s="3070"/>
      <c r="C23" s="3070"/>
      <c r="D23" s="3070"/>
      <c r="E23" s="3070"/>
    </row>
    <row r="24" spans="1:7" ht="24.75" customHeight="1" x14ac:dyDescent="0.3">
      <c r="A24" s="3070" t="s">
        <v>1420</v>
      </c>
      <c r="B24" s="3070"/>
      <c r="C24" s="3070"/>
      <c r="D24" s="3070"/>
      <c r="E24" s="3070"/>
      <c r="F24" s="1919"/>
      <c r="G24" s="1919"/>
    </row>
    <row r="25" spans="1:7" ht="35.25" customHeight="1" x14ac:dyDescent="0.3">
      <c r="A25" s="3070" t="s">
        <v>1421</v>
      </c>
      <c r="B25" s="3070"/>
      <c r="C25" s="3070"/>
      <c r="D25" s="3070"/>
      <c r="E25" s="3070"/>
      <c r="F25" s="1919"/>
      <c r="G25" s="1919"/>
    </row>
  </sheetData>
  <mergeCells count="7">
    <mergeCell ref="A25:E25"/>
    <mergeCell ref="A4:E4"/>
    <mergeCell ref="A6:A7"/>
    <mergeCell ref="B6:B7"/>
    <mergeCell ref="C6:E6"/>
    <mergeCell ref="A23:E23"/>
    <mergeCell ref="A24:E24"/>
  </mergeCells>
  <hyperlinks>
    <hyperlink ref="A1" location="Índice!A1" display="Voltar ao índice" xr:uid="{A70DA93F-3A4D-4669-8749-01C4EAE9F82D}"/>
  </hyperlinks>
  <pageMargins left="0.71" right="0.23622047244094491" top="0.74803149606299213" bottom="0.74803149606299213" header="0.31496062992125984" footer="0.31496062992125984"/>
  <pageSetup paperSize="9" scale="96" orientation="portrait" verticalDpi="300"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3B9BD-1D5B-460A-A2C2-5AD1C84C24D6}">
  <sheetPr>
    <pageSetUpPr fitToPage="1"/>
  </sheetPr>
  <dimension ref="A1:G18"/>
  <sheetViews>
    <sheetView workbookViewId="0"/>
  </sheetViews>
  <sheetFormatPr defaultColWidth="11.453125" defaultRowHeight="13" x14ac:dyDescent="0.3"/>
  <cols>
    <col min="1" max="1" width="22.7265625" style="1852" customWidth="1"/>
    <col min="2" max="2" width="11.453125" style="1852" customWidth="1"/>
    <col min="3" max="3" width="13.7265625" style="1852" customWidth="1"/>
    <col min="4" max="4" width="13.1796875" style="1852" customWidth="1"/>
    <col min="5" max="5" width="14.1796875" style="1852" customWidth="1"/>
    <col min="6" max="16384" width="11.453125" style="1852"/>
  </cols>
  <sheetData>
    <row r="1" spans="1:7" x14ac:dyDescent="0.3">
      <c r="A1" s="527" t="s">
        <v>227</v>
      </c>
    </row>
    <row r="2" spans="1:7" x14ac:dyDescent="0.3">
      <c r="A2" s="3074"/>
      <c r="B2" s="3074"/>
      <c r="C2" s="3074"/>
      <c r="D2" s="3074"/>
      <c r="E2" s="3074"/>
      <c r="F2" s="1920"/>
      <c r="G2" s="1920"/>
    </row>
    <row r="3" spans="1:7" x14ac:dyDescent="0.3">
      <c r="A3" s="1873" t="s">
        <v>1443</v>
      </c>
      <c r="B3" s="1875"/>
      <c r="C3" s="1875"/>
      <c r="D3" s="1875"/>
      <c r="E3" s="1875"/>
    </row>
    <row r="4" spans="1:7" ht="33.75" customHeight="1" x14ac:dyDescent="0.3">
      <c r="A4" s="3077" t="s">
        <v>1444</v>
      </c>
      <c r="B4" s="3077"/>
      <c r="C4" s="3077"/>
      <c r="D4" s="3077"/>
      <c r="E4" s="3077"/>
    </row>
    <row r="5" spans="1:7" ht="22.5" customHeight="1" x14ac:dyDescent="0.3">
      <c r="A5" s="1874">
        <v>2023</v>
      </c>
      <c r="B5" s="1875"/>
      <c r="C5" s="1875"/>
      <c r="D5" s="1875"/>
      <c r="E5" s="1876" t="s">
        <v>1403</v>
      </c>
    </row>
    <row r="6" spans="1:7" x14ac:dyDescent="0.3">
      <c r="A6" s="3078" t="s">
        <v>1412</v>
      </c>
      <c r="B6" s="3076" t="s">
        <v>1439</v>
      </c>
      <c r="C6" s="3079" t="s">
        <v>1440</v>
      </c>
      <c r="D6" s="3080"/>
      <c r="E6" s="3080"/>
    </row>
    <row r="7" spans="1:7" ht="21" x14ac:dyDescent="0.3">
      <c r="A7" s="3078"/>
      <c r="B7" s="3076"/>
      <c r="C7" s="1908" t="s">
        <v>1431</v>
      </c>
      <c r="D7" s="1908" t="s">
        <v>1441</v>
      </c>
      <c r="E7" s="1908" t="s">
        <v>1442</v>
      </c>
    </row>
    <row r="8" spans="1:7" ht="20.25" customHeight="1" x14ac:dyDescent="0.3">
      <c r="A8" s="1899" t="s">
        <v>273</v>
      </c>
      <c r="B8" s="1899">
        <v>485</v>
      </c>
      <c r="C8" s="1900">
        <v>683622197.99999952</v>
      </c>
      <c r="D8" s="1900">
        <v>5816988.0000000037</v>
      </c>
      <c r="E8" s="1900">
        <v>677805209.99999952</v>
      </c>
    </row>
    <row r="9" spans="1:7" ht="18" customHeight="1" x14ac:dyDescent="0.3">
      <c r="A9" s="1914" t="s">
        <v>1398</v>
      </c>
      <c r="B9" s="1875">
        <v>229</v>
      </c>
      <c r="C9" s="1902">
        <v>414307953</v>
      </c>
      <c r="D9" s="1902">
        <v>5439776.9999999991</v>
      </c>
      <c r="E9" s="1902">
        <v>408868175.99999994</v>
      </c>
    </row>
    <row r="10" spans="1:7" ht="18" customHeight="1" x14ac:dyDescent="0.3">
      <c r="A10" s="1914" t="s">
        <v>1413</v>
      </c>
      <c r="B10" s="1875">
        <v>256</v>
      </c>
      <c r="C10" s="1902">
        <v>269314245</v>
      </c>
      <c r="D10" s="1902">
        <v>377211</v>
      </c>
      <c r="E10" s="1902">
        <v>268937033.99999964</v>
      </c>
    </row>
    <row r="11" spans="1:7" ht="13.5" thickBot="1" x14ac:dyDescent="0.35">
      <c r="A11" s="1916"/>
      <c r="B11" s="1916"/>
      <c r="C11" s="1916"/>
      <c r="D11" s="1916"/>
      <c r="E11" s="1916"/>
    </row>
    <row r="12" spans="1:7" ht="13.5" thickTop="1" x14ac:dyDescent="0.3">
      <c r="A12" s="1867" t="s">
        <v>1407</v>
      </c>
    </row>
    <row r="14" spans="1:7" x14ac:dyDescent="0.3">
      <c r="A14" s="1921" t="s">
        <v>301</v>
      </c>
      <c r="B14" s="1875"/>
      <c r="C14" s="1875"/>
      <c r="D14" s="1875"/>
      <c r="E14" s="1875"/>
    </row>
    <row r="15" spans="1:7" ht="16.5" customHeight="1" x14ac:dyDescent="0.3">
      <c r="A15" s="3070" t="s">
        <v>1400</v>
      </c>
      <c r="B15" s="3070"/>
      <c r="C15" s="3070"/>
      <c r="D15" s="3070"/>
      <c r="E15" s="3070"/>
    </row>
    <row r="16" spans="1:7" ht="24.75" customHeight="1" x14ac:dyDescent="0.3">
      <c r="A16" s="3070" t="s">
        <v>1420</v>
      </c>
      <c r="B16" s="3070"/>
      <c r="C16" s="3070"/>
      <c r="D16" s="3070"/>
      <c r="E16" s="3070"/>
      <c r="F16" s="1919"/>
      <c r="G16" s="1919"/>
    </row>
    <row r="17" spans="1:7" ht="35.25" customHeight="1" x14ac:dyDescent="0.3">
      <c r="A17" s="3070" t="s">
        <v>1421</v>
      </c>
      <c r="B17" s="3070"/>
      <c r="C17" s="3070"/>
      <c r="D17" s="3070"/>
      <c r="E17" s="3070"/>
      <c r="F17" s="1919"/>
      <c r="G17" s="1919"/>
    </row>
    <row r="18" spans="1:7" ht="30.75" customHeight="1" x14ac:dyDescent="0.3">
      <c r="A18" s="3070" t="s">
        <v>1421</v>
      </c>
      <c r="B18" s="3070"/>
      <c r="C18" s="3070"/>
      <c r="D18" s="3070"/>
      <c r="E18" s="3070"/>
      <c r="F18" s="1919"/>
      <c r="G18" s="1919"/>
    </row>
  </sheetData>
  <mergeCells count="9">
    <mergeCell ref="A15:E15"/>
    <mergeCell ref="A16:E16"/>
    <mergeCell ref="A17:E17"/>
    <mergeCell ref="A18:E18"/>
    <mergeCell ref="A2:E2"/>
    <mergeCell ref="A4:E4"/>
    <mergeCell ref="A6:A7"/>
    <mergeCell ref="B6:B7"/>
    <mergeCell ref="C6:E6"/>
  </mergeCells>
  <hyperlinks>
    <hyperlink ref="A1" location="Índice!A1" display="Voltar ao índice" xr:uid="{E44ECAE2-6F1A-481A-8CA9-07B1B5B2FBB7}"/>
  </hyperlinks>
  <pageMargins left="0.71" right="0.23622047244094491" top="0.74803149606299213" bottom="0.74803149606299213" header="0.31496062992125984" footer="0.31496062992125984"/>
  <pageSetup paperSize="9" scale="96" orientation="portrait" verticalDpi="300"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962B-33CB-421F-9ABC-48FC8CFF4B68}">
  <dimension ref="A1:G21"/>
  <sheetViews>
    <sheetView workbookViewId="0"/>
  </sheetViews>
  <sheetFormatPr defaultColWidth="11.453125" defaultRowHeight="10.5" x14ac:dyDescent="0.25"/>
  <cols>
    <col min="1" max="1" width="24.7265625" style="1875" customWidth="1"/>
    <col min="2" max="2" width="9.7265625" style="1875" customWidth="1"/>
    <col min="3" max="3" width="10.7265625" style="1875" customWidth="1"/>
    <col min="4" max="4" width="9.7265625" style="1875" customWidth="1"/>
    <col min="5" max="16384" width="11.453125" style="1875"/>
  </cols>
  <sheetData>
    <row r="1" spans="1:5" ht="12.5" x14ac:dyDescent="0.25">
      <c r="A1" s="527" t="s">
        <v>227</v>
      </c>
    </row>
    <row r="2" spans="1:5" ht="13" x14ac:dyDescent="0.3">
      <c r="A2" s="1873" t="s">
        <v>1445</v>
      </c>
      <c r="E2" s="1922"/>
    </row>
    <row r="3" spans="1:5" ht="33" customHeight="1" x14ac:dyDescent="0.25">
      <c r="A3" s="3077" t="s">
        <v>1446</v>
      </c>
      <c r="B3" s="3077"/>
      <c r="C3" s="3077"/>
      <c r="D3" s="3077"/>
      <c r="E3" s="3077"/>
    </row>
    <row r="4" spans="1:5" ht="15" customHeight="1" x14ac:dyDescent="0.25">
      <c r="A4" s="1874">
        <v>2023</v>
      </c>
      <c r="B4" s="1923"/>
      <c r="D4" s="1923"/>
      <c r="E4" s="1876" t="s">
        <v>1403</v>
      </c>
    </row>
    <row r="5" spans="1:5" ht="13" customHeight="1" x14ac:dyDescent="0.25">
      <c r="A5" s="3078" t="s">
        <v>1447</v>
      </c>
      <c r="B5" s="3083" t="s">
        <v>1448</v>
      </c>
      <c r="C5" s="3075"/>
      <c r="D5" s="3083" t="s">
        <v>1449</v>
      </c>
      <c r="E5" s="3075"/>
    </row>
    <row r="6" spans="1:5" ht="27.75" customHeight="1" x14ac:dyDescent="0.25">
      <c r="A6" s="3078"/>
      <c r="B6" s="1907" t="s">
        <v>1450</v>
      </c>
      <c r="C6" s="1907" t="s">
        <v>1451</v>
      </c>
      <c r="D6" s="1907" t="s">
        <v>1450</v>
      </c>
      <c r="E6" s="1907" t="s">
        <v>1451</v>
      </c>
    </row>
    <row r="7" spans="1:5" ht="18" customHeight="1" x14ac:dyDescent="0.25">
      <c r="A7" s="1899" t="s">
        <v>273</v>
      </c>
      <c r="B7" s="1899">
        <v>347</v>
      </c>
      <c r="C7" s="1899">
        <v>347</v>
      </c>
      <c r="D7" s="1925">
        <v>365</v>
      </c>
      <c r="E7" s="1899">
        <v>365</v>
      </c>
    </row>
    <row r="8" spans="1:5" ht="18" customHeight="1" x14ac:dyDescent="0.25">
      <c r="A8" s="1914" t="s">
        <v>1452</v>
      </c>
      <c r="B8" s="1875">
        <v>327</v>
      </c>
      <c r="C8" s="1875">
        <v>331</v>
      </c>
      <c r="D8" s="1926">
        <v>305</v>
      </c>
      <c r="E8" s="1875">
        <v>322</v>
      </c>
    </row>
    <row r="9" spans="1:5" ht="18" customHeight="1" x14ac:dyDescent="0.25">
      <c r="A9" s="1914" t="s">
        <v>1453</v>
      </c>
      <c r="B9" s="1875">
        <v>10</v>
      </c>
      <c r="C9" s="1875">
        <v>8</v>
      </c>
      <c r="D9" s="1926">
        <v>34</v>
      </c>
      <c r="E9" s="1875">
        <v>21</v>
      </c>
    </row>
    <row r="10" spans="1:5" ht="18" customHeight="1" x14ac:dyDescent="0.25">
      <c r="A10" s="1914" t="s">
        <v>1454</v>
      </c>
      <c r="B10" s="1875">
        <v>3</v>
      </c>
      <c r="C10" s="1875">
        <v>3</v>
      </c>
      <c r="D10" s="1926">
        <v>6</v>
      </c>
      <c r="E10" s="1875">
        <v>6</v>
      </c>
    </row>
    <row r="11" spans="1:5" ht="18" customHeight="1" x14ac:dyDescent="0.25">
      <c r="A11" s="1914" t="s">
        <v>1455</v>
      </c>
      <c r="B11" s="1875">
        <v>4</v>
      </c>
      <c r="C11" s="1875">
        <v>4</v>
      </c>
      <c r="D11" s="1926">
        <v>11</v>
      </c>
      <c r="E11" s="1875">
        <v>8</v>
      </c>
    </row>
    <row r="12" spans="1:5" ht="18" customHeight="1" x14ac:dyDescent="0.25">
      <c r="A12" s="1914" t="s">
        <v>1456</v>
      </c>
      <c r="B12" s="1875">
        <v>3</v>
      </c>
      <c r="C12" s="1875">
        <v>1</v>
      </c>
      <c r="D12" s="1926">
        <v>5</v>
      </c>
      <c r="E12" s="1875">
        <v>5</v>
      </c>
    </row>
    <row r="13" spans="1:5" ht="18" customHeight="1" x14ac:dyDescent="0.25">
      <c r="A13" s="1914" t="s">
        <v>1457</v>
      </c>
      <c r="B13" s="1875">
        <v>0</v>
      </c>
      <c r="C13" s="1875">
        <v>0</v>
      </c>
      <c r="D13" s="1926">
        <v>4</v>
      </c>
      <c r="E13" s="1875">
        <v>3</v>
      </c>
    </row>
    <row r="14" spans="1:5" ht="6" customHeight="1" thickBot="1" x14ac:dyDescent="0.3">
      <c r="A14" s="1916"/>
      <c r="B14" s="1927"/>
      <c r="C14" s="1928"/>
      <c r="D14" s="1927"/>
      <c r="E14" s="1927"/>
    </row>
    <row r="15" spans="1:5" ht="11" thickTop="1" x14ac:dyDescent="0.25">
      <c r="A15" s="1867" t="s">
        <v>1407</v>
      </c>
      <c r="B15" s="1899"/>
      <c r="C15" s="1899"/>
    </row>
    <row r="16" spans="1:5" ht="6" customHeight="1" x14ac:dyDescent="0.25"/>
    <row r="17" spans="1:7" x14ac:dyDescent="0.25">
      <c r="A17" s="1867" t="s">
        <v>301</v>
      </c>
    </row>
    <row r="18" spans="1:7" x14ac:dyDescent="0.25">
      <c r="A18" s="1867"/>
    </row>
    <row r="19" spans="1:7" s="1852" customFormat="1" ht="18" customHeight="1" x14ac:dyDescent="0.3">
      <c r="A19" s="3070" t="s">
        <v>1400</v>
      </c>
      <c r="B19" s="3070"/>
      <c r="C19" s="3070"/>
      <c r="D19" s="3070"/>
      <c r="E19" s="3070"/>
      <c r="F19" s="3070"/>
      <c r="G19" s="3070"/>
    </row>
    <row r="20" spans="1:7" s="1880" customFormat="1" ht="30" customHeight="1" x14ac:dyDescent="0.25">
      <c r="A20" s="3081" t="s">
        <v>1433</v>
      </c>
      <c r="B20" s="3082"/>
      <c r="C20" s="3082"/>
      <c r="D20" s="3082"/>
      <c r="E20" s="3082"/>
      <c r="F20" s="1920"/>
      <c r="G20" s="1920"/>
    </row>
    <row r="21" spans="1:7" s="1852" customFormat="1" ht="27" customHeight="1" x14ac:dyDescent="0.3">
      <c r="A21" s="3081" t="s">
        <v>1420</v>
      </c>
      <c r="B21" s="3082"/>
      <c r="C21" s="3082"/>
      <c r="D21" s="3082"/>
      <c r="E21" s="3082"/>
      <c r="F21" s="3081"/>
      <c r="G21" s="3082"/>
    </row>
  </sheetData>
  <mergeCells count="8">
    <mergeCell ref="A21:E21"/>
    <mergeCell ref="F21:G21"/>
    <mergeCell ref="A3:E3"/>
    <mergeCell ref="A5:A6"/>
    <mergeCell ref="B5:C5"/>
    <mergeCell ref="D5:E5"/>
    <mergeCell ref="A19:G19"/>
    <mergeCell ref="A20:E20"/>
  </mergeCells>
  <hyperlinks>
    <hyperlink ref="A21:E21" r:id="rId1" display="Circulação total de publicações periódicas (Metodologia 2022 - N.º) por Localização geográfica (NUTS - 2024) e Tipo de publicação periódica" xr:uid="{6FA24342-0C31-45CA-BAD8-D2D66E0E68B3}"/>
    <hyperlink ref="A20" r:id="rId2" xr:uid="{E6506678-C91A-417C-85A2-81B8ABA009E0}"/>
    <hyperlink ref="A1" location="Índice!A1" display="Voltar ao índice" xr:uid="{4D91C6AD-590C-4F59-A2CB-1C14AECE41AA}"/>
  </hyperlinks>
  <pageMargins left="0.7" right="0.7" top="0.75" bottom="0.75" header="0.3" footer="0.3"/>
  <pageSetup paperSize="9" orientation="portrait" verticalDpi="300" r:id="rId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4FA13-C47E-429E-B31A-E4F8808183EE}">
  <sheetPr>
    <pageSetUpPr fitToPage="1"/>
  </sheetPr>
  <dimension ref="A1:F24"/>
  <sheetViews>
    <sheetView workbookViewId="0"/>
  </sheetViews>
  <sheetFormatPr defaultColWidth="11.453125" defaultRowHeight="13" x14ac:dyDescent="0.3"/>
  <cols>
    <col min="1" max="1" width="26.81640625" style="1852" customWidth="1"/>
    <col min="2" max="2" width="9" style="1852" customWidth="1"/>
    <col min="3" max="3" width="9.453125" style="1852" customWidth="1"/>
    <col min="4" max="4" width="10.26953125" style="1852" customWidth="1"/>
    <col min="5" max="5" width="7.453125" style="1852" customWidth="1"/>
    <col min="6" max="6" width="9.7265625" style="1852" customWidth="1"/>
    <col min="7" max="7" width="9.81640625" style="1852" bestFit="1" customWidth="1"/>
    <col min="8" max="16384" width="11.453125" style="1852"/>
  </cols>
  <sheetData>
    <row r="1" spans="1:6" x14ac:dyDescent="0.3">
      <c r="A1" s="527" t="s">
        <v>227</v>
      </c>
    </row>
    <row r="2" spans="1:6" ht="13.5" customHeight="1" x14ac:dyDescent="0.3"/>
    <row r="3" spans="1:6" ht="14" x14ac:dyDescent="0.3">
      <c r="A3" s="1873" t="s">
        <v>1458</v>
      </c>
      <c r="B3" s="1929"/>
      <c r="C3" s="1929"/>
      <c r="D3" s="1929"/>
      <c r="E3" s="1929"/>
      <c r="F3" s="1929"/>
    </row>
    <row r="4" spans="1:6" ht="27" customHeight="1" x14ac:dyDescent="0.3">
      <c r="A4" s="3077" t="s">
        <v>1459</v>
      </c>
      <c r="B4" s="3077"/>
      <c r="C4" s="3077"/>
      <c r="D4" s="3077"/>
      <c r="E4" s="3077"/>
      <c r="F4" s="3077"/>
    </row>
    <row r="5" spans="1:6" ht="14" x14ac:dyDescent="0.3">
      <c r="A5" s="1874">
        <v>2023</v>
      </c>
      <c r="B5" s="1929"/>
      <c r="C5" s="1929"/>
      <c r="D5" s="1929"/>
      <c r="E5" s="1929"/>
      <c r="F5" s="1876" t="s">
        <v>1403</v>
      </c>
    </row>
    <row r="6" spans="1:6" ht="33.75" customHeight="1" x14ac:dyDescent="0.3">
      <c r="A6" s="1877" t="s">
        <v>1460</v>
      </c>
      <c r="B6" s="1878" t="s">
        <v>1416</v>
      </c>
      <c r="C6" s="1877" t="s">
        <v>1461</v>
      </c>
      <c r="D6" s="1877" t="s">
        <v>1462</v>
      </c>
      <c r="E6" s="1877" t="s">
        <v>1463</v>
      </c>
      <c r="F6" s="1877" t="s">
        <v>1464</v>
      </c>
    </row>
    <row r="7" spans="1:6" ht="6" customHeight="1" x14ac:dyDescent="0.3">
      <c r="A7" s="1930"/>
      <c r="B7" s="1930"/>
      <c r="C7" s="1930"/>
      <c r="D7" s="1930"/>
      <c r="E7" s="1930"/>
      <c r="F7" s="1930"/>
    </row>
    <row r="8" spans="1:6" ht="18" customHeight="1" x14ac:dyDescent="0.3">
      <c r="A8" s="1931" t="s">
        <v>273</v>
      </c>
      <c r="B8" s="1932">
        <v>838</v>
      </c>
      <c r="C8" s="1932">
        <v>418</v>
      </c>
      <c r="D8" s="1932">
        <v>76</v>
      </c>
      <c r="E8" s="1932">
        <v>14</v>
      </c>
      <c r="F8" s="1932">
        <v>17</v>
      </c>
    </row>
    <row r="9" spans="1:6" ht="18" customHeight="1" x14ac:dyDescent="0.3">
      <c r="A9" s="1901" t="s">
        <v>1398</v>
      </c>
      <c r="B9" s="1899">
        <v>407</v>
      </c>
      <c r="C9" s="1899">
        <v>251</v>
      </c>
      <c r="D9" s="1899">
        <v>39</v>
      </c>
      <c r="E9" s="1899">
        <v>8</v>
      </c>
      <c r="F9" s="1899">
        <v>14</v>
      </c>
    </row>
    <row r="10" spans="1:6" ht="18" customHeight="1" x14ac:dyDescent="0.3">
      <c r="A10" s="1933" t="s">
        <v>1465</v>
      </c>
      <c r="B10" s="1875">
        <v>178</v>
      </c>
      <c r="C10" s="1875">
        <v>108</v>
      </c>
      <c r="D10" s="1875">
        <v>9</v>
      </c>
      <c r="E10" s="1875">
        <v>2</v>
      </c>
      <c r="F10" s="1875">
        <v>1</v>
      </c>
    </row>
    <row r="11" spans="1:6" ht="18" customHeight="1" x14ac:dyDescent="0.3">
      <c r="A11" s="1933" t="s">
        <v>1466</v>
      </c>
      <c r="B11" s="1875">
        <v>169</v>
      </c>
      <c r="C11" s="1875">
        <v>103</v>
      </c>
      <c r="D11" s="1875">
        <v>25</v>
      </c>
      <c r="E11" s="1875">
        <v>5</v>
      </c>
      <c r="F11" s="1875">
        <v>13</v>
      </c>
    </row>
    <row r="12" spans="1:6" ht="18" customHeight="1" x14ac:dyDescent="0.3">
      <c r="A12" s="1933" t="s">
        <v>1467</v>
      </c>
      <c r="B12" s="1875">
        <v>60</v>
      </c>
      <c r="C12" s="1875">
        <v>40</v>
      </c>
      <c r="D12" s="1875">
        <v>5</v>
      </c>
      <c r="E12" s="1875">
        <v>1</v>
      </c>
      <c r="F12" s="1875">
        <v>0</v>
      </c>
    </row>
    <row r="13" spans="1:6" ht="6" customHeight="1" x14ac:dyDescent="0.3">
      <c r="A13" s="1914"/>
    </row>
    <row r="14" spans="1:6" ht="18" customHeight="1" x14ac:dyDescent="0.3">
      <c r="A14" s="1901" t="s">
        <v>1413</v>
      </c>
      <c r="B14" s="1899">
        <v>431</v>
      </c>
      <c r="C14" s="1899">
        <v>167</v>
      </c>
      <c r="D14" s="1899">
        <v>37</v>
      </c>
      <c r="E14" s="1899">
        <v>6</v>
      </c>
      <c r="F14" s="1899">
        <v>3</v>
      </c>
    </row>
    <row r="15" spans="1:6" ht="18" customHeight="1" x14ac:dyDescent="0.3">
      <c r="A15" s="1933" t="s">
        <v>1465</v>
      </c>
      <c r="B15" s="1875">
        <v>175</v>
      </c>
      <c r="C15" s="1875">
        <v>62</v>
      </c>
      <c r="D15" s="1875">
        <v>10</v>
      </c>
      <c r="E15" s="1875">
        <v>3</v>
      </c>
      <c r="F15" s="1875">
        <v>0</v>
      </c>
    </row>
    <row r="16" spans="1:6" ht="18" customHeight="1" x14ac:dyDescent="0.3">
      <c r="A16" s="1933" t="s">
        <v>1466</v>
      </c>
      <c r="B16" s="1875">
        <v>190</v>
      </c>
      <c r="C16" s="1875">
        <v>85</v>
      </c>
      <c r="D16" s="1875">
        <v>26</v>
      </c>
      <c r="E16" s="1875">
        <v>3</v>
      </c>
      <c r="F16" s="1875">
        <v>3</v>
      </c>
    </row>
    <row r="17" spans="1:6" ht="18" customHeight="1" x14ac:dyDescent="0.3">
      <c r="A17" s="1933" t="s">
        <v>1467</v>
      </c>
      <c r="B17" s="1875">
        <v>66</v>
      </c>
      <c r="C17" s="1875">
        <v>20</v>
      </c>
      <c r="D17" s="1875">
        <v>1</v>
      </c>
      <c r="E17" s="1875">
        <v>0</v>
      </c>
      <c r="F17" s="1875">
        <v>0</v>
      </c>
    </row>
    <row r="18" spans="1:6" ht="6" customHeight="1" thickBot="1" x14ac:dyDescent="0.35">
      <c r="A18" s="1916"/>
      <c r="B18" s="1916"/>
      <c r="C18" s="1916"/>
      <c r="D18" s="1916"/>
      <c r="E18" s="1916"/>
      <c r="F18" s="1916"/>
    </row>
    <row r="19" spans="1:6" ht="13.5" thickTop="1" x14ac:dyDescent="0.3">
      <c r="A19" s="1867" t="s">
        <v>1407</v>
      </c>
      <c r="B19" s="1930"/>
      <c r="C19" s="1930"/>
      <c r="D19" s="1930"/>
      <c r="E19" s="1930"/>
      <c r="F19" s="1930"/>
    </row>
    <row r="20" spans="1:6" ht="7" customHeight="1" x14ac:dyDescent="0.3">
      <c r="A20" s="1867"/>
      <c r="B20" s="1930"/>
      <c r="C20" s="1930"/>
      <c r="D20" s="1930"/>
      <c r="E20" s="1930"/>
      <c r="F20" s="1930"/>
    </row>
    <row r="21" spans="1:6" x14ac:dyDescent="0.3">
      <c r="A21" s="1867" t="s">
        <v>301</v>
      </c>
      <c r="B21" s="1870"/>
      <c r="C21" s="1870"/>
      <c r="D21" s="1870"/>
      <c r="E21" s="1870"/>
    </row>
    <row r="22" spans="1:6" x14ac:dyDescent="0.3">
      <c r="A22" s="3070" t="s">
        <v>1408</v>
      </c>
      <c r="B22" s="3070"/>
      <c r="C22" s="3070"/>
      <c r="D22" s="3070"/>
      <c r="E22" s="3070"/>
    </row>
    <row r="23" spans="1:6" ht="15" customHeight="1" x14ac:dyDescent="0.3">
      <c r="A23" s="3070" t="s">
        <v>1468</v>
      </c>
      <c r="B23" s="3070"/>
      <c r="C23" s="3070"/>
      <c r="D23" s="3070"/>
      <c r="E23" s="3070"/>
      <c r="F23" s="3070"/>
    </row>
    <row r="24" spans="1:6" x14ac:dyDescent="0.3">
      <c r="A24" s="3070" t="s">
        <v>1400</v>
      </c>
      <c r="B24" s="3070"/>
      <c r="C24" s="3070"/>
      <c r="D24" s="3070"/>
      <c r="E24" s="3070"/>
    </row>
  </sheetData>
  <mergeCells count="4">
    <mergeCell ref="A4:F4"/>
    <mergeCell ref="A22:E22"/>
    <mergeCell ref="A23:F23"/>
    <mergeCell ref="A24:E24"/>
  </mergeCells>
  <hyperlinks>
    <hyperlink ref="A22" r:id="rId1" xr:uid="{02D41030-630D-4F20-8071-F7866ED7FA9F}"/>
    <hyperlink ref="A1" location="Índice!A1" display="Voltar ao índice" xr:uid="{6D691061-18B8-4E67-B1EA-68F888B3CBF1}"/>
  </hyperlinks>
  <pageMargins left="0.39370078740157483" right="0.31496062992125984" top="0.27559055118110237" bottom="0.23622047244094491" header="0.15748031496062992" footer="0.15748031496062992"/>
  <pageSetup paperSize="9" scale="91" orientation="portrait" verticalDpi="300"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1FE17-C2F6-4CFA-B334-86FDDB2A6DA1}">
  <sheetPr>
    <pageSetUpPr fitToPage="1"/>
  </sheetPr>
  <dimension ref="A1:G15"/>
  <sheetViews>
    <sheetView workbookViewId="0"/>
  </sheetViews>
  <sheetFormatPr defaultColWidth="11.453125" defaultRowHeight="13" x14ac:dyDescent="0.3"/>
  <cols>
    <col min="1" max="1" width="26.81640625" style="1852" customWidth="1"/>
    <col min="2" max="2" width="9" style="1852" customWidth="1"/>
    <col min="3" max="3" width="9.453125" style="1852" customWidth="1"/>
    <col min="4" max="4" width="10.26953125" style="1852" customWidth="1"/>
    <col min="5" max="5" width="7.453125" style="1852" customWidth="1"/>
    <col min="6" max="6" width="9.7265625" style="1852" customWidth="1"/>
    <col min="7" max="7" width="9.81640625" style="1852" bestFit="1" customWidth="1"/>
    <col min="8" max="16384" width="11.453125" style="1852"/>
  </cols>
  <sheetData>
    <row r="1" spans="1:7" x14ac:dyDescent="0.3">
      <c r="A1" s="527" t="s">
        <v>227</v>
      </c>
    </row>
    <row r="2" spans="1:7" x14ac:dyDescent="0.3">
      <c r="A2" s="1871"/>
      <c r="B2" s="1871"/>
      <c r="C2" s="1871"/>
      <c r="D2" s="1871"/>
      <c r="E2" s="1871"/>
    </row>
    <row r="3" spans="1:7" x14ac:dyDescent="0.3">
      <c r="A3" s="1873" t="s">
        <v>1469</v>
      </c>
      <c r="B3" s="1904"/>
      <c r="C3" s="1904"/>
      <c r="D3" s="1904"/>
      <c r="E3" s="1904"/>
      <c r="F3" s="1904"/>
      <c r="G3" s="1904"/>
    </row>
    <row r="4" spans="1:7" ht="33" customHeight="1" x14ac:dyDescent="0.3">
      <c r="A4" s="3077" t="s">
        <v>1470</v>
      </c>
      <c r="B4" s="3077"/>
      <c r="C4" s="3077"/>
      <c r="D4" s="3077"/>
      <c r="E4" s="3077"/>
      <c r="F4" s="3077"/>
      <c r="G4" s="3077"/>
    </row>
    <row r="5" spans="1:7" x14ac:dyDescent="0.3">
      <c r="A5" s="1874">
        <v>2023</v>
      </c>
      <c r="B5" s="1923"/>
      <c r="C5" s="1923"/>
      <c r="D5" s="1923"/>
      <c r="E5" s="1875"/>
      <c r="F5" s="1875"/>
      <c r="G5" s="1876" t="s">
        <v>1403</v>
      </c>
    </row>
    <row r="6" spans="1:7" ht="51" customHeight="1" x14ac:dyDescent="0.3">
      <c r="A6" s="1905" t="s">
        <v>1412</v>
      </c>
      <c r="B6" s="1878" t="s">
        <v>1471</v>
      </c>
      <c r="C6" s="1878" t="s">
        <v>1472</v>
      </c>
      <c r="D6" s="1878" t="s">
        <v>1473</v>
      </c>
      <c r="E6" s="1878" t="s">
        <v>1474</v>
      </c>
      <c r="F6" s="1878" t="s">
        <v>1475</v>
      </c>
      <c r="G6" s="1924" t="s">
        <v>1476</v>
      </c>
    </row>
    <row r="7" spans="1:7" s="1912" customFormat="1" ht="18" customHeight="1" x14ac:dyDescent="0.3">
      <c r="A7" s="1899" t="s">
        <v>273</v>
      </c>
      <c r="B7" s="1899">
        <v>485</v>
      </c>
      <c r="C7" s="1899">
        <v>329</v>
      </c>
      <c r="D7" s="1899">
        <v>70</v>
      </c>
      <c r="E7" s="1899">
        <v>18</v>
      </c>
      <c r="F7" s="1899">
        <v>47</v>
      </c>
      <c r="G7" s="1899">
        <v>21</v>
      </c>
    </row>
    <row r="8" spans="1:7" ht="18" customHeight="1" x14ac:dyDescent="0.3">
      <c r="A8" s="1914" t="s">
        <v>1398</v>
      </c>
      <c r="B8" s="1899">
        <v>229</v>
      </c>
      <c r="C8" s="1875">
        <v>122</v>
      </c>
      <c r="D8" s="1875">
        <v>50</v>
      </c>
      <c r="E8" s="1875">
        <v>14</v>
      </c>
      <c r="F8" s="1875">
        <v>34</v>
      </c>
      <c r="G8" s="1875">
        <v>9</v>
      </c>
    </row>
    <row r="9" spans="1:7" ht="18" customHeight="1" x14ac:dyDescent="0.3">
      <c r="A9" s="1914" t="s">
        <v>1413</v>
      </c>
      <c r="B9" s="1899">
        <v>256</v>
      </c>
      <c r="C9" s="1875">
        <v>207</v>
      </c>
      <c r="D9" s="1875">
        <v>20</v>
      </c>
      <c r="E9" s="1875">
        <v>4</v>
      </c>
      <c r="F9" s="1875">
        <v>13</v>
      </c>
      <c r="G9" s="1875">
        <v>12</v>
      </c>
    </row>
    <row r="10" spans="1:7" ht="6" customHeight="1" thickBot="1" x14ac:dyDescent="0.35">
      <c r="A10" s="1916"/>
      <c r="B10" s="1916"/>
      <c r="C10" s="1916"/>
      <c r="D10" s="1916"/>
      <c r="E10" s="1916"/>
      <c r="F10" s="1916"/>
      <c r="G10" s="1916"/>
    </row>
    <row r="11" spans="1:7" ht="13.5" thickTop="1" x14ac:dyDescent="0.3">
      <c r="A11" s="1867" t="s">
        <v>1407</v>
      </c>
    </row>
    <row r="12" spans="1:7" x14ac:dyDescent="0.3">
      <c r="A12" s="1867"/>
    </row>
    <row r="13" spans="1:7" x14ac:dyDescent="0.3">
      <c r="A13" s="1921" t="s">
        <v>301</v>
      </c>
      <c r="B13" s="1875"/>
      <c r="C13" s="1875"/>
      <c r="D13" s="1875"/>
      <c r="E13" s="1875"/>
    </row>
    <row r="14" spans="1:7" ht="16.5" customHeight="1" x14ac:dyDescent="0.3">
      <c r="A14" s="3070" t="s">
        <v>1400</v>
      </c>
      <c r="B14" s="3070"/>
      <c r="C14" s="3070"/>
      <c r="D14" s="3070"/>
      <c r="E14" s="3070"/>
      <c r="F14" s="3070"/>
      <c r="G14" s="3070"/>
    </row>
    <row r="15" spans="1:7" ht="16.5" customHeight="1" x14ac:dyDescent="0.3">
      <c r="A15" s="3070" t="s">
        <v>1468</v>
      </c>
      <c r="B15" s="3070"/>
      <c r="C15" s="3070"/>
      <c r="D15" s="3070"/>
      <c r="E15" s="3070"/>
      <c r="F15" s="3070"/>
      <c r="G15" s="1871"/>
    </row>
  </sheetData>
  <mergeCells count="3">
    <mergeCell ref="A15:F15"/>
    <mergeCell ref="A4:G4"/>
    <mergeCell ref="A14:G14"/>
  </mergeCells>
  <hyperlinks>
    <hyperlink ref="A1" location="Índice!A1" display="Voltar ao índice" xr:uid="{3A5904FC-DB92-47A8-BFC7-1A043B885240}"/>
  </hyperlinks>
  <pageMargins left="0.39370078740157483" right="0.31496062992125984" top="0.27559055118110237" bottom="0.23622047244094491" header="0.15748031496062992" footer="0.15748031496062992"/>
  <pageSetup paperSize="9" scale="91" orientation="portrait" verticalDpi="300"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7DA0F-2BFA-46CC-96AC-0FEFBD0AE482}">
  <sheetPr>
    <pageSetUpPr fitToPage="1"/>
  </sheetPr>
  <dimension ref="A1:I15"/>
  <sheetViews>
    <sheetView workbookViewId="0"/>
  </sheetViews>
  <sheetFormatPr defaultColWidth="11.453125" defaultRowHeight="13" x14ac:dyDescent="0.3"/>
  <cols>
    <col min="1" max="1" width="26.81640625" style="1852" customWidth="1"/>
    <col min="2" max="2" width="9" style="1852" customWidth="1"/>
    <col min="3" max="3" width="9.453125" style="1852" customWidth="1"/>
    <col min="4" max="4" width="10.26953125" style="1852" customWidth="1"/>
    <col min="5" max="5" width="10.7265625" style="1852" customWidth="1"/>
    <col min="6" max="6" width="9.7265625" style="1852" customWidth="1"/>
    <col min="7" max="7" width="9.81640625" style="1852" bestFit="1" customWidth="1"/>
    <col min="8" max="16384" width="11.453125" style="1852"/>
  </cols>
  <sheetData>
    <row r="1" spans="1:9" x14ac:dyDescent="0.3">
      <c r="A1" s="527" t="s">
        <v>227</v>
      </c>
    </row>
    <row r="3" spans="1:9" x14ac:dyDescent="0.3">
      <c r="A3" s="1873" t="s">
        <v>1477</v>
      </c>
      <c r="B3" s="1904"/>
      <c r="C3" s="1904"/>
      <c r="D3" s="1904"/>
      <c r="E3" s="1904"/>
      <c r="F3" s="1904"/>
      <c r="G3" s="1904"/>
    </row>
    <row r="4" spans="1:9" ht="37.5" customHeight="1" x14ac:dyDescent="0.3">
      <c r="A4" s="3077" t="s">
        <v>1478</v>
      </c>
      <c r="B4" s="3077"/>
      <c r="C4" s="3077"/>
      <c r="D4" s="3077"/>
      <c r="E4" s="3077"/>
      <c r="F4" s="3077"/>
      <c r="G4" s="3077"/>
      <c r="I4" s="1852" t="s">
        <v>299</v>
      </c>
    </row>
    <row r="5" spans="1:9" x14ac:dyDescent="0.3">
      <c r="A5" s="1874">
        <v>2023</v>
      </c>
      <c r="B5" s="1923"/>
      <c r="C5" s="1923"/>
      <c r="D5" s="1923"/>
      <c r="E5" s="1875"/>
      <c r="F5" s="1875"/>
      <c r="G5" s="1876" t="s">
        <v>1403</v>
      </c>
    </row>
    <row r="6" spans="1:9" ht="63" customHeight="1" x14ac:dyDescent="0.3">
      <c r="A6" s="1905" t="s">
        <v>1412</v>
      </c>
      <c r="B6" s="1878" t="s">
        <v>1471</v>
      </c>
      <c r="C6" s="1878" t="s">
        <v>1479</v>
      </c>
      <c r="D6" s="1878" t="s">
        <v>1480</v>
      </c>
      <c r="E6" s="1878" t="s">
        <v>1481</v>
      </c>
      <c r="F6" s="1878" t="s">
        <v>1482</v>
      </c>
      <c r="G6" s="1924" t="s">
        <v>1483</v>
      </c>
    </row>
    <row r="7" spans="1:9" ht="18" customHeight="1" x14ac:dyDescent="0.3">
      <c r="A7" s="1899" t="s">
        <v>273</v>
      </c>
      <c r="B7" s="1899">
        <v>485</v>
      </c>
      <c r="C7" s="1899">
        <v>274</v>
      </c>
      <c r="D7" s="1899">
        <v>84</v>
      </c>
      <c r="E7" s="1899">
        <v>28</v>
      </c>
      <c r="F7" s="1899">
        <v>58</v>
      </c>
      <c r="G7" s="1899">
        <v>41</v>
      </c>
    </row>
    <row r="8" spans="1:9" ht="18" customHeight="1" x14ac:dyDescent="0.3">
      <c r="A8" s="1914" t="s">
        <v>1398</v>
      </c>
      <c r="B8" s="1875">
        <v>229</v>
      </c>
      <c r="C8" s="1875">
        <v>98</v>
      </c>
      <c r="D8" s="1875">
        <v>44</v>
      </c>
      <c r="E8" s="1875">
        <v>19</v>
      </c>
      <c r="F8" s="1875">
        <v>43</v>
      </c>
      <c r="G8" s="1875">
        <v>25</v>
      </c>
    </row>
    <row r="9" spans="1:9" ht="18" customHeight="1" x14ac:dyDescent="0.3">
      <c r="A9" s="1914" t="s">
        <v>1413</v>
      </c>
      <c r="B9" s="1875">
        <v>256</v>
      </c>
      <c r="C9" s="1875">
        <v>176</v>
      </c>
      <c r="D9" s="1875">
        <v>40</v>
      </c>
      <c r="E9" s="1875">
        <v>9</v>
      </c>
      <c r="F9" s="1875">
        <v>15</v>
      </c>
      <c r="G9" s="1875">
        <v>16</v>
      </c>
    </row>
    <row r="10" spans="1:9" ht="13.5" thickBot="1" x14ac:dyDescent="0.35">
      <c r="A10" s="1916"/>
      <c r="B10" s="1916"/>
      <c r="C10" s="1916"/>
      <c r="D10" s="1916"/>
      <c r="E10" s="1916"/>
      <c r="F10" s="1916"/>
      <c r="G10" s="1916"/>
    </row>
    <row r="11" spans="1:9" ht="13.5" thickTop="1" x14ac:dyDescent="0.3">
      <c r="A11" s="1867" t="s">
        <v>1407</v>
      </c>
    </row>
    <row r="13" spans="1:9" x14ac:dyDescent="0.3">
      <c r="A13" s="1921" t="s">
        <v>301</v>
      </c>
      <c r="B13" s="1875"/>
      <c r="C13" s="1875"/>
      <c r="D13" s="1875"/>
      <c r="E13" s="1875"/>
    </row>
    <row r="14" spans="1:9" ht="16.5" customHeight="1" x14ac:dyDescent="0.3">
      <c r="A14" s="3070" t="s">
        <v>1400</v>
      </c>
      <c r="B14" s="3070"/>
      <c r="C14" s="3070"/>
      <c r="D14" s="3070"/>
      <c r="E14" s="3070"/>
      <c r="F14" s="3070"/>
      <c r="G14" s="3070"/>
    </row>
    <row r="15" spans="1:9" ht="28" customHeight="1" x14ac:dyDescent="0.3">
      <c r="A15" s="3070" t="s">
        <v>1484</v>
      </c>
      <c r="B15" s="3070" t="s">
        <v>1484</v>
      </c>
      <c r="C15" s="3070"/>
      <c r="D15" s="3070"/>
      <c r="E15" s="3070"/>
      <c r="F15" s="3070"/>
      <c r="G15" s="3070"/>
    </row>
  </sheetData>
  <mergeCells count="3">
    <mergeCell ref="A4:G4"/>
    <mergeCell ref="A14:G14"/>
    <mergeCell ref="A15:G15"/>
  </mergeCells>
  <hyperlinks>
    <hyperlink ref="B15" r:id="rId1" xr:uid="{8E2C21C1-4CBE-4A00-A684-BC57F5F9346F}"/>
    <hyperlink ref="A15:G15" r:id="rId2" display="Visualizações da página eletrónica (Metodologia 2022 - N.º) das publicações periódicas por Tipo de suporte de difusão e Tipo de publicação periódica" xr:uid="{200317AD-9173-406C-B29D-98B369D41B6E}"/>
    <hyperlink ref="A1" location="Índice!A1" display="Voltar ao índice" xr:uid="{27155888-7C23-447C-9D95-B5AA3E4C56B1}"/>
  </hyperlinks>
  <pageMargins left="0.39370078740157483" right="0.31496062992125984" top="0.27559055118110237" bottom="0.23622047244094491" header="0.15748031496062992" footer="0.15748031496062992"/>
  <pageSetup paperSize="9" scale="91" orientation="portrait" verticalDpi="300" r:id="rId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C7A81-5F7E-4141-B039-83B3C973E514}">
  <sheetPr>
    <pageSetUpPr fitToPage="1"/>
  </sheetPr>
  <dimension ref="A1:G24"/>
  <sheetViews>
    <sheetView workbookViewId="0"/>
  </sheetViews>
  <sheetFormatPr defaultColWidth="11.453125" defaultRowHeight="10.5" x14ac:dyDescent="0.25"/>
  <cols>
    <col min="1" max="1" width="15.7265625" style="1875" customWidth="1"/>
    <col min="2" max="3" width="11.81640625" style="1875" customWidth="1"/>
    <col min="4" max="4" width="14" style="1875" customWidth="1"/>
    <col min="5" max="6" width="11.81640625" style="1875" customWidth="1"/>
    <col min="7" max="7" width="10.54296875" style="1875" bestFit="1" customWidth="1"/>
    <col min="8" max="8" width="9.81640625" style="1875" bestFit="1" customWidth="1"/>
    <col min="9" max="9" width="8.81640625" style="1875" bestFit="1" customWidth="1"/>
    <col min="10" max="10" width="10.26953125" style="1875" bestFit="1" customWidth="1"/>
    <col min="11" max="11" width="10.81640625" style="1875" bestFit="1" customWidth="1"/>
    <col min="12" max="12" width="12.81640625" style="1875" bestFit="1" customWidth="1"/>
    <col min="13" max="13" width="10.7265625" style="1875" bestFit="1" customWidth="1"/>
    <col min="14" max="15" width="8.81640625" style="1875" bestFit="1" customWidth="1"/>
    <col min="16" max="16384" width="11.453125" style="1875"/>
  </cols>
  <sheetData>
    <row r="1" spans="1:7" ht="12.5" x14ac:dyDescent="0.25">
      <c r="A1" s="527" t="s">
        <v>227</v>
      </c>
    </row>
    <row r="2" spans="1:7" ht="12" customHeight="1" x14ac:dyDescent="0.25"/>
    <row r="3" spans="1:7" ht="18" customHeight="1" x14ac:dyDescent="0.25">
      <c r="A3" s="1873" t="s">
        <v>1485</v>
      </c>
    </row>
    <row r="4" spans="1:7" ht="50.15" customHeight="1" x14ac:dyDescent="0.25">
      <c r="A4" s="3084" t="s">
        <v>1486</v>
      </c>
      <c r="B4" s="3084"/>
      <c r="C4" s="3084"/>
      <c r="D4" s="3084"/>
    </row>
    <row r="5" spans="1:7" ht="15" customHeight="1" x14ac:dyDescent="0.25">
      <c r="A5" s="1934">
        <v>2023</v>
      </c>
      <c r="B5" s="1934"/>
      <c r="C5" s="1934"/>
      <c r="D5" s="1883" t="s">
        <v>1403</v>
      </c>
    </row>
    <row r="6" spans="1:7" ht="18" customHeight="1" x14ac:dyDescent="0.25">
      <c r="A6" s="3075" t="s">
        <v>1487</v>
      </c>
      <c r="B6" s="3086" t="s">
        <v>1397</v>
      </c>
      <c r="C6" s="3085"/>
      <c r="D6" s="3085"/>
    </row>
    <row r="7" spans="1:7" ht="17.25" customHeight="1" x14ac:dyDescent="0.25">
      <c r="A7" s="3085"/>
      <c r="B7" s="1878" t="s">
        <v>273</v>
      </c>
      <c r="C7" s="1878" t="s">
        <v>1398</v>
      </c>
      <c r="D7" s="1878" t="s">
        <v>1413</v>
      </c>
    </row>
    <row r="8" spans="1:7" ht="20.25" customHeight="1" x14ac:dyDescent="0.25">
      <c r="A8" s="1935" t="s">
        <v>273</v>
      </c>
      <c r="B8" s="1936">
        <v>712</v>
      </c>
      <c r="C8" s="1936">
        <v>347</v>
      </c>
      <c r="D8" s="1936">
        <v>365</v>
      </c>
      <c r="E8" s="1937"/>
      <c r="F8" s="1937"/>
      <c r="G8" s="1937"/>
    </row>
    <row r="9" spans="1:7" ht="18" customHeight="1" x14ac:dyDescent="0.25">
      <c r="A9" s="1938" t="s">
        <v>1488</v>
      </c>
      <c r="B9" s="1939">
        <v>23</v>
      </c>
      <c r="C9" s="1940">
        <v>23</v>
      </c>
      <c r="D9" s="1940">
        <v>0</v>
      </c>
      <c r="E9" s="1937"/>
    </row>
    <row r="10" spans="1:7" ht="18" customHeight="1" x14ac:dyDescent="0.25">
      <c r="A10" s="1938" t="s">
        <v>1489</v>
      </c>
      <c r="B10" s="1939">
        <v>93</v>
      </c>
      <c r="C10" s="1940">
        <v>78</v>
      </c>
      <c r="D10" s="1940">
        <v>15</v>
      </c>
      <c r="E10" s="1937"/>
    </row>
    <row r="11" spans="1:7" ht="18" customHeight="1" x14ac:dyDescent="0.25">
      <c r="A11" s="1938" t="s">
        <v>1490</v>
      </c>
      <c r="B11" s="1939">
        <v>63</v>
      </c>
      <c r="C11" s="1940">
        <v>62</v>
      </c>
      <c r="D11" s="1940">
        <v>1</v>
      </c>
      <c r="E11" s="1937"/>
    </row>
    <row r="12" spans="1:7" ht="18" customHeight="1" x14ac:dyDescent="0.25">
      <c r="A12" s="1938" t="s">
        <v>1491</v>
      </c>
      <c r="B12" s="1939">
        <v>7</v>
      </c>
      <c r="C12" s="1940">
        <v>5</v>
      </c>
      <c r="D12" s="1940">
        <v>2</v>
      </c>
      <c r="E12" s="1937"/>
    </row>
    <row r="13" spans="1:7" ht="18" customHeight="1" x14ac:dyDescent="0.25">
      <c r="A13" s="1938" t="s">
        <v>1492</v>
      </c>
      <c r="B13" s="1939">
        <v>205</v>
      </c>
      <c r="C13" s="1940">
        <v>122</v>
      </c>
      <c r="D13" s="1940">
        <v>83</v>
      </c>
      <c r="E13" s="1937"/>
    </row>
    <row r="14" spans="1:7" ht="18" customHeight="1" x14ac:dyDescent="0.25">
      <c r="A14" s="1938" t="s">
        <v>1493</v>
      </c>
      <c r="B14" s="1939">
        <v>80</v>
      </c>
      <c r="C14" s="1940">
        <v>20</v>
      </c>
      <c r="D14" s="1940">
        <v>60</v>
      </c>
      <c r="E14" s="1937"/>
    </row>
    <row r="15" spans="1:7" ht="18" customHeight="1" x14ac:dyDescent="0.25">
      <c r="A15" s="1938" t="s">
        <v>1494</v>
      </c>
      <c r="B15" s="1939">
        <v>92</v>
      </c>
      <c r="C15" s="1940">
        <v>13</v>
      </c>
      <c r="D15" s="1940">
        <v>79</v>
      </c>
      <c r="E15" s="1937"/>
    </row>
    <row r="16" spans="1:7" ht="18" customHeight="1" x14ac:dyDescent="0.25">
      <c r="A16" s="1938" t="s">
        <v>1495</v>
      </c>
      <c r="B16" s="1939">
        <v>20</v>
      </c>
      <c r="C16" s="1940">
        <v>0</v>
      </c>
      <c r="D16" s="1940">
        <v>20</v>
      </c>
      <c r="E16" s="1937"/>
    </row>
    <row r="17" spans="1:5" ht="18" customHeight="1" x14ac:dyDescent="0.25">
      <c r="A17" s="1938" t="s">
        <v>1496</v>
      </c>
      <c r="B17" s="1939">
        <v>53</v>
      </c>
      <c r="C17" s="1940">
        <v>4</v>
      </c>
      <c r="D17" s="1940">
        <v>49</v>
      </c>
      <c r="E17" s="1937"/>
    </row>
    <row r="18" spans="1:5" ht="18" customHeight="1" x14ac:dyDescent="0.25">
      <c r="A18" s="1938" t="s">
        <v>1497</v>
      </c>
      <c r="B18" s="1939">
        <v>61</v>
      </c>
      <c r="C18" s="1940">
        <v>14</v>
      </c>
      <c r="D18" s="1940">
        <v>47</v>
      </c>
      <c r="E18" s="1937"/>
    </row>
    <row r="19" spans="1:5" ht="14.25" customHeight="1" x14ac:dyDescent="0.25">
      <c r="A19" s="1938" t="s">
        <v>994</v>
      </c>
      <c r="B19" s="1939">
        <v>15</v>
      </c>
      <c r="C19" s="1940">
        <v>6</v>
      </c>
      <c r="D19" s="1940">
        <v>9</v>
      </c>
      <c r="E19" s="1937"/>
    </row>
    <row r="20" spans="1:5" ht="6" customHeight="1" thickBot="1" x14ac:dyDescent="0.3">
      <c r="A20" s="1916"/>
      <c r="B20" s="1916"/>
      <c r="C20" s="1916"/>
      <c r="D20" s="1916"/>
      <c r="E20" s="1937"/>
    </row>
    <row r="21" spans="1:5" ht="11" thickTop="1" x14ac:dyDescent="0.25">
      <c r="A21" s="1867" t="s">
        <v>1407</v>
      </c>
    </row>
    <row r="22" spans="1:5" ht="6" customHeight="1" x14ac:dyDescent="0.25"/>
    <row r="23" spans="1:5" x14ac:dyDescent="0.25">
      <c r="A23" s="1867" t="s">
        <v>301</v>
      </c>
    </row>
    <row r="24" spans="1:5" ht="28.5" customHeight="1" x14ac:dyDescent="0.25">
      <c r="A24" s="3074" t="s">
        <v>1408</v>
      </c>
      <c r="B24" s="3074"/>
      <c r="C24" s="3074"/>
      <c r="D24" s="3074"/>
      <c r="E24" s="1920"/>
    </row>
  </sheetData>
  <mergeCells count="4">
    <mergeCell ref="A4:D4"/>
    <mergeCell ref="A6:A7"/>
    <mergeCell ref="B6:D6"/>
    <mergeCell ref="A24:D24"/>
  </mergeCells>
  <hyperlinks>
    <hyperlink ref="A1" location="Índice!A1" display="Voltar ao índice" xr:uid="{7B24372A-E025-4A51-A38C-E2B6476C6EE8}"/>
  </hyperlinks>
  <pageMargins left="0.76" right="0.23622047244094491" top="0.39" bottom="0.42" header="0.17" footer="0.17"/>
  <pageSetup paperSize="9" scale="97" orientation="portrait" verticalDpi="300"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A4615-DED1-4018-9E0C-1B235DDDD2D7}">
  <sheetPr>
    <pageSetUpPr fitToPage="1"/>
  </sheetPr>
  <dimension ref="A1:G24"/>
  <sheetViews>
    <sheetView workbookViewId="0"/>
  </sheetViews>
  <sheetFormatPr defaultColWidth="11.453125" defaultRowHeight="10.5" x14ac:dyDescent="0.25"/>
  <cols>
    <col min="1" max="1" width="15.7265625" style="1875" customWidth="1"/>
    <col min="2" max="3" width="11.81640625" style="1875" customWidth="1"/>
    <col min="4" max="4" width="14" style="1875" customWidth="1"/>
    <col min="5" max="6" width="11.81640625" style="1875" customWidth="1"/>
    <col min="7" max="7" width="10.54296875" style="1875" bestFit="1" customWidth="1"/>
    <col min="8" max="8" width="9.81640625" style="1875" bestFit="1" customWidth="1"/>
    <col min="9" max="9" width="8.81640625" style="1875" bestFit="1" customWidth="1"/>
    <col min="10" max="10" width="10.26953125" style="1875" bestFit="1" customWidth="1"/>
    <col min="11" max="11" width="10.81640625" style="1875" bestFit="1" customWidth="1"/>
    <col min="12" max="12" width="12.81640625" style="1875" bestFit="1" customWidth="1"/>
    <col min="13" max="13" width="10.7265625" style="1875" bestFit="1" customWidth="1"/>
    <col min="14" max="15" width="8.81640625" style="1875" bestFit="1" customWidth="1"/>
    <col min="16" max="16384" width="11.453125" style="1875"/>
  </cols>
  <sheetData>
    <row r="1" spans="1:7" ht="12.5" x14ac:dyDescent="0.25">
      <c r="A1" s="527" t="s">
        <v>227</v>
      </c>
    </row>
    <row r="3" spans="1:7" x14ac:dyDescent="0.25">
      <c r="A3" s="1873" t="s">
        <v>1498</v>
      </c>
    </row>
    <row r="4" spans="1:7" ht="50.15" customHeight="1" x14ac:dyDescent="0.25">
      <c r="A4" s="3077" t="s">
        <v>1499</v>
      </c>
      <c r="B4" s="3077"/>
      <c r="C4" s="3077"/>
      <c r="D4" s="3077"/>
    </row>
    <row r="5" spans="1:7" x14ac:dyDescent="0.25">
      <c r="A5" s="1934">
        <v>2023</v>
      </c>
      <c r="B5" s="1934"/>
      <c r="C5" s="1934"/>
      <c r="D5" s="1883" t="s">
        <v>1403</v>
      </c>
    </row>
    <row r="6" spans="1:7" x14ac:dyDescent="0.25">
      <c r="A6" s="3075" t="s">
        <v>1500</v>
      </c>
      <c r="B6" s="3086" t="s">
        <v>1397</v>
      </c>
      <c r="C6" s="3085"/>
      <c r="D6" s="3085"/>
    </row>
    <row r="7" spans="1:7" x14ac:dyDescent="0.25">
      <c r="A7" s="3085" t="s">
        <v>1500</v>
      </c>
      <c r="B7" s="1878" t="s">
        <v>273</v>
      </c>
      <c r="C7" s="1878" t="s">
        <v>1398</v>
      </c>
      <c r="D7" s="1878" t="s">
        <v>1413</v>
      </c>
    </row>
    <row r="8" spans="1:7" ht="19.5" customHeight="1" x14ac:dyDescent="0.25">
      <c r="A8" s="1941" t="s">
        <v>273</v>
      </c>
      <c r="B8" s="1936">
        <v>485</v>
      </c>
      <c r="C8" s="1936">
        <v>229</v>
      </c>
      <c r="D8" s="1936">
        <v>256</v>
      </c>
      <c r="E8" s="1937"/>
      <c r="F8" s="1937"/>
      <c r="G8" s="1937"/>
    </row>
    <row r="9" spans="1:7" ht="18" customHeight="1" x14ac:dyDescent="0.25">
      <c r="A9" s="1942" t="s">
        <v>1488</v>
      </c>
      <c r="B9" s="1939">
        <v>135</v>
      </c>
      <c r="C9" s="1940">
        <v>110</v>
      </c>
      <c r="D9" s="1940">
        <v>25</v>
      </c>
      <c r="E9" s="1937"/>
    </row>
    <row r="10" spans="1:7" ht="18" customHeight="1" x14ac:dyDescent="0.25">
      <c r="A10" s="1942" t="s">
        <v>1489</v>
      </c>
      <c r="B10" s="1939">
        <v>87</v>
      </c>
      <c r="C10" s="1940">
        <v>62</v>
      </c>
      <c r="D10" s="1940">
        <v>25</v>
      </c>
      <c r="E10" s="1937"/>
    </row>
    <row r="11" spans="1:7" ht="18" customHeight="1" x14ac:dyDescent="0.25">
      <c r="A11" s="1942" t="s">
        <v>1490</v>
      </c>
      <c r="B11" s="1939">
        <v>19</v>
      </c>
      <c r="C11" s="1940">
        <v>17</v>
      </c>
      <c r="D11" s="1940">
        <v>2</v>
      </c>
      <c r="E11" s="1937"/>
    </row>
    <row r="12" spans="1:7" ht="18" customHeight="1" x14ac:dyDescent="0.25">
      <c r="A12" s="1942" t="s">
        <v>1491</v>
      </c>
      <c r="B12" s="1939">
        <v>6</v>
      </c>
      <c r="C12" s="1940">
        <v>1</v>
      </c>
      <c r="D12" s="1940">
        <v>5</v>
      </c>
      <c r="E12" s="1937"/>
    </row>
    <row r="13" spans="1:7" ht="18" customHeight="1" x14ac:dyDescent="0.25">
      <c r="A13" s="1942" t="s">
        <v>1492</v>
      </c>
      <c r="B13" s="1939">
        <v>70</v>
      </c>
      <c r="C13" s="1940">
        <v>22</v>
      </c>
      <c r="D13" s="1940">
        <v>48</v>
      </c>
      <c r="E13" s="1937"/>
    </row>
    <row r="14" spans="1:7" ht="18" customHeight="1" x14ac:dyDescent="0.25">
      <c r="A14" s="1942" t="s">
        <v>1493</v>
      </c>
      <c r="B14" s="1939">
        <v>25</v>
      </c>
      <c r="C14" s="1940">
        <v>5</v>
      </c>
      <c r="D14" s="1940">
        <v>20</v>
      </c>
      <c r="E14" s="1937"/>
    </row>
    <row r="15" spans="1:7" ht="18" customHeight="1" x14ac:dyDescent="0.25">
      <c r="A15" s="1942" t="s">
        <v>1494</v>
      </c>
      <c r="B15" s="1939">
        <v>58</v>
      </c>
      <c r="C15" s="1940">
        <v>4</v>
      </c>
      <c r="D15" s="1940">
        <v>54</v>
      </c>
      <c r="E15" s="1937"/>
    </row>
    <row r="16" spans="1:7" ht="18" customHeight="1" x14ac:dyDescent="0.25">
      <c r="A16" s="1942" t="s">
        <v>1495</v>
      </c>
      <c r="B16" s="1939">
        <v>17</v>
      </c>
      <c r="C16" s="1940">
        <v>0</v>
      </c>
      <c r="D16" s="1940">
        <v>17</v>
      </c>
      <c r="E16" s="1937"/>
    </row>
    <row r="17" spans="1:7" ht="18" customHeight="1" x14ac:dyDescent="0.25">
      <c r="A17" s="1942" t="s">
        <v>1496</v>
      </c>
      <c r="B17" s="1939">
        <v>39</v>
      </c>
      <c r="C17" s="1940">
        <v>3</v>
      </c>
      <c r="D17" s="1940">
        <v>36</v>
      </c>
      <c r="E17" s="1937"/>
    </row>
    <row r="18" spans="1:7" ht="18" customHeight="1" x14ac:dyDescent="0.25">
      <c r="A18" s="1942" t="s">
        <v>1497</v>
      </c>
      <c r="B18" s="1939">
        <v>21</v>
      </c>
      <c r="C18" s="1940">
        <v>2</v>
      </c>
      <c r="D18" s="1940">
        <v>19</v>
      </c>
      <c r="E18" s="1937"/>
    </row>
    <row r="19" spans="1:7" ht="18" customHeight="1" x14ac:dyDescent="0.25">
      <c r="A19" s="1942" t="s">
        <v>994</v>
      </c>
      <c r="B19" s="1939">
        <v>8</v>
      </c>
      <c r="C19" s="1940">
        <v>3</v>
      </c>
      <c r="D19" s="1940">
        <v>5</v>
      </c>
      <c r="E19" s="1937"/>
    </row>
    <row r="20" spans="1:7" ht="5.25" customHeight="1" thickBot="1" x14ac:dyDescent="0.3">
      <c r="A20" s="1916"/>
      <c r="B20" s="1943"/>
      <c r="C20" s="1916"/>
      <c r="D20" s="1916"/>
      <c r="E20" s="1937"/>
    </row>
    <row r="21" spans="1:7" x14ac:dyDescent="0.25">
      <c r="A21" s="1867" t="s">
        <v>1407</v>
      </c>
    </row>
    <row r="22" spans="1:7" ht="7" customHeight="1" x14ac:dyDescent="0.25"/>
    <row r="23" spans="1:7" x14ac:dyDescent="0.25">
      <c r="A23" s="1867" t="s">
        <v>301</v>
      </c>
    </row>
    <row r="24" spans="1:7" s="1852" customFormat="1" ht="26.15" customHeight="1" x14ac:dyDescent="0.3">
      <c r="A24" s="3070" t="s">
        <v>1468</v>
      </c>
      <c r="B24" s="3070"/>
      <c r="C24" s="3070"/>
      <c r="D24" s="3070"/>
      <c r="E24" s="1919"/>
      <c r="F24" s="1919"/>
      <c r="G24" s="1871"/>
    </row>
  </sheetData>
  <mergeCells count="4">
    <mergeCell ref="A24:D24"/>
    <mergeCell ref="A4:D4"/>
    <mergeCell ref="A6:A7"/>
    <mergeCell ref="B6:D6"/>
  </mergeCells>
  <hyperlinks>
    <hyperlink ref="A1" location="Índice!A1" display="Voltar ao índice" xr:uid="{7145D4C3-3AD0-4952-9759-6CDF8A925F40}"/>
  </hyperlinks>
  <pageMargins left="0.76" right="0.23622047244094491" top="0.39" bottom="0.42" header="0.17" footer="0.17"/>
  <pageSetup paperSize="9" scale="97" orientation="portrait" verticalDpi="300"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9334F-4E83-4FA8-8096-07FB0F16F0EB}">
  <dimension ref="A1:G24"/>
  <sheetViews>
    <sheetView workbookViewId="0"/>
  </sheetViews>
  <sheetFormatPr defaultColWidth="11.453125" defaultRowHeight="13" x14ac:dyDescent="0.3"/>
  <cols>
    <col min="1" max="1" width="23.453125" style="1875" customWidth="1"/>
    <col min="2" max="2" width="8.81640625" style="1875" customWidth="1"/>
    <col min="3" max="3" width="11.81640625" style="1875" customWidth="1"/>
    <col min="4" max="4" width="12" style="1875" customWidth="1"/>
    <col min="5" max="5" width="11.453125" style="1875" bestFit="1" customWidth="1"/>
    <col min="6" max="6" width="11.7265625" style="1875" customWidth="1"/>
    <col min="7" max="7" width="14.1796875" style="1852" customWidth="1"/>
    <col min="8" max="8" width="14.453125" style="1852" customWidth="1"/>
    <col min="9" max="9" width="14.1796875" style="1852" customWidth="1"/>
    <col min="10" max="10" width="13.26953125" style="1852" customWidth="1"/>
    <col min="11" max="11" width="14.453125" style="1852" customWidth="1"/>
    <col min="12" max="12" width="13.7265625" style="1852" customWidth="1"/>
    <col min="13" max="16384" width="11.453125" style="1852"/>
  </cols>
  <sheetData>
    <row r="1" spans="1:6" x14ac:dyDescent="0.3">
      <c r="A1" s="527" t="s">
        <v>227</v>
      </c>
    </row>
    <row r="3" spans="1:6" x14ac:dyDescent="0.3">
      <c r="A3" s="1873" t="s">
        <v>1501</v>
      </c>
    </row>
    <row r="4" spans="1:6" ht="33" customHeight="1" x14ac:dyDescent="0.3">
      <c r="A4" s="3077" t="s">
        <v>1502</v>
      </c>
      <c r="B4" s="3077"/>
      <c r="C4" s="3077"/>
      <c r="D4" s="3077"/>
      <c r="E4" s="3077"/>
      <c r="F4" s="3077"/>
    </row>
    <row r="5" spans="1:6" x14ac:dyDescent="0.3">
      <c r="A5" s="1874">
        <v>2023</v>
      </c>
      <c r="F5" s="1876" t="s">
        <v>1403</v>
      </c>
    </row>
    <row r="6" spans="1:6" ht="15" customHeight="1" x14ac:dyDescent="0.3">
      <c r="A6" s="3075" t="s">
        <v>909</v>
      </c>
      <c r="B6" s="3076" t="s">
        <v>1416</v>
      </c>
      <c r="C6" s="3075" t="s">
        <v>1503</v>
      </c>
      <c r="D6" s="3075"/>
      <c r="E6" s="3075"/>
      <c r="F6" s="3075"/>
    </row>
    <row r="7" spans="1:6" ht="25.5" customHeight="1" x14ac:dyDescent="0.3">
      <c r="A7" s="3075"/>
      <c r="B7" s="3076"/>
      <c r="C7" s="1907" t="s">
        <v>273</v>
      </c>
      <c r="D7" s="1907" t="s">
        <v>1504</v>
      </c>
      <c r="E7" s="1907" t="s">
        <v>1505</v>
      </c>
      <c r="F7" s="1907" t="s">
        <v>1254</v>
      </c>
    </row>
    <row r="8" spans="1:6" s="1912" customFormat="1" ht="18" customHeight="1" x14ac:dyDescent="0.3">
      <c r="A8" s="1899" t="s">
        <v>417</v>
      </c>
      <c r="B8" s="1886">
        <v>712</v>
      </c>
      <c r="C8" s="1900">
        <v>157139956</v>
      </c>
      <c r="D8" s="1900">
        <v>88451228</v>
      </c>
      <c r="E8" s="1900">
        <v>39583904</v>
      </c>
      <c r="F8" s="1900">
        <v>29104824</v>
      </c>
    </row>
    <row r="9" spans="1:6" s="1912" customFormat="1" ht="18" customHeight="1" x14ac:dyDescent="0.3">
      <c r="A9" s="1901" t="s">
        <v>418</v>
      </c>
      <c r="B9" s="1886">
        <v>676</v>
      </c>
      <c r="C9" s="1900">
        <v>147610391</v>
      </c>
      <c r="D9" s="1900">
        <v>79934000</v>
      </c>
      <c r="E9" s="1900">
        <v>38840304</v>
      </c>
      <c r="F9" s="1900">
        <v>28836087</v>
      </c>
    </row>
    <row r="10" spans="1:6" ht="18" customHeight="1" x14ac:dyDescent="0.3">
      <c r="A10" s="1859" t="s">
        <v>793</v>
      </c>
      <c r="B10" s="1909">
        <v>185</v>
      </c>
      <c r="C10" s="1902">
        <v>39494954</v>
      </c>
      <c r="D10" s="1902">
        <v>28824801</v>
      </c>
      <c r="E10" s="1902">
        <v>3672831</v>
      </c>
      <c r="F10" s="1902">
        <v>6997322</v>
      </c>
    </row>
    <row r="11" spans="1:6" ht="18" customHeight="1" x14ac:dyDescent="0.3">
      <c r="A11" s="1859" t="s">
        <v>794</v>
      </c>
      <c r="B11" s="1909">
        <v>121</v>
      </c>
      <c r="C11" s="1902">
        <v>11131053</v>
      </c>
      <c r="D11" s="1902">
        <v>5720629</v>
      </c>
      <c r="E11" s="1902">
        <v>3554796</v>
      </c>
      <c r="F11" s="1902">
        <v>1855628</v>
      </c>
    </row>
    <row r="12" spans="1:6" ht="18" customHeight="1" x14ac:dyDescent="0.3">
      <c r="A12" s="1859" t="s">
        <v>910</v>
      </c>
      <c r="B12" s="1909">
        <v>44</v>
      </c>
      <c r="C12" s="1902">
        <v>3872708</v>
      </c>
      <c r="D12" s="1902">
        <v>0</v>
      </c>
      <c r="E12" s="1902">
        <v>1599212</v>
      </c>
      <c r="F12" s="1902">
        <v>2273496</v>
      </c>
    </row>
    <row r="13" spans="1:6" ht="18" customHeight="1" x14ac:dyDescent="0.3">
      <c r="A13" s="1859" t="s">
        <v>911</v>
      </c>
      <c r="B13" s="1909">
        <v>277</v>
      </c>
      <c r="C13" s="1902">
        <v>89932370</v>
      </c>
      <c r="D13" s="1902">
        <v>44644570</v>
      </c>
      <c r="E13" s="1902">
        <v>28769765</v>
      </c>
      <c r="F13" s="1902">
        <v>16518035</v>
      </c>
    </row>
    <row r="14" spans="1:6" ht="18" customHeight="1" x14ac:dyDescent="0.3">
      <c r="A14" s="1910" t="s">
        <v>912</v>
      </c>
      <c r="B14" s="1909">
        <v>10</v>
      </c>
      <c r="C14" s="1902">
        <v>673600</v>
      </c>
      <c r="D14" s="1902">
        <v>0</v>
      </c>
      <c r="E14" s="1902">
        <v>431600</v>
      </c>
      <c r="F14" s="1902">
        <v>242000</v>
      </c>
    </row>
    <row r="15" spans="1:6" ht="18" customHeight="1" x14ac:dyDescent="0.3">
      <c r="A15" s="1859" t="s">
        <v>796</v>
      </c>
      <c r="B15" s="1909">
        <v>21</v>
      </c>
      <c r="C15" s="1902">
        <v>1461100</v>
      </c>
      <c r="D15" s="1902">
        <v>744000</v>
      </c>
      <c r="E15" s="1902">
        <v>336500</v>
      </c>
      <c r="F15" s="1902">
        <v>380600</v>
      </c>
    </row>
    <row r="16" spans="1:6" ht="18" customHeight="1" x14ac:dyDescent="0.3">
      <c r="A16" s="1859" t="s">
        <v>797</v>
      </c>
      <c r="B16" s="1909">
        <v>18</v>
      </c>
      <c r="C16" s="1902">
        <v>1044606</v>
      </c>
      <c r="D16" s="1902">
        <v>0</v>
      </c>
      <c r="E16" s="1902">
        <v>475600</v>
      </c>
      <c r="F16" s="1902">
        <v>569006</v>
      </c>
    </row>
    <row r="17" spans="1:7" s="1912" customFormat="1" ht="18" customHeight="1" x14ac:dyDescent="0.3">
      <c r="A17" s="1901" t="s">
        <v>913</v>
      </c>
      <c r="B17" s="1886">
        <v>25</v>
      </c>
      <c r="C17" s="1900">
        <v>5219400</v>
      </c>
      <c r="D17" s="1900">
        <v>4383150</v>
      </c>
      <c r="E17" s="1900">
        <v>639600</v>
      </c>
      <c r="F17" s="1900">
        <v>196650</v>
      </c>
    </row>
    <row r="18" spans="1:7" s="1912" customFormat="1" ht="18" customHeight="1" x14ac:dyDescent="0.3">
      <c r="A18" s="1901" t="s">
        <v>914</v>
      </c>
      <c r="B18" s="1886">
        <v>11</v>
      </c>
      <c r="C18" s="1900">
        <v>4310165</v>
      </c>
      <c r="D18" s="1900">
        <v>4134078</v>
      </c>
      <c r="E18" s="1900">
        <v>104000</v>
      </c>
      <c r="F18" s="1900">
        <v>72087</v>
      </c>
    </row>
    <row r="19" spans="1:7" ht="6" customHeight="1" thickBot="1" x14ac:dyDescent="0.35">
      <c r="A19" s="1896"/>
      <c r="B19" s="1896"/>
      <c r="C19" s="1896"/>
      <c r="D19" s="1896"/>
      <c r="E19" s="1896"/>
      <c r="F19" s="1896"/>
    </row>
    <row r="20" spans="1:7" ht="13.5" thickTop="1" x14ac:dyDescent="0.3">
      <c r="A20" s="1867" t="s">
        <v>1407</v>
      </c>
    </row>
    <row r="21" spans="1:7" ht="6" customHeight="1" x14ac:dyDescent="0.3">
      <c r="A21" s="1867"/>
    </row>
    <row r="22" spans="1:7" ht="19.5" customHeight="1" x14ac:dyDescent="0.3">
      <c r="A22" s="1867" t="s">
        <v>301</v>
      </c>
    </row>
    <row r="23" spans="1:7" ht="17.149999999999999" customHeight="1" x14ac:dyDescent="0.3">
      <c r="A23" s="3070" t="s">
        <v>1400</v>
      </c>
      <c r="B23" s="3070"/>
      <c r="C23" s="3070"/>
      <c r="D23" s="3070"/>
      <c r="E23" s="3070"/>
      <c r="F23" s="1852"/>
    </row>
    <row r="24" spans="1:7" s="1880" customFormat="1" ht="26.15" customHeight="1" x14ac:dyDescent="0.25">
      <c r="A24" s="3074" t="s">
        <v>1433</v>
      </c>
      <c r="B24" s="3074"/>
      <c r="C24" s="3074"/>
      <c r="D24" s="3074"/>
      <c r="E24" s="3074"/>
      <c r="F24" s="3074"/>
      <c r="G24" s="1920"/>
    </row>
  </sheetData>
  <mergeCells count="6">
    <mergeCell ref="A24:F24"/>
    <mergeCell ref="A4:F4"/>
    <mergeCell ref="A6:A7"/>
    <mergeCell ref="B6:B7"/>
    <mergeCell ref="C6:F6"/>
    <mergeCell ref="A23:E23"/>
  </mergeCells>
  <hyperlinks>
    <hyperlink ref="A24" r:id="rId1" xr:uid="{206FF006-A0F9-472A-9288-3FF14890573C}"/>
    <hyperlink ref="A1" location="Índice!A1" display="Voltar ao índice" xr:uid="{6EADF17D-830F-45C0-A42E-30520D587803}"/>
  </hyperlinks>
  <pageMargins left="0.7" right="0.37" top="0.75" bottom="0.75" header="0.3" footer="0.3"/>
  <pageSetup paperSize="9" orientation="portrait" verticalDpi="300"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353A3-F51C-4AFB-8025-5DBFCEACD9E7}">
  <dimension ref="A1:G16"/>
  <sheetViews>
    <sheetView workbookViewId="0"/>
  </sheetViews>
  <sheetFormatPr defaultColWidth="11.453125" defaultRowHeight="13" x14ac:dyDescent="0.3"/>
  <cols>
    <col min="1" max="1" width="23.453125" style="1875" customWidth="1"/>
    <col min="2" max="2" width="8.81640625" style="1875" customWidth="1"/>
    <col min="3" max="3" width="11.81640625" style="1875" customWidth="1"/>
    <col min="4" max="4" width="12" style="1875" customWidth="1"/>
    <col min="5" max="5" width="11.453125" style="1875" bestFit="1" customWidth="1"/>
    <col min="6" max="6" width="11.7265625" style="1875" customWidth="1"/>
    <col min="7" max="7" width="14.1796875" style="1852" customWidth="1"/>
    <col min="8" max="8" width="14.453125" style="1852" customWidth="1"/>
    <col min="9" max="9" width="14.1796875" style="1852" customWidth="1"/>
    <col min="10" max="10" width="13.26953125" style="1852" customWidth="1"/>
    <col min="11" max="11" width="14.453125" style="1852" customWidth="1"/>
    <col min="12" max="12" width="13.7265625" style="1852" customWidth="1"/>
    <col min="13" max="16384" width="11.453125" style="1852"/>
  </cols>
  <sheetData>
    <row r="1" spans="1:7" x14ac:dyDescent="0.3">
      <c r="A1" s="527" t="s">
        <v>227</v>
      </c>
    </row>
    <row r="3" spans="1:7" x14ac:dyDescent="0.3">
      <c r="A3" s="1873" t="s">
        <v>1506</v>
      </c>
    </row>
    <row r="4" spans="1:7" ht="30" customHeight="1" x14ac:dyDescent="0.3">
      <c r="A4" s="3077" t="s">
        <v>1507</v>
      </c>
      <c r="B4" s="3077"/>
      <c r="C4" s="3077"/>
      <c r="D4" s="3077"/>
      <c r="E4" s="3077"/>
      <c r="F4" s="3077"/>
    </row>
    <row r="5" spans="1:7" ht="22.5" customHeight="1" x14ac:dyDescent="0.3">
      <c r="A5" s="1874">
        <v>2023</v>
      </c>
      <c r="F5" s="1876" t="s">
        <v>1403</v>
      </c>
    </row>
    <row r="6" spans="1:7" x14ac:dyDescent="0.3">
      <c r="A6" s="3078" t="s">
        <v>1412</v>
      </c>
      <c r="B6" s="3076" t="s">
        <v>1416</v>
      </c>
      <c r="C6" s="3075" t="s">
        <v>1503</v>
      </c>
      <c r="D6" s="3075"/>
      <c r="E6" s="3075"/>
      <c r="F6" s="3075"/>
    </row>
    <row r="7" spans="1:7" x14ac:dyDescent="0.3">
      <c r="A7" s="3078"/>
      <c r="B7" s="3076"/>
      <c r="C7" s="1907" t="s">
        <v>273</v>
      </c>
      <c r="D7" s="1907" t="s">
        <v>1504</v>
      </c>
      <c r="E7" s="1907" t="s">
        <v>1505</v>
      </c>
      <c r="F7" s="1907" t="s">
        <v>1254</v>
      </c>
    </row>
    <row r="8" spans="1:7" x14ac:dyDescent="0.3">
      <c r="A8" s="1899" t="s">
        <v>273</v>
      </c>
      <c r="B8" s="1899">
        <v>712</v>
      </c>
      <c r="C8" s="1900">
        <v>157139956</v>
      </c>
      <c r="D8" s="1900">
        <v>88451228</v>
      </c>
      <c r="E8" s="1900">
        <v>39583904</v>
      </c>
      <c r="F8" s="1900">
        <v>29104824</v>
      </c>
    </row>
    <row r="9" spans="1:7" x14ac:dyDescent="0.3">
      <c r="A9" s="1914" t="s">
        <v>1398</v>
      </c>
      <c r="B9" s="1899">
        <v>347</v>
      </c>
      <c r="C9" s="1900">
        <v>115034475</v>
      </c>
      <c r="D9" s="1902">
        <v>88451228</v>
      </c>
      <c r="E9" s="1902">
        <v>17453785</v>
      </c>
      <c r="F9" s="1902">
        <v>9129462</v>
      </c>
    </row>
    <row r="10" spans="1:7" x14ac:dyDescent="0.3">
      <c r="A10" s="1914" t="s">
        <v>1413</v>
      </c>
      <c r="B10" s="1899">
        <v>365</v>
      </c>
      <c r="C10" s="1900">
        <v>42105481</v>
      </c>
      <c r="D10" s="1902">
        <v>0</v>
      </c>
      <c r="E10" s="1902">
        <v>22130119</v>
      </c>
      <c r="F10" s="1902">
        <v>19975362</v>
      </c>
    </row>
    <row r="11" spans="1:7" ht="7" customHeight="1" thickBot="1" x14ac:dyDescent="0.35">
      <c r="A11" s="1896"/>
      <c r="B11" s="1896"/>
      <c r="C11" s="1896"/>
      <c r="D11" s="1896"/>
      <c r="E11" s="1896"/>
      <c r="F11" s="1896"/>
    </row>
    <row r="12" spans="1:7" ht="13.5" thickTop="1" x14ac:dyDescent="0.3">
      <c r="A12" s="1867" t="s">
        <v>1407</v>
      </c>
    </row>
    <row r="14" spans="1:7" ht="19.5" customHeight="1" x14ac:dyDescent="0.3">
      <c r="A14" s="1867" t="s">
        <v>301</v>
      </c>
    </row>
    <row r="15" spans="1:7" ht="17.149999999999999" customHeight="1" x14ac:dyDescent="0.3">
      <c r="A15" s="3070" t="s">
        <v>1400</v>
      </c>
      <c r="B15" s="3070"/>
      <c r="C15" s="3070"/>
      <c r="D15" s="3070"/>
      <c r="E15" s="3070"/>
      <c r="F15" s="1852"/>
    </row>
    <row r="16" spans="1:7" s="1880" customFormat="1" ht="26.15" customHeight="1" x14ac:dyDescent="0.25">
      <c r="A16" s="3074" t="s">
        <v>1433</v>
      </c>
      <c r="B16" s="3074"/>
      <c r="C16" s="3074"/>
      <c r="D16" s="3074"/>
      <c r="E16" s="3074"/>
      <c r="F16" s="3074"/>
      <c r="G16" s="1920"/>
    </row>
  </sheetData>
  <mergeCells count="6">
    <mergeCell ref="A16:F16"/>
    <mergeCell ref="A4:F4"/>
    <mergeCell ref="A6:A7"/>
    <mergeCell ref="B6:B7"/>
    <mergeCell ref="C6:F6"/>
    <mergeCell ref="A15:E15"/>
  </mergeCells>
  <hyperlinks>
    <hyperlink ref="A16" r:id="rId1" xr:uid="{5403D4BE-B240-47CA-A387-7E85E544B468}"/>
    <hyperlink ref="A1" location="Índice!A1" display="Voltar ao índice" xr:uid="{CD675DDF-554C-4D78-BE54-2A218BF24DDE}"/>
  </hyperlinks>
  <pageMargins left="0.7" right="0.37" top="0.75" bottom="0.75" header="0.3" footer="0.3"/>
  <pageSetup paperSize="9" orientation="portrait" verticalDpi="3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07C60-10D9-4ABE-9D8C-F2CF651F1DA3}">
  <sheetPr>
    <pageSetUpPr fitToPage="1"/>
  </sheetPr>
  <dimension ref="A1:L52"/>
  <sheetViews>
    <sheetView zoomScaleNormal="100" workbookViewId="0"/>
  </sheetViews>
  <sheetFormatPr defaultColWidth="9.7265625" defaultRowHeight="10.5" x14ac:dyDescent="0.25"/>
  <cols>
    <col min="1" max="1" width="9.81640625" style="612" customWidth="1"/>
    <col min="2" max="2" width="4.1796875" style="612" customWidth="1"/>
    <col min="3" max="3" width="2.81640625" style="612" customWidth="1"/>
    <col min="4" max="4" width="27.26953125" style="612" customWidth="1"/>
    <col min="5" max="9" width="7.26953125" style="612" customWidth="1"/>
    <col min="10" max="16384" width="9.7265625" style="612"/>
  </cols>
  <sheetData>
    <row r="1" spans="1:12" ht="12.5" x14ac:dyDescent="0.25">
      <c r="A1" s="527" t="s">
        <v>227</v>
      </c>
    </row>
    <row r="3" spans="1:12" ht="17.149999999999999" customHeight="1" x14ac:dyDescent="0.25">
      <c r="A3" s="674" t="s">
        <v>326</v>
      </c>
      <c r="I3" s="675"/>
    </row>
    <row r="4" spans="1:12" ht="25" customHeight="1" x14ac:dyDescent="0.25">
      <c r="A4" s="2851" t="s">
        <v>327</v>
      </c>
      <c r="B4" s="2851"/>
      <c r="C4" s="2851"/>
      <c r="D4" s="2851"/>
      <c r="E4" s="2851"/>
      <c r="F4" s="2851"/>
      <c r="G4" s="2851"/>
      <c r="H4" s="2851"/>
      <c r="I4" s="2851"/>
      <c r="J4" s="1017"/>
      <c r="K4" s="1017"/>
      <c r="L4" s="1017"/>
    </row>
    <row r="5" spans="1:12" ht="13" customHeight="1" x14ac:dyDescent="0.25">
      <c r="I5" s="676" t="s">
        <v>328</v>
      </c>
    </row>
    <row r="6" spans="1:12" ht="13" customHeight="1" x14ac:dyDescent="0.25">
      <c r="A6" s="2880" t="s">
        <v>329</v>
      </c>
      <c r="B6" s="2863" t="s">
        <v>330</v>
      </c>
      <c r="C6" s="2863"/>
      <c r="D6" s="2863"/>
      <c r="E6" s="2882">
        <v>2023</v>
      </c>
      <c r="F6" s="2882">
        <v>2022</v>
      </c>
      <c r="G6" s="2882">
        <v>2021</v>
      </c>
      <c r="H6" s="2882">
        <v>2020</v>
      </c>
      <c r="I6" s="2882">
        <v>2019</v>
      </c>
      <c r="J6" s="1030"/>
      <c r="K6" s="1030"/>
      <c r="L6" s="1030"/>
    </row>
    <row r="7" spans="1:12" ht="13" customHeight="1" x14ac:dyDescent="0.25">
      <c r="A7" s="2881"/>
      <c r="B7" s="2863"/>
      <c r="C7" s="2863"/>
      <c r="D7" s="2863"/>
      <c r="E7" s="2883"/>
      <c r="F7" s="2883"/>
      <c r="G7" s="2883"/>
      <c r="H7" s="2883"/>
      <c r="I7" s="2883"/>
      <c r="J7" s="1030"/>
      <c r="K7" s="1030"/>
      <c r="L7" s="1030"/>
    </row>
    <row r="8" spans="1:12" s="533" customFormat="1" ht="6.75" customHeight="1" x14ac:dyDescent="0.25">
      <c r="A8" s="1018"/>
      <c r="B8" s="1031"/>
      <c r="C8" s="1031"/>
      <c r="D8" s="1032"/>
      <c r="E8" s="1032"/>
      <c r="F8" s="1032"/>
      <c r="G8" s="1032"/>
      <c r="H8" s="1032"/>
      <c r="I8" s="1033"/>
      <c r="J8" s="1031"/>
      <c r="K8" s="1031"/>
      <c r="L8" s="1031"/>
    </row>
    <row r="9" spans="1:12" s="533" customFormat="1" ht="13" customHeight="1" x14ac:dyDescent="0.25">
      <c r="A9" s="994" t="s">
        <v>331</v>
      </c>
      <c r="B9" s="995" t="s">
        <v>56</v>
      </c>
      <c r="C9" s="1011"/>
      <c r="D9" s="1035"/>
      <c r="E9" s="996">
        <v>118.271</v>
      </c>
      <c r="F9" s="996">
        <v>113.383</v>
      </c>
      <c r="G9" s="996">
        <v>105.14700000000001</v>
      </c>
      <c r="H9" s="997">
        <v>103.833</v>
      </c>
      <c r="I9" s="997">
        <v>103.846</v>
      </c>
      <c r="J9" s="1031"/>
      <c r="K9" s="1031"/>
      <c r="L9" s="1031"/>
    </row>
    <row r="10" spans="1:12" s="533" customFormat="1" ht="4.5" customHeight="1" x14ac:dyDescent="0.25">
      <c r="A10" s="1010"/>
      <c r="B10" s="995"/>
      <c r="C10" s="1011"/>
      <c r="D10" s="1035"/>
      <c r="E10" s="996"/>
      <c r="F10" s="996"/>
      <c r="G10" s="996"/>
      <c r="H10" s="997"/>
      <c r="I10" s="997"/>
      <c r="J10" s="1031"/>
      <c r="K10" s="1031"/>
      <c r="L10" s="1031"/>
    </row>
    <row r="11" spans="1:12" s="541" customFormat="1" ht="20.25" customHeight="1" x14ac:dyDescent="0.25">
      <c r="A11" s="1020">
        <v>9</v>
      </c>
      <c r="B11" s="1021" t="s">
        <v>332</v>
      </c>
      <c r="C11" s="1021"/>
      <c r="D11" s="1021"/>
      <c r="E11" s="1022">
        <v>88.248999999999995</v>
      </c>
      <c r="F11" s="1022">
        <v>88.772999999999996</v>
      </c>
      <c r="G11" s="1022">
        <v>87.445999999999998</v>
      </c>
      <c r="H11" s="1023">
        <v>87.165999999999997</v>
      </c>
      <c r="I11" s="1023">
        <v>92.83</v>
      </c>
      <c r="J11" s="1034"/>
      <c r="K11" s="1034"/>
      <c r="L11" s="1034"/>
    </row>
    <row r="12" spans="1:12" s="541" customFormat="1" ht="11.15" customHeight="1" x14ac:dyDescent="0.25">
      <c r="A12" s="994"/>
      <c r="B12" s="995"/>
      <c r="C12" s="995"/>
      <c r="D12" s="995"/>
      <c r="E12" s="996"/>
      <c r="F12" s="996"/>
      <c r="G12" s="996"/>
      <c r="H12" s="997"/>
      <c r="I12" s="997"/>
      <c r="J12" s="1034"/>
      <c r="K12" s="1034"/>
      <c r="L12" s="1034"/>
    </row>
    <row r="13" spans="1:12" s="541" customFormat="1" ht="26.25" customHeight="1" x14ac:dyDescent="0.25">
      <c r="A13" s="998" t="s">
        <v>333</v>
      </c>
      <c r="B13" s="2878" t="s">
        <v>334</v>
      </c>
      <c r="C13" s="2878"/>
      <c r="D13" s="2878"/>
      <c r="E13" s="996">
        <v>58.252000000000002</v>
      </c>
      <c r="F13" s="996">
        <v>61.585999999999999</v>
      </c>
      <c r="G13" s="996">
        <v>63.664999999999999</v>
      </c>
      <c r="H13" s="997">
        <v>64.259</v>
      </c>
      <c r="I13" s="997">
        <v>69.918999999999997</v>
      </c>
    </row>
    <row r="14" spans="1:12" s="541" customFormat="1" ht="26.25" customHeight="1" x14ac:dyDescent="0.25">
      <c r="A14" s="998" t="s">
        <v>335</v>
      </c>
      <c r="B14" s="999"/>
      <c r="C14" s="2878" t="s">
        <v>336</v>
      </c>
      <c r="D14" s="2878"/>
      <c r="E14" s="996">
        <v>47.250999999999998</v>
      </c>
      <c r="F14" s="996">
        <v>51.341000000000001</v>
      </c>
      <c r="G14" s="996">
        <v>53.152000000000001</v>
      </c>
      <c r="H14" s="997">
        <v>53.168999999999997</v>
      </c>
      <c r="I14" s="997">
        <v>61.357999999999997</v>
      </c>
    </row>
    <row r="15" spans="1:12" s="541" customFormat="1" ht="26.25" customHeight="1" x14ac:dyDescent="0.25">
      <c r="A15" s="1000" t="s">
        <v>337</v>
      </c>
      <c r="B15" s="1001"/>
      <c r="C15" s="1001"/>
      <c r="D15" s="1002" t="s">
        <v>338</v>
      </c>
      <c r="E15" s="1003">
        <v>86.373000000000005</v>
      </c>
      <c r="F15" s="1003">
        <v>82.352999999999994</v>
      </c>
      <c r="G15" s="1003">
        <v>82.465000000000003</v>
      </c>
      <c r="H15" s="1004">
        <v>82.936999999999998</v>
      </c>
      <c r="I15" s="1004">
        <v>84.210999999999999</v>
      </c>
    </row>
    <row r="16" spans="1:12" s="541" customFormat="1" ht="26.25" customHeight="1" x14ac:dyDescent="0.25">
      <c r="A16" s="1000" t="s">
        <v>339</v>
      </c>
      <c r="B16" s="1001"/>
      <c r="C16" s="1001"/>
      <c r="D16" s="1002" t="s">
        <v>340</v>
      </c>
      <c r="E16" s="1003">
        <v>44.581000000000003</v>
      </c>
      <c r="F16" s="1003">
        <v>49.076000000000001</v>
      </c>
      <c r="G16" s="1003">
        <v>51.018000000000001</v>
      </c>
      <c r="H16" s="1004">
        <v>50.866999999999997</v>
      </c>
      <c r="I16" s="1004">
        <v>59.521999999999998</v>
      </c>
    </row>
    <row r="17" spans="1:12" s="541" customFormat="1" ht="15" customHeight="1" x14ac:dyDescent="0.25">
      <c r="A17" s="1005" t="s">
        <v>341</v>
      </c>
      <c r="B17" s="1006"/>
      <c r="C17" s="1006"/>
      <c r="D17" s="1002" t="s">
        <v>342</v>
      </c>
      <c r="E17" s="1003">
        <v>75.695999999999998</v>
      </c>
      <c r="F17" s="1003">
        <v>77.061000000000007</v>
      </c>
      <c r="G17" s="1003">
        <v>77.114000000000004</v>
      </c>
      <c r="H17" s="1004">
        <v>80.304000000000002</v>
      </c>
      <c r="I17" s="1004">
        <v>81.927999999999997</v>
      </c>
    </row>
    <row r="18" spans="1:12" s="541" customFormat="1" ht="9" customHeight="1" x14ac:dyDescent="0.25">
      <c r="A18" s="994"/>
      <c r="B18" s="995"/>
      <c r="C18" s="995"/>
      <c r="D18" s="1007"/>
      <c r="E18" s="996"/>
      <c r="F18" s="996"/>
      <c r="G18" s="996"/>
      <c r="H18" s="997"/>
      <c r="I18" s="997"/>
    </row>
    <row r="19" spans="1:12" s="541" customFormat="1" ht="24" customHeight="1" x14ac:dyDescent="0.25">
      <c r="A19" s="998" t="s">
        <v>343</v>
      </c>
      <c r="B19" s="999"/>
      <c r="C19" s="2877" t="s">
        <v>344</v>
      </c>
      <c r="D19" s="2877"/>
      <c r="E19" s="996">
        <v>57.768999999999998</v>
      </c>
      <c r="F19" s="996">
        <v>59.988</v>
      </c>
      <c r="G19" s="996">
        <v>60.374000000000002</v>
      </c>
      <c r="H19" s="997">
        <v>62.24</v>
      </c>
      <c r="I19" s="997">
        <v>66.468999999999994</v>
      </c>
    </row>
    <row r="20" spans="1:12" s="541" customFormat="1" ht="19.5" customHeight="1" x14ac:dyDescent="0.25">
      <c r="A20" s="1005" t="s">
        <v>345</v>
      </c>
      <c r="B20" s="1006"/>
      <c r="C20" s="1006"/>
      <c r="D20" s="1002" t="s">
        <v>346</v>
      </c>
      <c r="E20" s="1003">
        <v>57.768999999999998</v>
      </c>
      <c r="F20" s="1003">
        <v>59.988</v>
      </c>
      <c r="G20" s="1003">
        <v>60.374000000000002</v>
      </c>
      <c r="H20" s="1004">
        <v>62.24</v>
      </c>
      <c r="I20" s="1004">
        <v>66.468999999999994</v>
      </c>
    </row>
    <row r="21" spans="1:12" s="541" customFormat="1" ht="17.25" customHeight="1" x14ac:dyDescent="0.25">
      <c r="A21" s="1008" t="s">
        <v>347</v>
      </c>
      <c r="B21" s="1006"/>
      <c r="C21" s="2879" t="s">
        <v>348</v>
      </c>
      <c r="D21" s="2879"/>
      <c r="E21" s="996">
        <v>49.505000000000003</v>
      </c>
      <c r="F21" s="996">
        <v>51.527999999999999</v>
      </c>
      <c r="G21" s="996">
        <v>54.000999999999998</v>
      </c>
      <c r="H21" s="997">
        <v>55.805</v>
      </c>
      <c r="I21" s="997">
        <v>59.283999999999999</v>
      </c>
    </row>
    <row r="22" spans="1:12" s="541" customFormat="1" ht="15" customHeight="1" x14ac:dyDescent="0.25">
      <c r="A22" s="1009" t="s">
        <v>349</v>
      </c>
      <c r="B22" s="1006"/>
      <c r="C22" s="1006"/>
      <c r="D22" s="1002" t="s">
        <v>350</v>
      </c>
      <c r="E22" s="1003">
        <v>47.64</v>
      </c>
      <c r="F22" s="1003">
        <v>49.686</v>
      </c>
      <c r="G22" s="1003">
        <v>52.456000000000003</v>
      </c>
      <c r="H22" s="1004">
        <v>54.368000000000002</v>
      </c>
      <c r="I22" s="1004">
        <v>57.875</v>
      </c>
    </row>
    <row r="23" spans="1:12" s="541" customFormat="1" ht="18.75" customHeight="1" x14ac:dyDescent="0.25">
      <c r="A23" s="1009" t="s">
        <v>351</v>
      </c>
      <c r="B23" s="1001"/>
      <c r="C23" s="1001"/>
      <c r="D23" s="1002" t="s">
        <v>352</v>
      </c>
      <c r="E23" s="1003">
        <v>75.466999999999999</v>
      </c>
      <c r="F23" s="1003">
        <v>76.376000000000005</v>
      </c>
      <c r="G23" s="1003">
        <v>71.316999999999993</v>
      </c>
      <c r="H23" s="1004">
        <v>70.075999999999993</v>
      </c>
      <c r="I23" s="1004">
        <v>70.650999999999996</v>
      </c>
    </row>
    <row r="24" spans="1:12" s="541" customFormat="1" ht="7.5" customHeight="1" x14ac:dyDescent="0.25">
      <c r="A24" s="994"/>
      <c r="B24" s="995"/>
      <c r="C24" s="995"/>
      <c r="D24" s="1002"/>
      <c r="E24" s="995"/>
      <c r="F24" s="995"/>
      <c r="G24" s="995"/>
      <c r="H24" s="1004"/>
      <c r="I24" s="1004"/>
    </row>
    <row r="25" spans="1:12" s="533" customFormat="1" ht="24.75" customHeight="1" x14ac:dyDescent="0.25">
      <c r="A25" s="1005" t="s">
        <v>353</v>
      </c>
      <c r="B25" s="1010"/>
      <c r="C25" s="1010"/>
      <c r="D25" s="1002" t="s">
        <v>354</v>
      </c>
      <c r="E25" s="1003">
        <v>87.944000000000003</v>
      </c>
      <c r="F25" s="1003">
        <v>86.59</v>
      </c>
      <c r="G25" s="1003">
        <v>90.206000000000003</v>
      </c>
      <c r="H25" s="1004">
        <v>88.191999999999993</v>
      </c>
      <c r="I25" s="1004">
        <v>91.397000000000006</v>
      </c>
      <c r="J25" s="1019"/>
      <c r="K25" s="1019"/>
      <c r="L25" s="1019"/>
    </row>
    <row r="26" spans="1:12" s="533" customFormat="1" ht="9" customHeight="1" x14ac:dyDescent="0.25">
      <c r="A26" s="1005"/>
      <c r="B26" s="1011"/>
      <c r="C26" s="1011"/>
      <c r="D26" s="1002"/>
      <c r="E26" s="1011"/>
      <c r="F26" s="1011"/>
      <c r="G26" s="1011"/>
      <c r="H26" s="1004"/>
      <c r="I26" s="1004"/>
    </row>
    <row r="27" spans="1:12" s="533" customFormat="1" ht="25.5" customHeight="1" x14ac:dyDescent="0.25">
      <c r="A27" s="1000" t="s">
        <v>355</v>
      </c>
      <c r="B27" s="1012"/>
      <c r="C27" s="1012"/>
      <c r="D27" s="1002" t="s">
        <v>356</v>
      </c>
      <c r="E27" s="1003">
        <v>111.035</v>
      </c>
      <c r="F27" s="1003">
        <v>107.39700000000001</v>
      </c>
      <c r="G27" s="1003">
        <v>105.80500000000001</v>
      </c>
      <c r="H27" s="1004">
        <v>103.395</v>
      </c>
      <c r="I27" s="1004">
        <v>102.739</v>
      </c>
      <c r="J27" s="1031"/>
      <c r="K27" s="1031"/>
      <c r="L27" s="1031"/>
    </row>
    <row r="28" spans="1:12" s="533" customFormat="1" ht="9" customHeight="1" x14ac:dyDescent="0.25">
      <c r="A28" s="1005"/>
      <c r="B28" s="1011"/>
      <c r="C28" s="1011"/>
      <c r="D28" s="1002"/>
      <c r="E28" s="1003"/>
      <c r="F28" s="1003"/>
      <c r="G28" s="1003"/>
      <c r="H28" s="1004"/>
      <c r="I28" s="1004"/>
      <c r="J28" s="1031"/>
      <c r="K28" s="1031"/>
      <c r="L28" s="1031"/>
    </row>
    <row r="29" spans="1:12" s="533" customFormat="1" ht="15" customHeight="1" x14ac:dyDescent="0.25">
      <c r="A29" s="1005" t="s">
        <v>357</v>
      </c>
      <c r="B29" s="1010"/>
      <c r="C29" s="1010"/>
      <c r="D29" s="1002" t="s">
        <v>358</v>
      </c>
      <c r="E29" s="1003">
        <v>110.658</v>
      </c>
      <c r="F29" s="1003">
        <v>106.723</v>
      </c>
      <c r="G29" s="1003">
        <v>100.779</v>
      </c>
      <c r="H29" s="1004">
        <v>99.921999999999997</v>
      </c>
      <c r="I29" s="1004">
        <v>97.555000000000007</v>
      </c>
      <c r="J29" s="1031"/>
      <c r="K29" s="1031"/>
      <c r="L29" s="1031"/>
    </row>
    <row r="30" spans="1:12" s="533" customFormat="1" ht="9" customHeight="1" x14ac:dyDescent="0.25">
      <c r="A30" s="1005"/>
      <c r="B30" s="1011"/>
      <c r="C30" s="1011"/>
      <c r="D30" s="1002"/>
      <c r="E30" s="1003"/>
      <c r="F30" s="1003"/>
      <c r="G30" s="1003"/>
      <c r="H30" s="1004"/>
      <c r="I30" s="1004"/>
      <c r="J30" s="1031"/>
      <c r="K30" s="1031"/>
      <c r="L30" s="1031"/>
    </row>
    <row r="31" spans="1:12" s="533" customFormat="1" ht="15" customHeight="1" x14ac:dyDescent="0.25">
      <c r="A31" s="994" t="s">
        <v>359</v>
      </c>
      <c r="B31" s="1010"/>
      <c r="C31" s="2879" t="s">
        <v>360</v>
      </c>
      <c r="D31" s="2879"/>
      <c r="E31" s="996">
        <v>120.366</v>
      </c>
      <c r="F31" s="996">
        <v>113.33</v>
      </c>
      <c r="G31" s="996">
        <v>112.069</v>
      </c>
      <c r="H31" s="997">
        <v>111.251</v>
      </c>
      <c r="I31" s="997">
        <v>113.11199999999999</v>
      </c>
      <c r="J31" s="1031"/>
      <c r="K31" s="1031"/>
      <c r="L31" s="1031"/>
    </row>
    <row r="32" spans="1:12" s="533" customFormat="1" ht="15" customHeight="1" x14ac:dyDescent="0.25">
      <c r="A32" s="1005" t="s">
        <v>361</v>
      </c>
      <c r="B32" s="1010"/>
      <c r="C32" s="1010"/>
      <c r="D32" s="1002" t="s">
        <v>362</v>
      </c>
      <c r="E32" s="1003">
        <v>124.289</v>
      </c>
      <c r="F32" s="1003">
        <v>113.032</v>
      </c>
      <c r="G32" s="1003">
        <v>112.351</v>
      </c>
      <c r="H32" s="1004">
        <v>108.973</v>
      </c>
      <c r="I32" s="1004">
        <v>113.642</v>
      </c>
      <c r="J32" s="1031"/>
      <c r="K32" s="1031"/>
      <c r="L32" s="1031"/>
    </row>
    <row r="33" spans="1:12" s="533" customFormat="1" ht="15" customHeight="1" x14ac:dyDescent="0.25">
      <c r="A33" s="1005" t="s">
        <v>363</v>
      </c>
      <c r="B33" s="1010"/>
      <c r="C33" s="1010"/>
      <c r="D33" s="1002" t="s">
        <v>364</v>
      </c>
      <c r="E33" s="1003">
        <v>128.58099999999999</v>
      </c>
      <c r="F33" s="1003">
        <v>123.401</v>
      </c>
      <c r="G33" s="1003">
        <v>121.86499999999999</v>
      </c>
      <c r="H33" s="1004">
        <v>121.246</v>
      </c>
      <c r="I33" s="1004">
        <v>118.747</v>
      </c>
      <c r="J33" s="1031"/>
      <c r="K33" s="1031"/>
      <c r="L33" s="1031"/>
    </row>
    <row r="34" spans="1:12" s="533" customFormat="1" ht="26.25" customHeight="1" x14ac:dyDescent="0.25">
      <c r="A34" s="1000" t="s">
        <v>365</v>
      </c>
      <c r="B34" s="1012"/>
      <c r="C34" s="1012"/>
      <c r="D34" s="1002" t="s">
        <v>366</v>
      </c>
      <c r="E34" s="1003">
        <v>95.691000000000003</v>
      </c>
      <c r="F34" s="1003">
        <v>94.334000000000003</v>
      </c>
      <c r="G34" s="1003">
        <v>98.983000000000004</v>
      </c>
      <c r="H34" s="1004">
        <v>97.988</v>
      </c>
      <c r="I34" s="1004">
        <v>100</v>
      </c>
    </row>
    <row r="35" spans="1:12" s="533" customFormat="1" ht="18" customHeight="1" x14ac:dyDescent="0.25">
      <c r="A35" s="1005" t="s">
        <v>367</v>
      </c>
      <c r="B35" s="1010"/>
      <c r="C35" s="1010"/>
      <c r="D35" s="1002" t="s">
        <v>368</v>
      </c>
      <c r="E35" s="1003">
        <v>160.13</v>
      </c>
      <c r="F35" s="1003">
        <v>139.90899999999999</v>
      </c>
      <c r="G35" s="1003">
        <v>129.22999999999999</v>
      </c>
      <c r="H35" s="1004">
        <v>123.196</v>
      </c>
      <c r="I35" s="1004">
        <v>117.376</v>
      </c>
    </row>
    <row r="36" spans="1:12" s="533" customFormat="1" ht="9" customHeight="1" x14ac:dyDescent="0.25">
      <c r="A36" s="1005"/>
      <c r="B36" s="1011"/>
      <c r="C36" s="1011"/>
      <c r="D36" s="1002"/>
      <c r="E36" s="1003"/>
      <c r="F36" s="1003"/>
      <c r="G36" s="1003"/>
      <c r="H36" s="1004"/>
      <c r="I36" s="1004"/>
    </row>
    <row r="37" spans="1:12" s="533" customFormat="1" ht="15" customHeight="1" x14ac:dyDescent="0.25">
      <c r="A37" s="994" t="s">
        <v>369</v>
      </c>
      <c r="B37" s="1006"/>
      <c r="C37" s="1006" t="s">
        <v>370</v>
      </c>
      <c r="D37" s="1013"/>
      <c r="E37" s="996">
        <v>49.006</v>
      </c>
      <c r="F37" s="996">
        <v>47.118000000000002</v>
      </c>
      <c r="G37" s="996">
        <v>45.905999999999999</v>
      </c>
      <c r="H37" s="997">
        <v>45.637999999999998</v>
      </c>
      <c r="I37" s="997">
        <v>74.406999999999996</v>
      </c>
    </row>
    <row r="38" spans="1:12" s="533" customFormat="1" ht="15" customHeight="1" x14ac:dyDescent="0.25">
      <c r="A38" s="1005" t="s">
        <v>371</v>
      </c>
      <c r="B38" s="1010"/>
      <c r="C38" s="1010"/>
      <c r="D38" s="1002" t="s">
        <v>93</v>
      </c>
      <c r="E38" s="1003">
        <v>109.83499999999999</v>
      </c>
      <c r="F38" s="1003">
        <v>106.639</v>
      </c>
      <c r="G38" s="1003">
        <v>102.758</v>
      </c>
      <c r="H38" s="1004">
        <v>101.58499999999999</v>
      </c>
      <c r="I38" s="1004">
        <v>104.557</v>
      </c>
    </row>
    <row r="39" spans="1:12" s="533" customFormat="1" ht="15" customHeight="1" x14ac:dyDescent="0.25">
      <c r="A39" s="1005" t="s">
        <v>372</v>
      </c>
      <c r="B39" s="1010"/>
      <c r="C39" s="1010"/>
      <c r="D39" s="1002" t="s">
        <v>373</v>
      </c>
      <c r="E39" s="1003">
        <v>14.077999999999999</v>
      </c>
      <c r="F39" s="1003">
        <v>13.775</v>
      </c>
      <c r="G39" s="1003">
        <v>13.734999999999999</v>
      </c>
      <c r="H39" s="1004">
        <v>13.711</v>
      </c>
      <c r="I39" s="1004">
        <v>57.091000000000001</v>
      </c>
    </row>
    <row r="40" spans="1:12" s="533" customFormat="1" ht="15" customHeight="1" x14ac:dyDescent="0.25">
      <c r="A40" s="1005" t="s">
        <v>374</v>
      </c>
      <c r="B40" s="1010"/>
      <c r="C40" s="1010"/>
      <c r="D40" s="1002" t="s">
        <v>375</v>
      </c>
      <c r="E40" s="1003">
        <v>91.197000000000003</v>
      </c>
      <c r="F40" s="1003">
        <v>92.287000000000006</v>
      </c>
      <c r="G40" s="1003">
        <v>93.147999999999996</v>
      </c>
      <c r="H40" s="1004">
        <v>93.512</v>
      </c>
      <c r="I40" s="1004">
        <v>96.284999999999997</v>
      </c>
    </row>
    <row r="41" spans="1:12" s="533" customFormat="1" ht="26.25" customHeight="1" x14ac:dyDescent="0.25">
      <c r="A41" s="1000" t="s">
        <v>376</v>
      </c>
      <c r="B41" s="1012"/>
      <c r="C41" s="1012"/>
      <c r="D41" s="1002" t="s">
        <v>377</v>
      </c>
      <c r="E41" s="1003">
        <v>143.70099999999999</v>
      </c>
      <c r="F41" s="1003">
        <v>127.721</v>
      </c>
      <c r="G41" s="1003">
        <v>119.453</v>
      </c>
      <c r="H41" s="1004">
        <v>118.08</v>
      </c>
      <c r="I41" s="1004">
        <v>115.508</v>
      </c>
    </row>
    <row r="42" spans="1:12" s="533" customFormat="1" ht="9" customHeight="1" x14ac:dyDescent="0.25">
      <c r="A42" s="1005"/>
      <c r="B42" s="1011"/>
      <c r="C42" s="1011"/>
      <c r="D42" s="1002"/>
      <c r="E42" s="1003"/>
      <c r="F42" s="1003"/>
      <c r="G42" s="1003"/>
      <c r="H42" s="1004"/>
      <c r="I42" s="1004"/>
    </row>
    <row r="43" spans="1:12" s="533" customFormat="1" ht="15" customHeight="1" x14ac:dyDescent="0.25">
      <c r="A43" s="994" t="s">
        <v>378</v>
      </c>
      <c r="B43" s="1010"/>
      <c r="C43" s="2877" t="s">
        <v>379</v>
      </c>
      <c r="D43" s="2877"/>
      <c r="E43" s="996">
        <v>154.02799999999999</v>
      </c>
      <c r="F43" s="996">
        <v>149.18100000000001</v>
      </c>
      <c r="G43" s="996">
        <v>134.39400000000001</v>
      </c>
      <c r="H43" s="997">
        <v>130.39099999999999</v>
      </c>
      <c r="I43" s="997">
        <v>125.48099999999999</v>
      </c>
    </row>
    <row r="44" spans="1:12" s="533" customFormat="1" ht="15" customHeight="1" x14ac:dyDescent="0.25">
      <c r="A44" s="1005" t="s">
        <v>380</v>
      </c>
      <c r="B44" s="1010"/>
      <c r="C44" s="1010"/>
      <c r="D44" s="1002" t="s">
        <v>381</v>
      </c>
      <c r="E44" s="1003">
        <v>154.745</v>
      </c>
      <c r="F44" s="1003">
        <v>149.434</v>
      </c>
      <c r="G44" s="1003">
        <v>134.89599999999999</v>
      </c>
      <c r="H44" s="1004">
        <v>130.77000000000001</v>
      </c>
      <c r="I44" s="1004">
        <v>126.82899999999999</v>
      </c>
    </row>
    <row r="45" spans="1:12" s="533" customFormat="1" ht="15" customHeight="1" x14ac:dyDescent="0.25">
      <c r="A45" s="1005" t="s">
        <v>382</v>
      </c>
      <c r="B45" s="1010"/>
      <c r="C45" s="1010"/>
      <c r="D45" s="1002" t="s">
        <v>383</v>
      </c>
      <c r="E45" s="1003">
        <v>151.678</v>
      </c>
      <c r="F45" s="1003">
        <v>147.45099999999999</v>
      </c>
      <c r="G45" s="1003">
        <v>132.51499999999999</v>
      </c>
      <c r="H45" s="1004">
        <v>128.68199999999999</v>
      </c>
      <c r="I45" s="1004">
        <v>122.642</v>
      </c>
    </row>
    <row r="46" spans="1:12" s="533" customFormat="1" ht="9" customHeight="1" x14ac:dyDescent="0.25">
      <c r="A46" s="1005"/>
      <c r="B46" s="1011"/>
      <c r="C46" s="1011"/>
      <c r="D46" s="1002"/>
      <c r="E46" s="1003"/>
      <c r="F46" s="1003"/>
      <c r="G46" s="1003"/>
      <c r="H46" s="1004"/>
      <c r="I46" s="1004"/>
    </row>
    <row r="47" spans="1:12" s="533" customFormat="1" ht="15" customHeight="1" x14ac:dyDescent="0.25">
      <c r="A47" s="994" t="s">
        <v>384</v>
      </c>
      <c r="B47" s="1010"/>
      <c r="C47" s="2877" t="s">
        <v>385</v>
      </c>
      <c r="D47" s="2877"/>
      <c r="E47" s="996">
        <v>127.81</v>
      </c>
      <c r="F47" s="996">
        <v>116.35599999999999</v>
      </c>
      <c r="G47" s="996">
        <v>110.58</v>
      </c>
      <c r="H47" s="997">
        <v>109.938</v>
      </c>
      <c r="I47" s="997">
        <v>107.264</v>
      </c>
    </row>
    <row r="48" spans="1:12" s="533" customFormat="1" ht="15" customHeight="1" x14ac:dyDescent="0.25">
      <c r="A48" s="1005" t="s">
        <v>386</v>
      </c>
      <c r="B48" s="1010"/>
      <c r="C48" s="1010"/>
      <c r="D48" s="1014" t="s">
        <v>387</v>
      </c>
      <c r="E48" s="1003">
        <v>116.19199999999999</v>
      </c>
      <c r="F48" s="1003">
        <v>102.092</v>
      </c>
      <c r="G48" s="1003">
        <v>94.929000000000002</v>
      </c>
      <c r="H48" s="1004">
        <v>95.313000000000002</v>
      </c>
      <c r="I48" s="1004">
        <v>95.418999999999997</v>
      </c>
    </row>
    <row r="49" spans="1:9" ht="6.75" customHeight="1" thickBot="1" x14ac:dyDescent="0.3">
      <c r="A49" s="605"/>
      <c r="B49" s="605"/>
      <c r="C49" s="605"/>
      <c r="D49" s="605"/>
      <c r="E49" s="605"/>
      <c r="F49" s="605"/>
      <c r="G49" s="605"/>
      <c r="H49" s="605"/>
      <c r="I49" s="605"/>
    </row>
    <row r="50" spans="1:9" ht="3.75" customHeight="1" thickTop="1" x14ac:dyDescent="0.25"/>
    <row r="51" spans="1:9" x14ac:dyDescent="0.25">
      <c r="A51" s="677" t="s">
        <v>388</v>
      </c>
      <c r="H51" s="677"/>
    </row>
    <row r="52" spans="1:9" ht="13.5" customHeight="1" x14ac:dyDescent="0.25">
      <c r="A52" s="612" t="s">
        <v>389</v>
      </c>
    </row>
  </sheetData>
  <mergeCells count="15">
    <mergeCell ref="A4:I4"/>
    <mergeCell ref="A6:A7"/>
    <mergeCell ref="B6:D7"/>
    <mergeCell ref="E6:E7"/>
    <mergeCell ref="F6:F7"/>
    <mergeCell ref="G6:G7"/>
    <mergeCell ref="H6:H7"/>
    <mergeCell ref="I6:I7"/>
    <mergeCell ref="C47:D47"/>
    <mergeCell ref="B13:D13"/>
    <mergeCell ref="C14:D14"/>
    <mergeCell ref="C19:D19"/>
    <mergeCell ref="C21:D21"/>
    <mergeCell ref="C31:D31"/>
    <mergeCell ref="C43:D43"/>
  </mergeCells>
  <hyperlinks>
    <hyperlink ref="A1" location="Índice!A1" display="Voltar ao índice" xr:uid="{82C7CF3B-FC73-42E8-86C2-3CA20D523A6E}"/>
  </hyperlinks>
  <pageMargins left="0.39370078740157483" right="0.24" top="0.78740157480314965" bottom="0.39370078740157483" header="0" footer="0"/>
  <pageSetup paperSize="9" orientation="portrait"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F68FA-C05A-4B94-9C99-223945C66E83}">
  <dimension ref="A1:L24"/>
  <sheetViews>
    <sheetView workbookViewId="0"/>
  </sheetViews>
  <sheetFormatPr defaultColWidth="9.1796875" defaultRowHeight="14.5" x14ac:dyDescent="0.35"/>
  <cols>
    <col min="1" max="1" width="22.81640625" style="1898" customWidth="1"/>
    <col min="2" max="2" width="9.1796875" style="1898"/>
    <col min="3" max="3" width="10.81640625" style="1898" bestFit="1" customWidth="1"/>
    <col min="4" max="6" width="9.81640625" style="1898" bestFit="1" customWidth="1"/>
    <col min="7" max="8" width="9.1796875" style="1898"/>
    <col min="9" max="9" width="10.81640625" style="1898" bestFit="1" customWidth="1"/>
    <col min="10" max="12" width="9.81640625" style="1898" bestFit="1" customWidth="1"/>
    <col min="13" max="16384" width="9.1796875" style="1898"/>
  </cols>
  <sheetData>
    <row r="1" spans="1:12" x14ac:dyDescent="0.35">
      <c r="A1" s="527" t="s">
        <v>227</v>
      </c>
    </row>
    <row r="3" spans="1:12" ht="20.25" customHeight="1" x14ac:dyDescent="0.35">
      <c r="A3" s="1873" t="s">
        <v>1508</v>
      </c>
      <c r="B3" s="1875"/>
      <c r="C3" s="1875"/>
      <c r="D3" s="1875"/>
      <c r="E3" s="1875"/>
      <c r="F3" s="1875"/>
    </row>
    <row r="4" spans="1:12" ht="39" customHeight="1" x14ac:dyDescent="0.35">
      <c r="A4" s="3077" t="s">
        <v>1509</v>
      </c>
      <c r="B4" s="3077"/>
      <c r="C4" s="3077"/>
      <c r="D4" s="3077"/>
      <c r="E4" s="3077"/>
      <c r="F4" s="3077"/>
    </row>
    <row r="5" spans="1:12" x14ac:dyDescent="0.35">
      <c r="A5" s="1874">
        <v>2023</v>
      </c>
      <c r="B5" s="1875"/>
      <c r="C5" s="1875"/>
      <c r="D5" s="1875"/>
      <c r="E5" s="1875"/>
      <c r="F5" s="1876" t="s">
        <v>1403</v>
      </c>
      <c r="G5" s="1852"/>
    </row>
    <row r="6" spans="1:12" ht="22.5" customHeight="1" x14ac:dyDescent="0.35">
      <c r="A6" s="3078" t="s">
        <v>909</v>
      </c>
      <c r="B6" s="3076" t="s">
        <v>1416</v>
      </c>
      <c r="C6" s="3075" t="s">
        <v>1510</v>
      </c>
      <c r="D6" s="3075"/>
      <c r="E6" s="3075"/>
      <c r="F6" s="3075"/>
      <c r="G6" s="1852"/>
    </row>
    <row r="7" spans="1:12" ht="21.75" customHeight="1" x14ac:dyDescent="0.35">
      <c r="A7" s="3078"/>
      <c r="B7" s="3076"/>
      <c r="C7" s="1907" t="s">
        <v>273</v>
      </c>
      <c r="D7" s="1907" t="s">
        <v>1504</v>
      </c>
      <c r="E7" s="1907" t="s">
        <v>1505</v>
      </c>
      <c r="F7" s="1907" t="s">
        <v>1254</v>
      </c>
      <c r="G7" s="1852"/>
    </row>
    <row r="8" spans="1:12" ht="22.5" customHeight="1" x14ac:dyDescent="0.35">
      <c r="A8" s="1879" t="s">
        <v>417</v>
      </c>
      <c r="B8" s="1944">
        <v>712</v>
      </c>
      <c r="C8" s="1888">
        <v>105796741</v>
      </c>
      <c r="D8" s="1888">
        <v>52379610</v>
      </c>
      <c r="E8" s="1888">
        <v>28687433</v>
      </c>
      <c r="F8" s="1888">
        <v>24729698</v>
      </c>
      <c r="G8" s="1852"/>
    </row>
    <row r="9" spans="1:12" ht="18" customHeight="1" x14ac:dyDescent="0.35">
      <c r="A9" s="1901" t="s">
        <v>418</v>
      </c>
      <c r="B9" s="1886">
        <v>676</v>
      </c>
      <c r="C9" s="1900">
        <v>99450686</v>
      </c>
      <c r="D9" s="1900">
        <v>46780786</v>
      </c>
      <c r="E9" s="1900">
        <v>28175909</v>
      </c>
      <c r="F9" s="1900">
        <v>24493991</v>
      </c>
      <c r="G9" s="1852"/>
    </row>
    <row r="10" spans="1:12" ht="18" customHeight="1" x14ac:dyDescent="0.35">
      <c r="A10" s="1859" t="s">
        <v>793</v>
      </c>
      <c r="B10" s="1909">
        <v>185</v>
      </c>
      <c r="C10" s="1902">
        <v>25220619</v>
      </c>
      <c r="D10" s="1902">
        <v>16634236</v>
      </c>
      <c r="E10" s="1902">
        <v>3016907</v>
      </c>
      <c r="F10" s="1902">
        <v>5569476</v>
      </c>
      <c r="G10" s="1852"/>
    </row>
    <row r="11" spans="1:12" ht="18" customHeight="1" x14ac:dyDescent="0.35">
      <c r="A11" s="1859" t="s">
        <v>794</v>
      </c>
      <c r="B11" s="1909">
        <v>121</v>
      </c>
      <c r="C11" s="1902">
        <v>9831903</v>
      </c>
      <c r="D11" s="1902">
        <v>5139640</v>
      </c>
      <c r="E11" s="1902">
        <v>3080232</v>
      </c>
      <c r="F11" s="1902">
        <v>1612031</v>
      </c>
      <c r="G11" s="1852"/>
    </row>
    <row r="12" spans="1:12" ht="18" customHeight="1" x14ac:dyDescent="0.35">
      <c r="A12" s="1859" t="s">
        <v>910</v>
      </c>
      <c r="B12" s="1909">
        <v>44</v>
      </c>
      <c r="C12" s="1902">
        <v>3608655</v>
      </c>
      <c r="D12" s="1902">
        <v>0</v>
      </c>
      <c r="E12" s="1902">
        <v>1422036</v>
      </c>
      <c r="F12" s="1902">
        <v>2186619</v>
      </c>
      <c r="G12" s="1852"/>
    </row>
    <row r="13" spans="1:12" ht="18" customHeight="1" x14ac:dyDescent="0.35">
      <c r="A13" s="1859" t="s">
        <v>911</v>
      </c>
      <c r="B13" s="1909">
        <v>277</v>
      </c>
      <c r="C13" s="1902">
        <v>58338502</v>
      </c>
      <c r="D13" s="1902">
        <v>24510910</v>
      </c>
      <c r="E13" s="1902">
        <v>19798534</v>
      </c>
      <c r="F13" s="1902">
        <v>14029058</v>
      </c>
      <c r="G13" s="1852"/>
    </row>
    <row r="14" spans="1:12" ht="18" customHeight="1" x14ac:dyDescent="0.35">
      <c r="A14" s="1910" t="s">
        <v>912</v>
      </c>
      <c r="B14" s="1909">
        <v>10</v>
      </c>
      <c r="C14" s="1902">
        <v>325428</v>
      </c>
      <c r="D14" s="1902">
        <v>0</v>
      </c>
      <c r="E14" s="1902">
        <v>98800</v>
      </c>
      <c r="F14" s="1902">
        <v>226628</v>
      </c>
      <c r="G14" s="1852"/>
      <c r="H14" s="1852"/>
      <c r="I14" s="1852"/>
      <c r="J14" s="1852"/>
      <c r="K14" s="1852"/>
      <c r="L14" s="1852"/>
    </row>
    <row r="15" spans="1:12" ht="18" customHeight="1" x14ac:dyDescent="0.35">
      <c r="A15" s="1859" t="s">
        <v>796</v>
      </c>
      <c r="B15" s="1909">
        <v>21</v>
      </c>
      <c r="C15" s="1902">
        <v>1116974</v>
      </c>
      <c r="D15" s="1902">
        <v>496000</v>
      </c>
      <c r="E15" s="1902">
        <v>294200</v>
      </c>
      <c r="F15" s="1902">
        <v>326774</v>
      </c>
      <c r="G15" s="1852"/>
      <c r="H15" s="1852"/>
      <c r="I15" s="1852"/>
      <c r="J15" s="1852"/>
      <c r="K15" s="1852"/>
      <c r="L15" s="1852"/>
    </row>
    <row r="16" spans="1:12" ht="18" customHeight="1" x14ac:dyDescent="0.35">
      <c r="A16" s="1859" t="s">
        <v>797</v>
      </c>
      <c r="B16" s="1909">
        <v>18</v>
      </c>
      <c r="C16" s="1902">
        <v>1008605</v>
      </c>
      <c r="D16" s="1902">
        <v>0</v>
      </c>
      <c r="E16" s="1902">
        <v>465200</v>
      </c>
      <c r="F16" s="1902">
        <v>543405</v>
      </c>
      <c r="G16" s="1852"/>
      <c r="H16" s="1852"/>
      <c r="I16" s="1852"/>
      <c r="J16" s="1852"/>
      <c r="K16" s="1852"/>
      <c r="L16" s="1852"/>
    </row>
    <row r="17" spans="1:12" ht="18" customHeight="1" x14ac:dyDescent="0.35">
      <c r="A17" s="1901" t="s">
        <v>913</v>
      </c>
      <c r="B17" s="1886">
        <v>25</v>
      </c>
      <c r="C17" s="1900">
        <v>3490305</v>
      </c>
      <c r="D17" s="1900">
        <v>2807561</v>
      </c>
      <c r="E17" s="1900">
        <v>493324</v>
      </c>
      <c r="F17" s="1900">
        <v>189420</v>
      </c>
      <c r="G17" s="1852"/>
      <c r="H17" s="1852"/>
      <c r="I17" s="1852"/>
      <c r="J17" s="1852"/>
      <c r="K17" s="1852"/>
      <c r="L17" s="1852"/>
    </row>
    <row r="18" spans="1:12" ht="18" customHeight="1" x14ac:dyDescent="0.35">
      <c r="A18" s="1901" t="s">
        <v>914</v>
      </c>
      <c r="B18" s="1886">
        <v>11</v>
      </c>
      <c r="C18" s="1900">
        <v>2855750</v>
      </c>
      <c r="D18" s="1900">
        <v>2791263</v>
      </c>
      <c r="E18" s="1900">
        <v>18200</v>
      </c>
      <c r="F18" s="1900">
        <v>46287</v>
      </c>
      <c r="G18" s="1852"/>
      <c r="H18" s="1852"/>
      <c r="I18" s="1852"/>
      <c r="J18" s="1852"/>
      <c r="K18" s="1852"/>
      <c r="L18" s="1852"/>
    </row>
    <row r="19" spans="1:12" ht="6" customHeight="1" thickBot="1" x14ac:dyDescent="0.4">
      <c r="A19" s="1884"/>
      <c r="B19" s="1884"/>
      <c r="C19" s="1884"/>
      <c r="D19" s="1884"/>
      <c r="E19" s="1884"/>
      <c r="F19" s="1884"/>
    </row>
    <row r="20" spans="1:12" ht="15" thickTop="1" x14ac:dyDescent="0.35">
      <c r="A20" s="1867" t="s">
        <v>1407</v>
      </c>
      <c r="B20" s="1904"/>
      <c r="C20" s="1904"/>
      <c r="D20" s="1904"/>
      <c r="E20" s="1904"/>
      <c r="F20" s="1904"/>
    </row>
    <row r="21" spans="1:12" ht="7" customHeight="1" x14ac:dyDescent="0.35"/>
    <row r="22" spans="1:12" s="1852" customFormat="1" ht="13" x14ac:dyDescent="0.3">
      <c r="A22" s="1921" t="s">
        <v>301</v>
      </c>
      <c r="B22" s="1875"/>
      <c r="C22" s="1875"/>
      <c r="D22" s="1875"/>
      <c r="E22" s="1875"/>
    </row>
    <row r="23" spans="1:12" s="1852" customFormat="1" ht="16" customHeight="1" x14ac:dyDescent="0.3">
      <c r="A23" s="3070" t="s">
        <v>1400</v>
      </c>
      <c r="B23" s="3070"/>
      <c r="C23" s="3070"/>
      <c r="D23" s="3070"/>
      <c r="E23" s="3070"/>
      <c r="F23" s="3070"/>
    </row>
    <row r="24" spans="1:12" s="1852" customFormat="1" ht="12.65" customHeight="1" x14ac:dyDescent="0.3">
      <c r="A24" s="3087" t="s">
        <v>1420</v>
      </c>
      <c r="B24" s="3087"/>
      <c r="C24" s="3087"/>
      <c r="D24" s="3087"/>
      <c r="E24" s="3087"/>
      <c r="F24" s="3087"/>
      <c r="G24" s="1919"/>
    </row>
  </sheetData>
  <mergeCells count="6">
    <mergeCell ref="A24:F24"/>
    <mergeCell ref="A4:F4"/>
    <mergeCell ref="A6:A7"/>
    <mergeCell ref="B6:B7"/>
    <mergeCell ref="C6:F6"/>
    <mergeCell ref="A23:F23"/>
  </mergeCells>
  <hyperlinks>
    <hyperlink ref="A24:E24" r:id="rId1" display="Circulação total de publicações periódicas (Metodologia 2022 - N.º) por Localização geográfica (NUTS - 2024) e Tipo de publicação periódica" xr:uid="{25DC6B50-9B46-4D58-B19B-EDF4B88CB961}"/>
    <hyperlink ref="A1" location="Índice!A1" display="Voltar ao índice" xr:uid="{9F932F42-5DA8-4F10-8955-9A3A30F52671}"/>
  </hyperlinks>
  <pageMargins left="0.7" right="0.24" top="0.75" bottom="0.75" header="0.3" footer="0.3"/>
  <pageSetup paperSize="9" orientation="portrait" verticalDpi="0"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2B11E-B7B7-4D5B-86F0-93070C87D3E4}">
  <dimension ref="A1:G16"/>
  <sheetViews>
    <sheetView workbookViewId="0"/>
  </sheetViews>
  <sheetFormatPr defaultColWidth="9.1796875" defaultRowHeight="14.5" x14ac:dyDescent="0.35"/>
  <cols>
    <col min="1" max="1" width="22.81640625" style="1898" customWidth="1"/>
    <col min="2" max="2" width="9.1796875" style="1898"/>
    <col min="3" max="3" width="10.81640625" style="1898" bestFit="1" customWidth="1"/>
    <col min="4" max="6" width="9.81640625" style="1898" bestFit="1" customWidth="1"/>
    <col min="7" max="8" width="9.1796875" style="1898"/>
    <col min="9" max="9" width="10.81640625" style="1898" bestFit="1" customWidth="1"/>
    <col min="10" max="12" width="9.81640625" style="1898" bestFit="1" customWidth="1"/>
    <col min="13" max="16384" width="9.1796875" style="1898"/>
  </cols>
  <sheetData>
    <row r="1" spans="1:7" x14ac:dyDescent="0.35">
      <c r="A1" s="527" t="s">
        <v>227</v>
      </c>
    </row>
    <row r="3" spans="1:7" x14ac:dyDescent="0.35">
      <c r="A3" s="1873" t="s">
        <v>1511</v>
      </c>
      <c r="B3" s="1929"/>
      <c r="C3" s="1929"/>
      <c r="D3" s="1929"/>
      <c r="E3" s="1929"/>
      <c r="F3" s="1929"/>
    </row>
    <row r="4" spans="1:7" ht="42" customHeight="1" x14ac:dyDescent="0.35">
      <c r="A4" s="3077" t="s">
        <v>1512</v>
      </c>
      <c r="B4" s="3077"/>
      <c r="C4" s="3077"/>
      <c r="D4" s="3077"/>
      <c r="E4" s="3077"/>
      <c r="F4" s="3077"/>
    </row>
    <row r="5" spans="1:7" x14ac:dyDescent="0.35">
      <c r="A5" s="1874">
        <v>2023</v>
      </c>
      <c r="B5" s="1875"/>
      <c r="C5" s="1875"/>
      <c r="D5" s="1875"/>
      <c r="E5" s="1875"/>
      <c r="F5" s="1876" t="s">
        <v>1403</v>
      </c>
    </row>
    <row r="6" spans="1:7" x14ac:dyDescent="0.35">
      <c r="A6" s="3078" t="s">
        <v>1412</v>
      </c>
      <c r="B6" s="3076" t="s">
        <v>1416</v>
      </c>
      <c r="C6" s="3075" t="s">
        <v>1510</v>
      </c>
      <c r="D6" s="3075"/>
      <c r="E6" s="3075"/>
      <c r="F6" s="3075"/>
    </row>
    <row r="7" spans="1:7" x14ac:dyDescent="0.35">
      <c r="A7" s="3078"/>
      <c r="B7" s="3076"/>
      <c r="C7" s="1907" t="s">
        <v>273</v>
      </c>
      <c r="D7" s="1907" t="s">
        <v>1504</v>
      </c>
      <c r="E7" s="1907" t="s">
        <v>1505</v>
      </c>
      <c r="F7" s="1907" t="s">
        <v>1254</v>
      </c>
    </row>
    <row r="8" spans="1:7" ht="24.75" customHeight="1" x14ac:dyDescent="0.35">
      <c r="A8" s="1879" t="s">
        <v>273</v>
      </c>
      <c r="B8" s="1879">
        <v>712</v>
      </c>
      <c r="C8" s="1888">
        <v>105796741</v>
      </c>
      <c r="D8" s="1888">
        <v>52379610</v>
      </c>
      <c r="E8" s="1888">
        <v>28687433</v>
      </c>
      <c r="F8" s="1888">
        <v>24729698</v>
      </c>
    </row>
    <row r="9" spans="1:7" x14ac:dyDescent="0.35">
      <c r="A9" s="1914" t="s">
        <v>1398</v>
      </c>
      <c r="B9" s="1899">
        <v>347</v>
      </c>
      <c r="C9" s="1900">
        <v>73861258</v>
      </c>
      <c r="D9" s="1902">
        <v>52379610</v>
      </c>
      <c r="E9" s="1902">
        <v>13021093</v>
      </c>
      <c r="F9" s="1902">
        <v>8460555</v>
      </c>
    </row>
    <row r="10" spans="1:7" x14ac:dyDescent="0.35">
      <c r="A10" s="1914" t="s">
        <v>1413</v>
      </c>
      <c r="B10" s="1899">
        <v>365</v>
      </c>
      <c r="C10" s="1900">
        <v>31935483</v>
      </c>
      <c r="D10" s="1902">
        <v>0</v>
      </c>
      <c r="E10" s="1902">
        <v>15666340</v>
      </c>
      <c r="F10" s="1902">
        <v>16269143</v>
      </c>
    </row>
    <row r="11" spans="1:7" ht="9.75" customHeight="1" thickBot="1" x14ac:dyDescent="0.4">
      <c r="A11" s="1884"/>
      <c r="B11" s="1884"/>
      <c r="C11" s="1884"/>
      <c r="D11" s="1884"/>
      <c r="E11" s="1884"/>
      <c r="F11" s="1884"/>
    </row>
    <row r="12" spans="1:7" ht="15" thickTop="1" x14ac:dyDescent="0.35">
      <c r="A12" s="1867" t="s">
        <v>1407</v>
      </c>
      <c r="B12" s="1929"/>
      <c r="C12" s="1929"/>
      <c r="D12" s="1929"/>
      <c r="E12" s="1929"/>
      <c r="F12" s="1929"/>
    </row>
    <row r="14" spans="1:7" s="1852" customFormat="1" ht="13" x14ac:dyDescent="0.3">
      <c r="A14" s="1921" t="s">
        <v>301</v>
      </c>
      <c r="B14" s="1875"/>
      <c r="C14" s="1875"/>
      <c r="D14" s="1875"/>
      <c r="E14" s="1875"/>
    </row>
    <row r="15" spans="1:7" s="1852" customFormat="1" ht="16" customHeight="1" x14ac:dyDescent="0.3">
      <c r="A15" s="3070" t="s">
        <v>1400</v>
      </c>
      <c r="B15" s="3070"/>
      <c r="C15" s="3070"/>
      <c r="D15" s="3070"/>
      <c r="E15" s="3070"/>
      <c r="F15" s="3070"/>
    </row>
    <row r="16" spans="1:7" s="1852" customFormat="1" ht="12.65" customHeight="1" x14ac:dyDescent="0.3">
      <c r="A16" s="3087" t="s">
        <v>1420</v>
      </c>
      <c r="B16" s="3087"/>
      <c r="C16" s="3087"/>
      <c r="D16" s="3087"/>
      <c r="E16" s="3087"/>
      <c r="F16" s="3087"/>
      <c r="G16" s="1919"/>
    </row>
  </sheetData>
  <mergeCells count="6">
    <mergeCell ref="A16:F16"/>
    <mergeCell ref="A4:F4"/>
    <mergeCell ref="A6:A7"/>
    <mergeCell ref="B6:B7"/>
    <mergeCell ref="C6:F6"/>
    <mergeCell ref="A15:F15"/>
  </mergeCells>
  <hyperlinks>
    <hyperlink ref="A16:E16" r:id="rId1" display="Circulação total de publicações periódicas (Metodologia 2022 - N.º) por Localização geográfica (NUTS - 2024) e Tipo de publicação periódica" xr:uid="{9393982A-14A2-4EDB-AA23-35F542894C8D}"/>
    <hyperlink ref="A1" location="Índice!A1" display="Voltar ao índice" xr:uid="{8D8CD82E-85FC-405B-931E-7A59F40794F1}"/>
  </hyperlinks>
  <pageMargins left="0.7" right="0.24" top="0.75" bottom="0.75" header="0.3" footer="0.3"/>
  <pageSetup paperSize="9" orientation="portrait" verticalDpi="0"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D358-7008-4200-A784-BCEF995E3976}">
  <dimension ref="A1:H24"/>
  <sheetViews>
    <sheetView workbookViewId="0"/>
  </sheetViews>
  <sheetFormatPr defaultColWidth="11.453125" defaultRowHeight="13" x14ac:dyDescent="0.3"/>
  <cols>
    <col min="1" max="1" width="24.1796875" style="1852" customWidth="1"/>
    <col min="2" max="2" width="13.1796875" style="1852" customWidth="1"/>
    <col min="3" max="6" width="10.7265625" style="1852" customWidth="1"/>
    <col min="7" max="8" width="12.81640625" style="1852" bestFit="1" customWidth="1"/>
    <col min="9" max="9" width="14.26953125" style="1852" bestFit="1" customWidth="1"/>
    <col min="10" max="10" width="30.81640625" style="1852" customWidth="1"/>
    <col min="11" max="11" width="14.26953125" style="1852" bestFit="1" customWidth="1"/>
    <col min="12" max="12" width="14.54296875" style="1852" customWidth="1"/>
    <col min="13" max="16384" width="11.453125" style="1852"/>
  </cols>
  <sheetData>
    <row r="1" spans="1:7" x14ac:dyDescent="0.3">
      <c r="A1" s="527" t="s">
        <v>227</v>
      </c>
    </row>
    <row r="3" spans="1:7" ht="12" customHeight="1" x14ac:dyDescent="0.3">
      <c r="A3" s="1873" t="s">
        <v>1513</v>
      </c>
      <c r="B3" s="1873"/>
      <c r="G3" s="1867"/>
    </row>
    <row r="4" spans="1:7" ht="33" customHeight="1" x14ac:dyDescent="0.3">
      <c r="A4" s="3077" t="s">
        <v>1514</v>
      </c>
      <c r="B4" s="3077"/>
      <c r="C4" s="3077"/>
      <c r="D4" s="3077"/>
      <c r="E4" s="3077"/>
      <c r="F4" s="3077"/>
      <c r="G4" s="1945"/>
    </row>
    <row r="5" spans="1:7" x14ac:dyDescent="0.3">
      <c r="A5" s="1874">
        <v>2023</v>
      </c>
      <c r="B5" s="1874"/>
      <c r="C5" s="1875"/>
      <c r="D5" s="1875"/>
      <c r="E5" s="1875"/>
      <c r="F5" s="1876" t="s">
        <v>1403</v>
      </c>
    </row>
    <row r="6" spans="1:7" ht="15" customHeight="1" x14ac:dyDescent="0.3">
      <c r="A6" s="3078" t="s">
        <v>909</v>
      </c>
      <c r="B6" s="3076" t="s">
        <v>1416</v>
      </c>
      <c r="C6" s="3075" t="s">
        <v>1515</v>
      </c>
      <c r="D6" s="3075"/>
      <c r="E6" s="3075"/>
      <c r="F6" s="3075"/>
    </row>
    <row r="7" spans="1:7" ht="15" customHeight="1" x14ac:dyDescent="0.3">
      <c r="A7" s="3078"/>
      <c r="B7" s="3076"/>
      <c r="C7" s="1907" t="s">
        <v>273</v>
      </c>
      <c r="D7" s="1907" t="s">
        <v>1504</v>
      </c>
      <c r="E7" s="1907" t="s">
        <v>1505</v>
      </c>
      <c r="F7" s="1907" t="s">
        <v>1254</v>
      </c>
    </row>
    <row r="8" spans="1:7" s="1912" customFormat="1" ht="18" customHeight="1" x14ac:dyDescent="0.3">
      <c r="A8" s="1899" t="s">
        <v>417</v>
      </c>
      <c r="B8" s="1886">
        <v>485</v>
      </c>
      <c r="C8" s="1900">
        <v>683622198</v>
      </c>
      <c r="D8" s="1900">
        <v>453740437</v>
      </c>
      <c r="E8" s="1900">
        <v>206300097</v>
      </c>
      <c r="F8" s="1900">
        <v>23581664</v>
      </c>
    </row>
    <row r="9" spans="1:7" s="1912" customFormat="1" ht="18" customHeight="1" x14ac:dyDescent="0.3">
      <c r="A9" s="1901" t="s">
        <v>418</v>
      </c>
      <c r="B9" s="1886">
        <v>459</v>
      </c>
      <c r="C9" s="1900">
        <v>682470166</v>
      </c>
      <c r="D9" s="1900">
        <v>452760721</v>
      </c>
      <c r="E9" s="1900">
        <v>206141736</v>
      </c>
      <c r="F9" s="1900">
        <v>23567709</v>
      </c>
    </row>
    <row r="10" spans="1:7" ht="18" customHeight="1" x14ac:dyDescent="0.3">
      <c r="A10" s="1859" t="s">
        <v>793</v>
      </c>
      <c r="B10" s="1909">
        <v>130</v>
      </c>
      <c r="C10" s="1902">
        <v>45357719</v>
      </c>
      <c r="D10" s="1902">
        <v>40754152</v>
      </c>
      <c r="E10" s="1902">
        <v>2653597</v>
      </c>
      <c r="F10" s="1902">
        <v>1949970</v>
      </c>
    </row>
    <row r="11" spans="1:7" ht="18" customHeight="1" x14ac:dyDescent="0.3">
      <c r="A11" s="1859" t="s">
        <v>794</v>
      </c>
      <c r="B11" s="1909">
        <v>67</v>
      </c>
      <c r="C11" s="1902">
        <v>23032933</v>
      </c>
      <c r="D11" s="1902">
        <v>21865698</v>
      </c>
      <c r="E11" s="1902">
        <v>939763</v>
      </c>
      <c r="F11" s="1902">
        <v>227472</v>
      </c>
    </row>
    <row r="12" spans="1:7" ht="18" customHeight="1" x14ac:dyDescent="0.3">
      <c r="A12" s="1859" t="s">
        <v>910</v>
      </c>
      <c r="B12" s="1909">
        <v>28</v>
      </c>
      <c r="C12" s="1902">
        <v>50710175</v>
      </c>
      <c r="D12" s="1902">
        <v>50329286</v>
      </c>
      <c r="E12" s="1902">
        <v>229607</v>
      </c>
      <c r="F12" s="1902">
        <v>151282</v>
      </c>
    </row>
    <row r="13" spans="1:7" ht="18" customHeight="1" x14ac:dyDescent="0.3">
      <c r="A13" s="1859" t="s">
        <v>911</v>
      </c>
      <c r="B13" s="1909">
        <v>201</v>
      </c>
      <c r="C13" s="1902">
        <v>553384238</v>
      </c>
      <c r="D13" s="1902">
        <v>330446753</v>
      </c>
      <c r="E13" s="1902">
        <v>201909116</v>
      </c>
      <c r="F13" s="1902">
        <v>21028369</v>
      </c>
    </row>
    <row r="14" spans="1:7" ht="18" customHeight="1" x14ac:dyDescent="0.3">
      <c r="A14" s="1910" t="s">
        <v>912</v>
      </c>
      <c r="B14" s="1909">
        <v>5</v>
      </c>
      <c r="C14" s="1902">
        <v>361956</v>
      </c>
      <c r="D14" s="1902">
        <v>0</v>
      </c>
      <c r="E14" s="1902">
        <v>173343</v>
      </c>
      <c r="F14" s="1902">
        <v>188613</v>
      </c>
    </row>
    <row r="15" spans="1:7" ht="18" customHeight="1" x14ac:dyDescent="0.3">
      <c r="A15" s="1859" t="s">
        <v>796</v>
      </c>
      <c r="B15" s="1909">
        <v>12</v>
      </c>
      <c r="C15" s="1902">
        <v>867127</v>
      </c>
      <c r="D15" s="1902">
        <v>859857</v>
      </c>
      <c r="E15" s="1902">
        <v>7270</v>
      </c>
      <c r="F15" s="1902">
        <v>0</v>
      </c>
    </row>
    <row r="16" spans="1:7" ht="18" customHeight="1" x14ac:dyDescent="0.3">
      <c r="A16" s="1859" t="s">
        <v>797</v>
      </c>
      <c r="B16" s="1909">
        <v>16</v>
      </c>
      <c r="C16" s="1902">
        <v>8756018</v>
      </c>
      <c r="D16" s="1902">
        <v>8504975</v>
      </c>
      <c r="E16" s="1902">
        <v>229040</v>
      </c>
      <c r="F16" s="1902">
        <v>22003</v>
      </c>
    </row>
    <row r="17" spans="1:8" s="1912" customFormat="1" ht="18" customHeight="1" x14ac:dyDescent="0.3">
      <c r="A17" s="1901" t="s">
        <v>913</v>
      </c>
      <c r="B17" s="1886">
        <v>16</v>
      </c>
      <c r="C17" s="1900">
        <v>638206</v>
      </c>
      <c r="D17" s="1900">
        <v>479791</v>
      </c>
      <c r="E17" s="1900">
        <v>158141</v>
      </c>
      <c r="F17" s="1900">
        <v>274</v>
      </c>
    </row>
    <row r="18" spans="1:8" s="1912" customFormat="1" ht="18" customHeight="1" x14ac:dyDescent="0.3">
      <c r="A18" s="1901" t="s">
        <v>914</v>
      </c>
      <c r="B18" s="1886">
        <v>10</v>
      </c>
      <c r="C18" s="1900">
        <v>513826</v>
      </c>
      <c r="D18" s="1900">
        <v>499925</v>
      </c>
      <c r="E18" s="1900">
        <v>220</v>
      </c>
      <c r="F18" s="1900">
        <v>13681</v>
      </c>
    </row>
    <row r="19" spans="1:8" ht="6" customHeight="1" thickBot="1" x14ac:dyDescent="0.35">
      <c r="A19" s="1884"/>
      <c r="B19" s="1884"/>
      <c r="C19" s="1884"/>
      <c r="D19" s="1884"/>
      <c r="E19" s="1884"/>
      <c r="F19" s="1884"/>
    </row>
    <row r="20" spans="1:8" ht="12" customHeight="1" thickTop="1" x14ac:dyDescent="0.3">
      <c r="A20" s="1867" t="s">
        <v>1407</v>
      </c>
    </row>
    <row r="21" spans="1:8" ht="7" customHeight="1" x14ac:dyDescent="0.3">
      <c r="A21" s="1912"/>
      <c r="B21" s="1912"/>
      <c r="C21" s="1897"/>
      <c r="D21" s="1897"/>
      <c r="E21" s="1897"/>
      <c r="F21" s="1897"/>
      <c r="G21" s="1897"/>
      <c r="H21" s="1897"/>
    </row>
    <row r="22" spans="1:8" ht="16.5" customHeight="1" x14ac:dyDescent="0.3">
      <c r="A22" s="1921" t="s">
        <v>301</v>
      </c>
      <c r="B22" s="1875"/>
      <c r="C22" s="1875"/>
      <c r="D22" s="1875"/>
      <c r="E22" s="1875"/>
    </row>
    <row r="23" spans="1:8" ht="16.5" customHeight="1" x14ac:dyDescent="0.3">
      <c r="A23" s="3070" t="s">
        <v>1468</v>
      </c>
      <c r="B23" s="3070"/>
      <c r="C23" s="3070"/>
      <c r="D23" s="3070"/>
      <c r="E23" s="3070"/>
    </row>
    <row r="24" spans="1:8" ht="16.5" customHeight="1" x14ac:dyDescent="0.3">
      <c r="A24" s="3070" t="s">
        <v>1420</v>
      </c>
      <c r="B24" s="3070"/>
      <c r="C24" s="3070"/>
      <c r="D24" s="3070"/>
      <c r="E24" s="3070"/>
      <c r="F24" s="3070"/>
      <c r="G24" s="1919"/>
    </row>
  </sheetData>
  <mergeCells count="6">
    <mergeCell ref="A24:F24"/>
    <mergeCell ref="A4:F4"/>
    <mergeCell ref="A6:A7"/>
    <mergeCell ref="B6:B7"/>
    <mergeCell ref="C6:F6"/>
    <mergeCell ref="A23:E23"/>
  </mergeCells>
  <hyperlinks>
    <hyperlink ref="A23" r:id="rId1" xr:uid="{0BF02F2D-8554-4034-952D-869EC74376C7}"/>
    <hyperlink ref="A24:E24" r:id="rId2" display="Circulação total de publicações periódicas (Metodologia 2022 - N.º) por Localização geográfica (NUTS - 2024) e Tipo de publicação periódica" xr:uid="{A0615F32-ADD5-462D-A7C2-81F1803D7579}"/>
    <hyperlink ref="A1" location="Índice!A1" display="Voltar ao índice" xr:uid="{DF1FC4A9-EBBC-4705-9ABC-C41215BE4A78}"/>
  </hyperlinks>
  <pageMargins left="0.5" right="0.24" top="0.75" bottom="0.75" header="0.3" footer="0.3"/>
  <pageSetup paperSize="9" orientation="portrait" verticalDpi="300" r:id="rId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7F767-7FC2-45BD-9D1C-E9100435396C}">
  <dimension ref="A1:G16"/>
  <sheetViews>
    <sheetView workbookViewId="0"/>
  </sheetViews>
  <sheetFormatPr defaultColWidth="11.453125" defaultRowHeight="13" x14ac:dyDescent="0.3"/>
  <cols>
    <col min="1" max="1" width="24.1796875" style="1852" customWidth="1"/>
    <col min="2" max="2" width="13.1796875" style="1852" customWidth="1"/>
    <col min="3" max="6" width="10.7265625" style="1852" customWidth="1"/>
    <col min="7" max="8" width="12.81640625" style="1852" bestFit="1" customWidth="1"/>
    <col min="9" max="9" width="14.26953125" style="1852" bestFit="1" customWidth="1"/>
    <col min="10" max="10" width="30.81640625" style="1852" customWidth="1"/>
    <col min="11" max="11" width="14.26953125" style="1852" bestFit="1" customWidth="1"/>
    <col min="12" max="12" width="14.54296875" style="1852" customWidth="1"/>
    <col min="13" max="16384" width="11.453125" style="1852"/>
  </cols>
  <sheetData>
    <row r="1" spans="1:7" x14ac:dyDescent="0.3">
      <c r="A1" s="527" t="s">
        <v>227</v>
      </c>
    </row>
    <row r="3" spans="1:7" x14ac:dyDescent="0.3">
      <c r="A3" s="1873" t="s">
        <v>1516</v>
      </c>
      <c r="B3" s="1873"/>
    </row>
    <row r="4" spans="1:7" ht="33" customHeight="1" x14ac:dyDescent="0.3">
      <c r="A4" s="3077" t="s">
        <v>1517</v>
      </c>
      <c r="B4" s="3077"/>
      <c r="C4" s="3077"/>
      <c r="D4" s="3077"/>
      <c r="E4" s="3077"/>
      <c r="F4" s="3077"/>
    </row>
    <row r="5" spans="1:7" x14ac:dyDescent="0.3">
      <c r="A5" s="1874">
        <v>2023</v>
      </c>
      <c r="B5" s="1874"/>
      <c r="C5" s="1875"/>
      <c r="D5" s="1875"/>
      <c r="E5" s="1875"/>
      <c r="F5" s="1876" t="s">
        <v>1403</v>
      </c>
    </row>
    <row r="6" spans="1:7" x14ac:dyDescent="0.3">
      <c r="A6" s="3078" t="s">
        <v>1412</v>
      </c>
      <c r="B6" s="3076" t="s">
        <v>1416</v>
      </c>
      <c r="C6" s="3075" t="s">
        <v>1515</v>
      </c>
      <c r="D6" s="3075"/>
      <c r="E6" s="3075"/>
      <c r="F6" s="3075"/>
    </row>
    <row r="7" spans="1:7" x14ac:dyDescent="0.3">
      <c r="A7" s="3078"/>
      <c r="B7" s="3076"/>
      <c r="C7" s="1907" t="s">
        <v>273</v>
      </c>
      <c r="D7" s="1907" t="s">
        <v>1504</v>
      </c>
      <c r="E7" s="1907" t="s">
        <v>1505</v>
      </c>
      <c r="F7" s="1907" t="s">
        <v>1254</v>
      </c>
    </row>
    <row r="8" spans="1:7" ht="24.75" customHeight="1" x14ac:dyDescent="0.3">
      <c r="A8" s="1879" t="s">
        <v>273</v>
      </c>
      <c r="B8" s="1944">
        <v>485</v>
      </c>
      <c r="C8" s="1888">
        <v>683622198</v>
      </c>
      <c r="D8" s="1888">
        <v>453740437</v>
      </c>
      <c r="E8" s="1888">
        <v>206300097</v>
      </c>
      <c r="F8" s="1888">
        <v>23581664</v>
      </c>
    </row>
    <row r="9" spans="1:7" x14ac:dyDescent="0.3">
      <c r="A9" s="1914" t="s">
        <v>1398</v>
      </c>
      <c r="B9" s="1909">
        <v>229</v>
      </c>
      <c r="C9" s="1900">
        <v>414307953</v>
      </c>
      <c r="D9" s="1902">
        <v>404512726</v>
      </c>
      <c r="E9" s="1902">
        <v>7326634</v>
      </c>
      <c r="F9" s="1902">
        <v>2468593</v>
      </c>
    </row>
    <row r="10" spans="1:7" x14ac:dyDescent="0.3">
      <c r="A10" s="1914" t="s">
        <v>1413</v>
      </c>
      <c r="B10" s="1909">
        <v>256</v>
      </c>
      <c r="C10" s="1900">
        <v>269314245</v>
      </c>
      <c r="D10" s="1902">
        <v>49227711</v>
      </c>
      <c r="E10" s="1902">
        <v>198973463</v>
      </c>
      <c r="F10" s="1902">
        <v>21113071</v>
      </c>
    </row>
    <row r="11" spans="1:7" ht="5.25" customHeight="1" thickBot="1" x14ac:dyDescent="0.35">
      <c r="A11" s="1884"/>
      <c r="B11" s="1884"/>
      <c r="C11" s="1884"/>
      <c r="D11" s="1884"/>
      <c r="E11" s="1884"/>
      <c r="F11" s="1884"/>
    </row>
    <row r="12" spans="1:7" ht="13.5" thickTop="1" x14ac:dyDescent="0.3">
      <c r="A12" s="1867" t="s">
        <v>1407</v>
      </c>
      <c r="C12" s="1946"/>
      <c r="D12" s="1946"/>
      <c r="E12" s="1946"/>
      <c r="F12" s="1946"/>
    </row>
    <row r="13" spans="1:7" ht="7" customHeight="1" x14ac:dyDescent="0.3">
      <c r="C13" s="1946"/>
      <c r="D13" s="1946"/>
      <c r="E13" s="1946"/>
      <c r="F13" s="1946"/>
    </row>
    <row r="14" spans="1:7" ht="16.5" customHeight="1" x14ac:dyDescent="0.3">
      <c r="A14" s="1921" t="s">
        <v>301</v>
      </c>
      <c r="B14" s="1875"/>
      <c r="C14" s="1875"/>
      <c r="D14" s="1875"/>
      <c r="E14" s="1875"/>
    </row>
    <row r="15" spans="1:7" ht="16.5" customHeight="1" x14ac:dyDescent="0.3">
      <c r="A15" s="3070" t="s">
        <v>1468</v>
      </c>
      <c r="B15" s="3070"/>
      <c r="C15" s="3070"/>
      <c r="D15" s="3070"/>
      <c r="E15" s="3070"/>
    </row>
    <row r="16" spans="1:7" ht="16.5" customHeight="1" x14ac:dyDescent="0.3">
      <c r="A16" s="3070" t="s">
        <v>1420</v>
      </c>
      <c r="B16" s="3070"/>
      <c r="C16" s="3070"/>
      <c r="D16" s="3070"/>
      <c r="E16" s="3070"/>
      <c r="F16" s="3070"/>
      <c r="G16" s="1919"/>
    </row>
  </sheetData>
  <mergeCells count="6">
    <mergeCell ref="A16:F16"/>
    <mergeCell ref="A4:F4"/>
    <mergeCell ref="A6:A7"/>
    <mergeCell ref="B6:B7"/>
    <mergeCell ref="C6:F6"/>
    <mergeCell ref="A15:E15"/>
  </mergeCells>
  <hyperlinks>
    <hyperlink ref="A15" r:id="rId1" xr:uid="{1A713DCB-C6ED-4E0B-904F-F3DE7744E901}"/>
    <hyperlink ref="A16:E16" r:id="rId2" display="Circulação total de publicações periódicas (Metodologia 2022 - N.º) por Localização geográfica (NUTS - 2024) e Tipo de publicação periódica" xr:uid="{C0B811E9-E6A4-4715-8839-F7AA852EBF03}"/>
    <hyperlink ref="A1" location="Índice!A1" display="Voltar ao índice" xr:uid="{6070F3EC-3390-4EB2-99C8-3A9D9E892C67}"/>
  </hyperlinks>
  <pageMargins left="0.5" right="0.24" top="0.75" bottom="0.75" header="0.3" footer="0.3"/>
  <pageSetup paperSize="9" orientation="portrait" verticalDpi="300" r:id="rId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34FFE-36DE-4265-96A1-A34BC036345A}">
  <dimension ref="A1:F43"/>
  <sheetViews>
    <sheetView workbookViewId="0"/>
  </sheetViews>
  <sheetFormatPr defaultColWidth="9.1796875" defaultRowHeight="10.5" x14ac:dyDescent="0.25"/>
  <cols>
    <col min="1" max="1" width="48" style="1875" customWidth="1"/>
    <col min="2" max="2" width="10.1796875" style="1875" customWidth="1"/>
    <col min="3" max="3" width="9.1796875" style="1875"/>
    <col min="4" max="4" width="12" style="1875" customWidth="1"/>
    <col min="5" max="5" width="12.1796875" style="1875" customWidth="1"/>
    <col min="6" max="16384" width="9.1796875" style="1875"/>
  </cols>
  <sheetData>
    <row r="1" spans="1:4" ht="12.5" x14ac:dyDescent="0.25">
      <c r="A1" s="527" t="s">
        <v>227</v>
      </c>
    </row>
    <row r="3" spans="1:4" ht="15" customHeight="1" x14ac:dyDescent="0.3">
      <c r="A3" s="1873" t="s">
        <v>1518</v>
      </c>
      <c r="B3" s="1904"/>
      <c r="C3" s="1904"/>
      <c r="D3" s="1904"/>
    </row>
    <row r="4" spans="1:4" ht="20.149999999999999" customHeight="1" x14ac:dyDescent="0.25">
      <c r="A4" s="3071" t="s">
        <v>1519</v>
      </c>
      <c r="B4" s="3071"/>
      <c r="C4" s="3071"/>
      <c r="D4" s="3071"/>
    </row>
    <row r="5" spans="1:4" x14ac:dyDescent="0.25">
      <c r="A5" s="1874">
        <v>2023</v>
      </c>
      <c r="B5" s="1923"/>
      <c r="C5" s="1923"/>
      <c r="D5" s="1876" t="s">
        <v>1403</v>
      </c>
    </row>
    <row r="6" spans="1:4" ht="33" customHeight="1" x14ac:dyDescent="0.25">
      <c r="A6" s="1877" t="s">
        <v>1380</v>
      </c>
      <c r="B6" s="1878" t="s">
        <v>273</v>
      </c>
      <c r="C6" s="1878" t="s">
        <v>1398</v>
      </c>
      <c r="D6" s="1878" t="s">
        <v>1413</v>
      </c>
    </row>
    <row r="7" spans="1:4" ht="24.75" customHeight="1" x14ac:dyDescent="0.25">
      <c r="A7" s="1899" t="s">
        <v>273</v>
      </c>
      <c r="B7" s="1899">
        <v>838</v>
      </c>
      <c r="C7" s="1899">
        <v>407</v>
      </c>
      <c r="D7" s="1899">
        <v>431</v>
      </c>
    </row>
    <row r="8" spans="1:4" ht="15" customHeight="1" x14ac:dyDescent="0.25">
      <c r="A8" s="1859" t="s">
        <v>1520</v>
      </c>
      <c r="B8" s="1899">
        <v>439</v>
      </c>
      <c r="C8" s="1875">
        <v>325</v>
      </c>
      <c r="D8" s="1875">
        <v>114</v>
      </c>
    </row>
    <row r="9" spans="1:4" ht="15" customHeight="1" x14ac:dyDescent="0.25">
      <c r="A9" s="1859" t="s">
        <v>1521</v>
      </c>
      <c r="B9" s="1899">
        <v>8</v>
      </c>
      <c r="C9" s="1875">
        <v>0</v>
      </c>
      <c r="D9" s="1875">
        <v>8</v>
      </c>
    </row>
    <row r="10" spans="1:4" ht="15" customHeight="1" x14ac:dyDescent="0.25">
      <c r="A10" s="1859" t="s">
        <v>1522</v>
      </c>
      <c r="B10" s="1899">
        <v>6</v>
      </c>
      <c r="C10" s="1875">
        <v>0</v>
      </c>
      <c r="D10" s="1875">
        <v>6</v>
      </c>
    </row>
    <row r="11" spans="1:4" ht="15" customHeight="1" x14ac:dyDescent="0.25">
      <c r="A11" s="1859" t="s">
        <v>1523</v>
      </c>
      <c r="B11" s="1899">
        <v>74</v>
      </c>
      <c r="C11" s="1875">
        <v>33</v>
      </c>
      <c r="D11" s="1875">
        <v>41</v>
      </c>
    </row>
    <row r="12" spans="1:4" ht="15" customHeight="1" x14ac:dyDescent="0.25">
      <c r="A12" s="1859" t="s">
        <v>1524</v>
      </c>
      <c r="B12" s="1899">
        <v>7</v>
      </c>
      <c r="C12" s="1875">
        <v>0</v>
      </c>
      <c r="D12" s="1875">
        <v>7</v>
      </c>
    </row>
    <row r="13" spans="1:4" ht="15" customHeight="1" x14ac:dyDescent="0.25">
      <c r="A13" s="1859" t="s">
        <v>1525</v>
      </c>
      <c r="B13" s="1899">
        <v>31</v>
      </c>
      <c r="C13" s="1875">
        <v>13</v>
      </c>
      <c r="D13" s="1875">
        <v>18</v>
      </c>
    </row>
    <row r="14" spans="1:4" ht="15" customHeight="1" x14ac:dyDescent="0.25">
      <c r="A14" s="1859" t="s">
        <v>1526</v>
      </c>
      <c r="B14" s="1899">
        <v>28</v>
      </c>
      <c r="C14" s="1875">
        <v>1</v>
      </c>
      <c r="D14" s="1875">
        <v>27</v>
      </c>
    </row>
    <row r="15" spans="1:4" ht="15" customHeight="1" x14ac:dyDescent="0.25">
      <c r="A15" s="1859" t="s">
        <v>1527</v>
      </c>
      <c r="B15" s="1899">
        <v>14</v>
      </c>
      <c r="C15" s="1875">
        <v>1</v>
      </c>
      <c r="D15" s="1875">
        <v>13</v>
      </c>
    </row>
    <row r="16" spans="1:4" ht="15" customHeight="1" x14ac:dyDescent="0.25">
      <c r="A16" s="1859" t="s">
        <v>1528</v>
      </c>
      <c r="B16" s="1899">
        <v>15</v>
      </c>
      <c r="C16" s="1875">
        <v>1</v>
      </c>
      <c r="D16" s="1875">
        <v>14</v>
      </c>
    </row>
    <row r="17" spans="1:4" ht="15" customHeight="1" x14ac:dyDescent="0.25">
      <c r="A17" s="1859" t="s">
        <v>1529</v>
      </c>
      <c r="B17" s="1899">
        <v>3</v>
      </c>
      <c r="C17" s="1875">
        <v>0</v>
      </c>
      <c r="D17" s="1875">
        <v>3</v>
      </c>
    </row>
    <row r="18" spans="1:4" ht="15" customHeight="1" x14ac:dyDescent="0.25">
      <c r="A18" s="1859" t="s">
        <v>1530</v>
      </c>
      <c r="B18" s="1899">
        <v>0</v>
      </c>
      <c r="C18" s="1875">
        <v>0</v>
      </c>
      <c r="D18" s="1875">
        <v>0</v>
      </c>
    </row>
    <row r="19" spans="1:4" ht="15" customHeight="1" x14ac:dyDescent="0.25">
      <c r="A19" s="1859" t="s">
        <v>1531</v>
      </c>
      <c r="B19" s="1899">
        <v>0</v>
      </c>
      <c r="C19" s="1875">
        <v>0</v>
      </c>
      <c r="D19" s="1875">
        <v>0</v>
      </c>
    </row>
    <row r="20" spans="1:4" ht="15" customHeight="1" x14ac:dyDescent="0.25">
      <c r="A20" s="1859" t="s">
        <v>1532</v>
      </c>
      <c r="B20" s="1899">
        <v>1</v>
      </c>
      <c r="C20" s="1875">
        <v>0</v>
      </c>
      <c r="D20" s="1875">
        <v>1</v>
      </c>
    </row>
    <row r="21" spans="1:4" ht="15" customHeight="1" x14ac:dyDescent="0.25">
      <c r="A21" s="1859" t="s">
        <v>1533</v>
      </c>
      <c r="B21" s="1899">
        <v>2</v>
      </c>
      <c r="C21" s="1875">
        <v>1</v>
      </c>
      <c r="D21" s="1875">
        <v>1</v>
      </c>
    </row>
    <row r="22" spans="1:4" ht="15" customHeight="1" x14ac:dyDescent="0.25">
      <c r="A22" s="1859" t="s">
        <v>1534</v>
      </c>
      <c r="B22" s="1899">
        <v>7</v>
      </c>
      <c r="C22" s="1875">
        <v>2</v>
      </c>
      <c r="D22" s="1875">
        <v>5</v>
      </c>
    </row>
    <row r="23" spans="1:4" ht="15" customHeight="1" x14ac:dyDescent="0.25">
      <c r="A23" s="1859" t="s">
        <v>1535</v>
      </c>
      <c r="B23" s="1899">
        <v>18</v>
      </c>
      <c r="C23" s="1875">
        <v>1</v>
      </c>
      <c r="D23" s="1875">
        <v>17</v>
      </c>
    </row>
    <row r="24" spans="1:4" ht="15" customHeight="1" x14ac:dyDescent="0.25">
      <c r="A24" s="1859" t="s">
        <v>1536</v>
      </c>
      <c r="B24" s="1899">
        <v>26</v>
      </c>
      <c r="C24" s="1875">
        <v>1</v>
      </c>
      <c r="D24" s="1875">
        <v>25</v>
      </c>
    </row>
    <row r="25" spans="1:4" ht="15" customHeight="1" x14ac:dyDescent="0.25">
      <c r="A25" s="1859" t="s">
        <v>1537</v>
      </c>
      <c r="B25" s="1899">
        <v>19</v>
      </c>
      <c r="C25" s="1875">
        <v>3</v>
      </c>
      <c r="D25" s="1875">
        <v>16</v>
      </c>
    </row>
    <row r="26" spans="1:4" ht="15" customHeight="1" x14ac:dyDescent="0.25">
      <c r="A26" s="1859" t="s">
        <v>1538</v>
      </c>
      <c r="B26" s="1899">
        <v>6</v>
      </c>
      <c r="C26" s="1875">
        <v>0</v>
      </c>
      <c r="D26" s="1875">
        <v>6</v>
      </c>
    </row>
    <row r="27" spans="1:4" ht="15" customHeight="1" x14ac:dyDescent="0.25">
      <c r="A27" s="1859" t="s">
        <v>1539</v>
      </c>
      <c r="B27" s="1899">
        <v>9</v>
      </c>
      <c r="C27" s="1875">
        <v>0</v>
      </c>
      <c r="D27" s="1875">
        <v>9</v>
      </c>
    </row>
    <row r="28" spans="1:4" ht="15" customHeight="1" x14ac:dyDescent="0.25">
      <c r="A28" s="1859" t="s">
        <v>1540</v>
      </c>
      <c r="B28" s="1899">
        <v>20</v>
      </c>
      <c r="C28" s="1875">
        <v>5</v>
      </c>
      <c r="D28" s="1875">
        <v>15</v>
      </c>
    </row>
    <row r="29" spans="1:4" ht="15" customHeight="1" x14ac:dyDescent="0.25">
      <c r="A29" s="1859" t="s">
        <v>1541</v>
      </c>
      <c r="B29" s="1899">
        <v>11</v>
      </c>
      <c r="C29" s="1875">
        <v>1</v>
      </c>
      <c r="D29" s="1875">
        <v>10</v>
      </c>
    </row>
    <row r="30" spans="1:4" ht="15" customHeight="1" x14ac:dyDescent="0.25">
      <c r="A30" s="1859" t="s">
        <v>1542</v>
      </c>
      <c r="B30" s="1899">
        <v>6</v>
      </c>
      <c r="C30" s="1875">
        <v>0</v>
      </c>
      <c r="D30" s="1875">
        <v>6</v>
      </c>
    </row>
    <row r="31" spans="1:4" ht="15" customHeight="1" x14ac:dyDescent="0.25">
      <c r="A31" s="1859" t="s">
        <v>1543</v>
      </c>
      <c r="B31" s="1899">
        <v>10</v>
      </c>
      <c r="C31" s="1875">
        <v>1</v>
      </c>
      <c r="D31" s="1875">
        <v>9</v>
      </c>
    </row>
    <row r="32" spans="1:4" ht="15" customHeight="1" x14ac:dyDescent="0.25">
      <c r="A32" s="1859" t="s">
        <v>1544</v>
      </c>
      <c r="B32" s="1899">
        <v>1</v>
      </c>
      <c r="C32" s="1875">
        <v>0</v>
      </c>
      <c r="D32" s="1875">
        <v>1</v>
      </c>
    </row>
    <row r="33" spans="1:6" ht="15" customHeight="1" x14ac:dyDescent="0.25">
      <c r="A33" s="1859" t="s">
        <v>1545</v>
      </c>
      <c r="B33" s="1899">
        <v>9</v>
      </c>
      <c r="C33" s="1875">
        <v>2</v>
      </c>
      <c r="D33" s="1875">
        <v>7</v>
      </c>
    </row>
    <row r="34" spans="1:6" ht="15" customHeight="1" x14ac:dyDescent="0.25">
      <c r="A34" s="1859" t="s">
        <v>1546</v>
      </c>
      <c r="B34" s="1899">
        <v>36</v>
      </c>
      <c r="C34" s="1875">
        <v>16</v>
      </c>
      <c r="D34" s="1875">
        <v>20</v>
      </c>
    </row>
    <row r="35" spans="1:6" ht="15" customHeight="1" x14ac:dyDescent="0.25">
      <c r="A35" s="1859" t="s">
        <v>1547</v>
      </c>
      <c r="B35" s="1899">
        <v>6</v>
      </c>
      <c r="C35" s="1875">
        <v>0</v>
      </c>
      <c r="D35" s="1875">
        <v>6</v>
      </c>
    </row>
    <row r="36" spans="1:6" ht="15" customHeight="1" x14ac:dyDescent="0.25">
      <c r="A36" s="1859" t="s">
        <v>1548</v>
      </c>
      <c r="B36" s="1899">
        <v>6</v>
      </c>
      <c r="C36" s="1875">
        <v>0</v>
      </c>
      <c r="D36" s="1875">
        <v>6</v>
      </c>
    </row>
    <row r="37" spans="1:6" ht="15" customHeight="1" x14ac:dyDescent="0.25">
      <c r="A37" s="1859" t="s">
        <v>1549</v>
      </c>
      <c r="B37" s="1899">
        <v>20</v>
      </c>
      <c r="C37" s="1875">
        <v>0</v>
      </c>
      <c r="D37" s="1875">
        <v>20</v>
      </c>
    </row>
    <row r="38" spans="1:6" ht="6" customHeight="1" thickBot="1" x14ac:dyDescent="0.3">
      <c r="A38" s="1916"/>
      <c r="B38" s="1916"/>
      <c r="C38" s="1916"/>
      <c r="D38" s="1916"/>
    </row>
    <row r="39" spans="1:6" ht="11" thickTop="1" x14ac:dyDescent="0.25">
      <c r="A39" s="1867" t="s">
        <v>1407</v>
      </c>
    </row>
    <row r="40" spans="1:6" ht="6" customHeight="1" x14ac:dyDescent="0.25"/>
    <row r="41" spans="1:6" x14ac:dyDescent="0.25">
      <c r="A41" s="1867" t="s">
        <v>301</v>
      </c>
    </row>
    <row r="42" spans="1:6" x14ac:dyDescent="0.25">
      <c r="A42" s="3074" t="s">
        <v>1550</v>
      </c>
      <c r="B42" s="3074"/>
      <c r="C42" s="3074"/>
      <c r="D42" s="3074"/>
    </row>
    <row r="43" spans="1:6" s="1852" customFormat="1" ht="16" customHeight="1" x14ac:dyDescent="0.3">
      <c r="A43" s="3070" t="s">
        <v>1400</v>
      </c>
      <c r="B43" s="3070"/>
      <c r="C43" s="3070"/>
      <c r="D43" s="3070"/>
      <c r="E43" s="3070"/>
      <c r="F43" s="3070"/>
    </row>
  </sheetData>
  <mergeCells count="3">
    <mergeCell ref="A4:D4"/>
    <mergeCell ref="A42:D42"/>
    <mergeCell ref="A43:F43"/>
  </mergeCells>
  <hyperlinks>
    <hyperlink ref="A42" r:id="rId1" xr:uid="{9F15E075-E33E-4609-90F6-FDC433DA2DF7}"/>
    <hyperlink ref="A1" location="Índice!A1" display="Voltar ao índice" xr:uid="{F9C12097-D4D7-47A8-BCFF-C7FB54FA6C23}"/>
  </hyperlinks>
  <pageMargins left="0.70866141732283472" right="0.11811023622047245" top="0.94488188976377963" bottom="0.27559055118110237" header="0.55118110236220474" footer="0.15748031496062992"/>
  <pageSetup paperSize="9" orientation="portrait" verticalDpi="0"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EB03D-BDCB-46EC-9946-C37618DE99B7}">
  <dimension ref="A1:E43"/>
  <sheetViews>
    <sheetView workbookViewId="0"/>
  </sheetViews>
  <sheetFormatPr defaultColWidth="9.1796875" defaultRowHeight="10.5" x14ac:dyDescent="0.25"/>
  <cols>
    <col min="1" max="1" width="48" style="1875" customWidth="1"/>
    <col min="2" max="2" width="10.1796875" style="1875" customWidth="1"/>
    <col min="3" max="3" width="9.1796875" style="1875"/>
    <col min="4" max="4" width="12" style="1875" customWidth="1"/>
    <col min="5" max="5" width="12.1796875" style="1875" customWidth="1"/>
    <col min="6" max="16384" width="9.1796875" style="1875"/>
  </cols>
  <sheetData>
    <row r="1" spans="1:5" ht="12.5" x14ac:dyDescent="0.25">
      <c r="A1" s="527" t="s">
        <v>227</v>
      </c>
    </row>
    <row r="3" spans="1:5" x14ac:dyDescent="0.25">
      <c r="A3" s="1873" t="s">
        <v>1551</v>
      </c>
    </row>
    <row r="4" spans="1:5" ht="28.5" customHeight="1" x14ac:dyDescent="0.25">
      <c r="A4" s="3071" t="s">
        <v>1552</v>
      </c>
      <c r="B4" s="3071"/>
      <c r="C4" s="3071"/>
      <c r="D4" s="3071"/>
      <c r="E4" s="3071"/>
    </row>
    <row r="5" spans="1:5" x14ac:dyDescent="0.25">
      <c r="A5" s="1874">
        <v>2023</v>
      </c>
      <c r="B5" s="1923"/>
      <c r="C5" s="1923"/>
      <c r="D5" s="1923"/>
      <c r="E5" s="1876" t="s">
        <v>1403</v>
      </c>
    </row>
    <row r="6" spans="1:5" ht="31.5" x14ac:dyDescent="0.25">
      <c r="A6" s="1877" t="s">
        <v>1380</v>
      </c>
      <c r="B6" s="1878" t="s">
        <v>273</v>
      </c>
      <c r="C6" s="1878" t="s">
        <v>1553</v>
      </c>
      <c r="D6" s="1878" t="s">
        <v>1554</v>
      </c>
      <c r="E6" s="1878" t="s">
        <v>1555</v>
      </c>
    </row>
    <row r="7" spans="1:5" ht="24" customHeight="1" x14ac:dyDescent="0.25">
      <c r="A7" s="1879" t="s">
        <v>273</v>
      </c>
      <c r="B7" s="1879">
        <v>838</v>
      </c>
      <c r="C7" s="1879">
        <v>353</v>
      </c>
      <c r="D7" s="1879">
        <v>359</v>
      </c>
      <c r="E7" s="1879">
        <v>126</v>
      </c>
    </row>
    <row r="8" spans="1:5" ht="18" customHeight="1" x14ac:dyDescent="0.25">
      <c r="A8" s="1859" t="s">
        <v>1520</v>
      </c>
      <c r="B8" s="1899">
        <v>439</v>
      </c>
      <c r="C8" s="1875">
        <v>177</v>
      </c>
      <c r="D8" s="1875">
        <v>204</v>
      </c>
      <c r="E8" s="1875">
        <v>58</v>
      </c>
    </row>
    <row r="9" spans="1:5" ht="18" customHeight="1" x14ac:dyDescent="0.25">
      <c r="A9" s="1859" t="s">
        <v>1521</v>
      </c>
      <c r="B9" s="1899">
        <v>8</v>
      </c>
      <c r="C9" s="1875">
        <v>2</v>
      </c>
      <c r="D9" s="1875">
        <v>5</v>
      </c>
      <c r="E9" s="1875">
        <v>1</v>
      </c>
    </row>
    <row r="10" spans="1:5" ht="18" customHeight="1" x14ac:dyDescent="0.25">
      <c r="A10" s="1859" t="s">
        <v>1522</v>
      </c>
      <c r="B10" s="1899">
        <v>6</v>
      </c>
      <c r="C10" s="1875">
        <v>3</v>
      </c>
      <c r="D10" s="1875">
        <v>2</v>
      </c>
      <c r="E10" s="1875">
        <v>1</v>
      </c>
    </row>
    <row r="11" spans="1:5" ht="18" customHeight="1" x14ac:dyDescent="0.25">
      <c r="A11" s="1859" t="s">
        <v>1523</v>
      </c>
      <c r="B11" s="1899">
        <v>74</v>
      </c>
      <c r="C11" s="1875">
        <v>59</v>
      </c>
      <c r="D11" s="1875">
        <v>9</v>
      </c>
      <c r="E11" s="1875">
        <v>6</v>
      </c>
    </row>
    <row r="12" spans="1:5" ht="18" customHeight="1" x14ac:dyDescent="0.25">
      <c r="A12" s="1859" t="s">
        <v>1524</v>
      </c>
      <c r="B12" s="1899">
        <v>7</v>
      </c>
      <c r="C12" s="1875">
        <v>3</v>
      </c>
      <c r="D12" s="1875">
        <v>2</v>
      </c>
      <c r="E12" s="1875">
        <v>2</v>
      </c>
    </row>
    <row r="13" spans="1:5" ht="18" customHeight="1" x14ac:dyDescent="0.25">
      <c r="A13" s="1859" t="s">
        <v>1525</v>
      </c>
      <c r="B13" s="1899">
        <v>31</v>
      </c>
      <c r="C13" s="1875">
        <v>8</v>
      </c>
      <c r="D13" s="1875">
        <v>17</v>
      </c>
      <c r="E13" s="1875">
        <v>6</v>
      </c>
    </row>
    <row r="14" spans="1:5" ht="18" customHeight="1" x14ac:dyDescent="0.25">
      <c r="A14" s="1859" t="s">
        <v>1526</v>
      </c>
      <c r="B14" s="1899">
        <v>28</v>
      </c>
      <c r="C14" s="1875">
        <v>8</v>
      </c>
      <c r="D14" s="1875">
        <v>9</v>
      </c>
      <c r="E14" s="1875">
        <v>11</v>
      </c>
    </row>
    <row r="15" spans="1:5" ht="18" customHeight="1" x14ac:dyDescent="0.25">
      <c r="A15" s="1859" t="s">
        <v>1527</v>
      </c>
      <c r="B15" s="1899">
        <v>14</v>
      </c>
      <c r="C15" s="1875">
        <v>4</v>
      </c>
      <c r="D15" s="1875">
        <v>9</v>
      </c>
      <c r="E15" s="1875">
        <v>1</v>
      </c>
    </row>
    <row r="16" spans="1:5" ht="18" customHeight="1" x14ac:dyDescent="0.25">
      <c r="A16" s="1859" t="s">
        <v>1528</v>
      </c>
      <c r="B16" s="1899">
        <v>15</v>
      </c>
      <c r="C16" s="1875">
        <v>9</v>
      </c>
      <c r="D16" s="1875">
        <v>4</v>
      </c>
      <c r="E16" s="1875">
        <v>2</v>
      </c>
    </row>
    <row r="17" spans="1:5" ht="18" customHeight="1" x14ac:dyDescent="0.25">
      <c r="A17" s="1859" t="s">
        <v>1529</v>
      </c>
      <c r="B17" s="1899">
        <v>3</v>
      </c>
      <c r="C17" s="1875">
        <v>0</v>
      </c>
      <c r="D17" s="1875">
        <v>2</v>
      </c>
      <c r="E17" s="1875">
        <v>1</v>
      </c>
    </row>
    <row r="18" spans="1:5" ht="18" customHeight="1" x14ac:dyDescent="0.25">
      <c r="A18" s="1859" t="s">
        <v>1530</v>
      </c>
      <c r="B18" s="1899">
        <v>0</v>
      </c>
      <c r="C18" s="1875">
        <v>0</v>
      </c>
      <c r="D18" s="1875">
        <v>0</v>
      </c>
      <c r="E18" s="1875">
        <v>0</v>
      </c>
    </row>
    <row r="19" spans="1:5" ht="18" customHeight="1" x14ac:dyDescent="0.25">
      <c r="A19" s="1859" t="s">
        <v>1531</v>
      </c>
      <c r="B19" s="1899">
        <v>0</v>
      </c>
      <c r="C19" s="1875">
        <v>0</v>
      </c>
      <c r="D19" s="1875">
        <v>0</v>
      </c>
      <c r="E19" s="1875">
        <v>0</v>
      </c>
    </row>
    <row r="20" spans="1:5" ht="18" customHeight="1" x14ac:dyDescent="0.25">
      <c r="A20" s="1859" t="s">
        <v>1532</v>
      </c>
      <c r="B20" s="1899">
        <v>1</v>
      </c>
      <c r="C20" s="1875">
        <v>0</v>
      </c>
      <c r="D20" s="1875">
        <v>1</v>
      </c>
      <c r="E20" s="1875">
        <v>0</v>
      </c>
    </row>
    <row r="21" spans="1:5" ht="18" customHeight="1" x14ac:dyDescent="0.25">
      <c r="A21" s="1859" t="s">
        <v>1533</v>
      </c>
      <c r="B21" s="1899">
        <v>2</v>
      </c>
      <c r="C21" s="1875">
        <v>0</v>
      </c>
      <c r="D21" s="1875">
        <v>1</v>
      </c>
      <c r="E21" s="1875">
        <v>1</v>
      </c>
    </row>
    <row r="22" spans="1:5" ht="18" customHeight="1" x14ac:dyDescent="0.25">
      <c r="A22" s="1859" t="s">
        <v>1534</v>
      </c>
      <c r="B22" s="1899">
        <v>7</v>
      </c>
      <c r="C22" s="1875">
        <v>3</v>
      </c>
      <c r="D22" s="1875">
        <v>1</v>
      </c>
      <c r="E22" s="1875">
        <v>3</v>
      </c>
    </row>
    <row r="23" spans="1:5" ht="18" customHeight="1" x14ac:dyDescent="0.25">
      <c r="A23" s="1859" t="s">
        <v>1535</v>
      </c>
      <c r="B23" s="1899">
        <v>18</v>
      </c>
      <c r="C23" s="1875">
        <v>4</v>
      </c>
      <c r="D23" s="1875">
        <v>8</v>
      </c>
      <c r="E23" s="1875">
        <v>6</v>
      </c>
    </row>
    <row r="24" spans="1:5" ht="18" customHeight="1" x14ac:dyDescent="0.25">
      <c r="A24" s="1859" t="s">
        <v>1536</v>
      </c>
      <c r="B24" s="1899">
        <v>26</v>
      </c>
      <c r="C24" s="1875">
        <v>6</v>
      </c>
      <c r="D24" s="1875">
        <v>18</v>
      </c>
      <c r="E24" s="1875">
        <v>2</v>
      </c>
    </row>
    <row r="25" spans="1:5" ht="18" customHeight="1" x14ac:dyDescent="0.25">
      <c r="A25" s="1859" t="s">
        <v>1537</v>
      </c>
      <c r="B25" s="1899">
        <v>19</v>
      </c>
      <c r="C25" s="1875">
        <v>8</v>
      </c>
      <c r="D25" s="1875">
        <v>11</v>
      </c>
      <c r="E25" s="1875">
        <v>0</v>
      </c>
    </row>
    <row r="26" spans="1:5" ht="18" customHeight="1" x14ac:dyDescent="0.25">
      <c r="A26" s="1859" t="s">
        <v>1538</v>
      </c>
      <c r="B26" s="1899">
        <v>6</v>
      </c>
      <c r="C26" s="1875">
        <v>4</v>
      </c>
      <c r="D26" s="1875">
        <v>2</v>
      </c>
      <c r="E26" s="1875">
        <v>0</v>
      </c>
    </row>
    <row r="27" spans="1:5" ht="18" customHeight="1" x14ac:dyDescent="0.25">
      <c r="A27" s="1859" t="s">
        <v>1539</v>
      </c>
      <c r="B27" s="1899">
        <v>9</v>
      </c>
      <c r="C27" s="1875">
        <v>6</v>
      </c>
      <c r="D27" s="1875">
        <v>3</v>
      </c>
      <c r="E27" s="1875">
        <v>0</v>
      </c>
    </row>
    <row r="28" spans="1:5" ht="18" customHeight="1" x14ac:dyDescent="0.25">
      <c r="A28" s="1859" t="s">
        <v>1540</v>
      </c>
      <c r="B28" s="1899">
        <v>20</v>
      </c>
      <c r="C28" s="1875">
        <v>3</v>
      </c>
      <c r="D28" s="1875">
        <v>10</v>
      </c>
      <c r="E28" s="1875">
        <v>7</v>
      </c>
    </row>
    <row r="29" spans="1:5" ht="18" customHeight="1" x14ac:dyDescent="0.25">
      <c r="A29" s="1859" t="s">
        <v>1541</v>
      </c>
      <c r="B29" s="1899">
        <v>11</v>
      </c>
      <c r="C29" s="1875">
        <v>2</v>
      </c>
      <c r="D29" s="1875">
        <v>8</v>
      </c>
      <c r="E29" s="1875">
        <v>1</v>
      </c>
    </row>
    <row r="30" spans="1:5" ht="18" customHeight="1" x14ac:dyDescent="0.25">
      <c r="A30" s="1859" t="s">
        <v>1542</v>
      </c>
      <c r="B30" s="1899">
        <v>6</v>
      </c>
      <c r="C30" s="1875">
        <v>2</v>
      </c>
      <c r="D30" s="1875">
        <v>4</v>
      </c>
      <c r="E30" s="1875">
        <v>0</v>
      </c>
    </row>
    <row r="31" spans="1:5" ht="18" customHeight="1" x14ac:dyDescent="0.25">
      <c r="A31" s="1859" t="s">
        <v>1543</v>
      </c>
      <c r="B31" s="1899">
        <v>10</v>
      </c>
      <c r="C31" s="1875">
        <v>4</v>
      </c>
      <c r="D31" s="1875">
        <v>4</v>
      </c>
      <c r="E31" s="1875">
        <v>2</v>
      </c>
    </row>
    <row r="32" spans="1:5" ht="18" customHeight="1" x14ac:dyDescent="0.25">
      <c r="A32" s="1859" t="s">
        <v>1544</v>
      </c>
      <c r="B32" s="1899">
        <v>1</v>
      </c>
      <c r="C32" s="1875">
        <v>0</v>
      </c>
      <c r="D32" s="1875">
        <v>0</v>
      </c>
      <c r="E32" s="1875">
        <v>1</v>
      </c>
    </row>
    <row r="33" spans="1:5" ht="18" customHeight="1" x14ac:dyDescent="0.25">
      <c r="A33" s="1859" t="s">
        <v>1545</v>
      </c>
      <c r="B33" s="1899">
        <v>9</v>
      </c>
      <c r="C33" s="1875">
        <v>2</v>
      </c>
      <c r="D33" s="1875">
        <v>4</v>
      </c>
      <c r="E33" s="1875">
        <v>3</v>
      </c>
    </row>
    <row r="34" spans="1:5" ht="18" customHeight="1" x14ac:dyDescent="0.25">
      <c r="A34" s="1859" t="s">
        <v>1546</v>
      </c>
      <c r="B34" s="1899">
        <v>36</v>
      </c>
      <c r="C34" s="1875">
        <v>17</v>
      </c>
      <c r="D34" s="1875">
        <v>10</v>
      </c>
      <c r="E34" s="1875">
        <v>9</v>
      </c>
    </row>
    <row r="35" spans="1:5" ht="18" customHeight="1" x14ac:dyDescent="0.25">
      <c r="A35" s="1859" t="s">
        <v>1547</v>
      </c>
      <c r="B35" s="1899">
        <v>6</v>
      </c>
      <c r="C35" s="1875">
        <v>3</v>
      </c>
      <c r="D35" s="1875">
        <v>3</v>
      </c>
      <c r="E35" s="1875">
        <v>0</v>
      </c>
    </row>
    <row r="36" spans="1:5" ht="18" customHeight="1" x14ac:dyDescent="0.25">
      <c r="A36" s="1859" t="s">
        <v>1548</v>
      </c>
      <c r="B36" s="1899">
        <v>6</v>
      </c>
      <c r="C36" s="1875">
        <v>3</v>
      </c>
      <c r="D36" s="1875">
        <v>2</v>
      </c>
      <c r="E36" s="1875">
        <v>1</v>
      </c>
    </row>
    <row r="37" spans="1:5" x14ac:dyDescent="0.25">
      <c r="A37" s="1859" t="s">
        <v>1549</v>
      </c>
      <c r="B37" s="1899">
        <v>20</v>
      </c>
      <c r="C37" s="1875">
        <v>13</v>
      </c>
      <c r="D37" s="1875">
        <v>6</v>
      </c>
      <c r="E37" s="1875">
        <v>1</v>
      </c>
    </row>
    <row r="38" spans="1:5" ht="11" thickBot="1" x14ac:dyDescent="0.3">
      <c r="A38" s="1916"/>
      <c r="B38" s="1916"/>
      <c r="C38" s="1916"/>
      <c r="D38" s="1916"/>
      <c r="E38" s="1916"/>
    </row>
    <row r="39" spans="1:5" ht="11" thickTop="1" x14ac:dyDescent="0.25">
      <c r="A39" s="1867" t="s">
        <v>1407</v>
      </c>
    </row>
    <row r="40" spans="1:5" ht="7" customHeight="1" x14ac:dyDescent="0.25"/>
    <row r="41" spans="1:5" x14ac:dyDescent="0.25">
      <c r="A41" s="1867" t="s">
        <v>301</v>
      </c>
    </row>
    <row r="42" spans="1:5" ht="12.75" customHeight="1" x14ac:dyDescent="0.25">
      <c r="A42" s="3074" t="s">
        <v>1556</v>
      </c>
      <c r="B42" s="3074"/>
      <c r="C42" s="3074"/>
      <c r="D42" s="3074"/>
      <c r="E42" s="3074"/>
    </row>
    <row r="43" spans="1:5" s="1852" customFormat="1" ht="16" customHeight="1" x14ac:dyDescent="0.3">
      <c r="A43" s="3070" t="s">
        <v>1400</v>
      </c>
      <c r="B43" s="3070"/>
      <c r="C43" s="3070"/>
      <c r="D43" s="3070"/>
      <c r="E43" s="3070"/>
    </row>
  </sheetData>
  <mergeCells count="3">
    <mergeCell ref="A4:E4"/>
    <mergeCell ref="A42:E42"/>
    <mergeCell ref="A43:E43"/>
  </mergeCells>
  <hyperlinks>
    <hyperlink ref="A42" r:id="rId1" xr:uid="{FEDE53D3-DB93-40F2-B399-55C7DBE1BBFA}"/>
    <hyperlink ref="A1" location="Índice!A1" display="Voltar ao índice" xr:uid="{0ED0DFF9-13C7-4729-8892-43B4C7BC4F53}"/>
  </hyperlinks>
  <pageMargins left="0.59055118110236227" right="0.11811023622047245" top="1.1023622047244095" bottom="0.27559055118110237" header="0.70866141732283472" footer="0.15748031496062992"/>
  <pageSetup paperSize="9" orientation="portrait" verticalDpi="0" r:id="rId2"/>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76401-C96B-472D-B42E-2ADE7DE7F0F0}">
  <sheetPr>
    <pageSetUpPr fitToPage="1"/>
  </sheetPr>
  <dimension ref="A1:K17"/>
  <sheetViews>
    <sheetView workbookViewId="0"/>
  </sheetViews>
  <sheetFormatPr defaultColWidth="11.453125" defaultRowHeight="10.5" x14ac:dyDescent="0.25"/>
  <cols>
    <col min="1" max="1" width="22.7265625" style="1875" customWidth="1"/>
    <col min="2" max="2" width="6.81640625" style="1875" customWidth="1"/>
    <col min="3" max="3" width="10.54296875" style="1875" customWidth="1"/>
    <col min="4" max="4" width="8.54296875" style="1875" customWidth="1"/>
    <col min="5" max="5" width="10.1796875" style="1875" customWidth="1"/>
    <col min="6" max="6" width="10.453125" style="1875" customWidth="1"/>
    <col min="7" max="8" width="10" style="1875" customWidth="1"/>
    <col min="9" max="9" width="6.7265625" style="1875" customWidth="1"/>
    <col min="10" max="16384" width="11.453125" style="1875"/>
  </cols>
  <sheetData>
    <row r="1" spans="1:11" ht="12.5" x14ac:dyDescent="0.25">
      <c r="A1" s="527" t="s">
        <v>227</v>
      </c>
    </row>
    <row r="3" spans="1:11" s="1899" customFormat="1" ht="13" x14ac:dyDescent="0.3">
      <c r="A3" s="1873" t="s">
        <v>1557</v>
      </c>
      <c r="B3" s="1947"/>
      <c r="C3" s="1947"/>
      <c r="D3" s="1947"/>
      <c r="E3" s="1947"/>
      <c r="F3" s="1947"/>
      <c r="G3" s="1947"/>
      <c r="H3" s="1947"/>
      <c r="I3" s="1947"/>
      <c r="J3" s="1947"/>
      <c r="K3" s="1947"/>
    </row>
    <row r="4" spans="1:11" s="1899" customFormat="1" ht="33.65" customHeight="1" x14ac:dyDescent="0.25">
      <c r="A4" s="3077" t="s">
        <v>1558</v>
      </c>
      <c r="B4" s="3088"/>
      <c r="C4" s="3088"/>
      <c r="D4" s="3088"/>
      <c r="E4" s="3088"/>
      <c r="F4" s="3088"/>
      <c r="G4" s="3088"/>
      <c r="H4" s="3088"/>
      <c r="I4" s="3088"/>
      <c r="J4" s="3088"/>
      <c r="K4" s="3088"/>
    </row>
    <row r="5" spans="1:11" ht="15" customHeight="1" x14ac:dyDescent="0.3">
      <c r="A5" s="1874">
        <v>2023</v>
      </c>
      <c r="F5" s="1904"/>
      <c r="H5" s="1904"/>
      <c r="I5" s="1904"/>
      <c r="J5" s="1904"/>
      <c r="K5" s="1876" t="s">
        <v>1403</v>
      </c>
    </row>
    <row r="6" spans="1:11" ht="26.15" customHeight="1" x14ac:dyDescent="0.25">
      <c r="A6" s="3089" t="s">
        <v>1412</v>
      </c>
      <c r="B6" s="3091" t="s">
        <v>1559</v>
      </c>
      <c r="C6" s="3091"/>
      <c r="D6" s="3091"/>
      <c r="E6" s="3091"/>
      <c r="F6" s="3091"/>
      <c r="G6" s="3091" t="s">
        <v>1560</v>
      </c>
      <c r="H6" s="3091"/>
      <c r="I6" s="3091"/>
      <c r="J6" s="3091"/>
      <c r="K6" s="3091"/>
    </row>
    <row r="7" spans="1:11" ht="15" customHeight="1" x14ac:dyDescent="0.25">
      <c r="A7" s="3090"/>
      <c r="B7" s="1877" t="s">
        <v>899</v>
      </c>
      <c r="C7" s="1877" t="s">
        <v>1561</v>
      </c>
      <c r="D7" s="1877" t="s">
        <v>1562</v>
      </c>
      <c r="E7" s="1877" t="s">
        <v>1563</v>
      </c>
      <c r="F7" s="1877" t="s">
        <v>1564</v>
      </c>
      <c r="G7" s="1877" t="s">
        <v>899</v>
      </c>
      <c r="H7" s="1877" t="s">
        <v>1561</v>
      </c>
      <c r="I7" s="1877" t="s">
        <v>1562</v>
      </c>
      <c r="J7" s="1877" t="s">
        <v>1563</v>
      </c>
      <c r="K7" s="1877" t="s">
        <v>1564</v>
      </c>
    </row>
    <row r="8" spans="1:11" ht="18" customHeight="1" x14ac:dyDescent="0.25">
      <c r="A8" s="1899" t="s">
        <v>273</v>
      </c>
      <c r="B8" s="1899">
        <v>712</v>
      </c>
      <c r="C8" s="1899">
        <v>685</v>
      </c>
      <c r="D8" s="1899">
        <v>5</v>
      </c>
      <c r="E8" s="1899">
        <v>20</v>
      </c>
      <c r="F8" s="1899">
        <v>2</v>
      </c>
      <c r="G8" s="1899">
        <f>SUM(H8:K8)</f>
        <v>485</v>
      </c>
      <c r="H8" s="1899">
        <v>448</v>
      </c>
      <c r="I8" s="1899">
        <v>5</v>
      </c>
      <c r="J8" s="1899">
        <v>29</v>
      </c>
      <c r="K8" s="1899">
        <v>3</v>
      </c>
    </row>
    <row r="9" spans="1:11" ht="18" customHeight="1" x14ac:dyDescent="0.25">
      <c r="A9" s="1914" t="s">
        <v>1398</v>
      </c>
      <c r="B9" s="1899">
        <v>347</v>
      </c>
      <c r="C9" s="1875">
        <v>344</v>
      </c>
      <c r="D9" s="1875">
        <v>2</v>
      </c>
      <c r="E9" s="1875">
        <v>1</v>
      </c>
      <c r="F9" s="1875">
        <v>0</v>
      </c>
      <c r="G9" s="1899">
        <f t="shared" ref="G9:G10" si="0">SUM(H9:K9)</f>
        <v>229</v>
      </c>
      <c r="H9" s="1875">
        <v>225</v>
      </c>
      <c r="I9" s="1875">
        <v>1</v>
      </c>
      <c r="J9" s="1875">
        <v>3</v>
      </c>
      <c r="K9" s="1875">
        <v>0</v>
      </c>
    </row>
    <row r="10" spans="1:11" ht="18" customHeight="1" x14ac:dyDescent="0.25">
      <c r="A10" s="1914" t="s">
        <v>1413</v>
      </c>
      <c r="B10" s="1899">
        <v>365</v>
      </c>
      <c r="C10" s="1875">
        <v>341</v>
      </c>
      <c r="D10" s="1875">
        <v>3</v>
      </c>
      <c r="E10" s="1875">
        <v>19</v>
      </c>
      <c r="F10" s="1875">
        <v>2</v>
      </c>
      <c r="G10" s="1899">
        <f t="shared" si="0"/>
        <v>256</v>
      </c>
      <c r="H10" s="1875">
        <v>223</v>
      </c>
      <c r="I10" s="1875">
        <v>4</v>
      </c>
      <c r="J10" s="1875">
        <v>26</v>
      </c>
      <c r="K10" s="1875">
        <v>3</v>
      </c>
    </row>
    <row r="11" spans="1:11" ht="6" customHeight="1" thickBot="1" x14ac:dyDescent="0.3">
      <c r="A11" s="1916"/>
      <c r="B11" s="1916"/>
      <c r="C11" s="1916"/>
      <c r="D11" s="1916"/>
      <c r="E11" s="1916"/>
      <c r="F11" s="1916"/>
      <c r="G11" s="1916"/>
      <c r="H11" s="1916"/>
      <c r="I11" s="1916"/>
      <c r="J11" s="1916"/>
      <c r="K11" s="1916"/>
    </row>
    <row r="12" spans="1:11" ht="11" thickTop="1" x14ac:dyDescent="0.25">
      <c r="A12" s="1867" t="s">
        <v>1407</v>
      </c>
    </row>
    <row r="13" spans="1:11" ht="6" customHeight="1" x14ac:dyDescent="0.25"/>
    <row r="14" spans="1:11" x14ac:dyDescent="0.25">
      <c r="A14" s="1867" t="s">
        <v>301</v>
      </c>
      <c r="B14" s="1899"/>
      <c r="C14" s="1899"/>
      <c r="D14" s="1899"/>
      <c r="E14" s="1899"/>
      <c r="F14" s="1899"/>
      <c r="G14" s="1899"/>
      <c r="H14" s="1899"/>
      <c r="I14" s="1899"/>
      <c r="J14" s="1899"/>
      <c r="K14" s="1899"/>
    </row>
    <row r="15" spans="1:11" x14ac:dyDescent="0.25">
      <c r="A15" s="3074" t="s">
        <v>1565</v>
      </c>
      <c r="B15" s="3074"/>
      <c r="C15" s="3074"/>
      <c r="D15" s="3074"/>
      <c r="E15" s="3074"/>
      <c r="F15" s="3074"/>
      <c r="G15" s="3074"/>
      <c r="H15" s="3074"/>
      <c r="I15" s="3074"/>
      <c r="J15" s="3074"/>
      <c r="K15" s="3074"/>
    </row>
    <row r="16" spans="1:11" ht="5.25" customHeight="1" x14ac:dyDescent="0.25">
      <c r="A16" s="1903"/>
      <c r="B16" s="1903"/>
      <c r="C16" s="1903"/>
      <c r="D16" s="1903"/>
      <c r="E16" s="1903"/>
      <c r="F16" s="1903"/>
      <c r="G16" s="1903"/>
      <c r="H16" s="1903"/>
      <c r="I16" s="1903"/>
      <c r="J16" s="1903"/>
      <c r="K16" s="1903"/>
    </row>
    <row r="17" spans="1:11" x14ac:dyDescent="0.25">
      <c r="A17" s="3074" t="s">
        <v>1566</v>
      </c>
      <c r="B17" s="3074"/>
      <c r="C17" s="3074"/>
      <c r="D17" s="3074"/>
      <c r="E17" s="3074"/>
      <c r="F17" s="3074"/>
      <c r="G17" s="3074"/>
      <c r="H17" s="3074"/>
      <c r="I17" s="3074"/>
      <c r="J17" s="3074"/>
      <c r="K17" s="3074"/>
    </row>
  </sheetData>
  <mergeCells count="6">
    <mergeCell ref="A17:K17"/>
    <mergeCell ref="A4:K4"/>
    <mergeCell ref="A6:A7"/>
    <mergeCell ref="B6:F6"/>
    <mergeCell ref="G6:K6"/>
    <mergeCell ref="A15:K15"/>
  </mergeCells>
  <hyperlinks>
    <hyperlink ref="A17" r:id="rId1" xr:uid="{8B0DAD16-73D3-4CB2-BB69-0B204C5DF14D}"/>
    <hyperlink ref="A15" r:id="rId2" xr:uid="{CD1F4A36-740A-496F-A14F-F97FDCAAEAB5}"/>
    <hyperlink ref="A1" location="Índice!A1" display="Voltar ao índice" xr:uid="{20F536E3-907D-4E05-BB9F-302B9E072FB3}"/>
  </hyperlinks>
  <pageMargins left="0.35" right="0.23622047244094491" top="0.51" bottom="0.47" header="0.31496062992125984" footer="0.31496062992125984"/>
  <pageSetup paperSize="9" scale="80" orientation="portrait" verticalDpi="300" r:id="rId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BA3A-11CC-479E-B96A-2FBCBCE05966}">
  <sheetPr>
    <pageSetUpPr fitToPage="1"/>
  </sheetPr>
  <dimension ref="A1:J23"/>
  <sheetViews>
    <sheetView workbookViewId="0"/>
  </sheetViews>
  <sheetFormatPr defaultColWidth="11.453125" defaultRowHeight="10.5" x14ac:dyDescent="0.25"/>
  <cols>
    <col min="1" max="1" width="22.7265625" style="1875" customWidth="1"/>
    <col min="2" max="2" width="6.81640625" style="1875" customWidth="1"/>
    <col min="3" max="3" width="10.54296875" style="1875" customWidth="1"/>
    <col min="4" max="4" width="8.54296875" style="1875" customWidth="1"/>
    <col min="5" max="5" width="10.1796875" style="1875" customWidth="1"/>
    <col min="6" max="6" width="10.453125" style="1875" customWidth="1"/>
    <col min="7" max="8" width="10" style="1875" customWidth="1"/>
    <col min="9" max="9" width="6.7265625" style="1875" customWidth="1"/>
    <col min="10" max="16384" width="11.453125" style="1875"/>
  </cols>
  <sheetData>
    <row r="1" spans="1:10" ht="12.5" x14ac:dyDescent="0.25">
      <c r="A1" s="527" t="s">
        <v>227</v>
      </c>
    </row>
    <row r="3" spans="1:10" ht="13" x14ac:dyDescent="0.3">
      <c r="A3" s="1873" t="s">
        <v>1567</v>
      </c>
      <c r="B3" s="1904"/>
      <c r="C3" s="1904"/>
      <c r="D3" s="1904"/>
      <c r="E3" s="1904"/>
      <c r="F3" s="1904"/>
      <c r="G3" s="1904"/>
      <c r="H3" s="1904"/>
    </row>
    <row r="4" spans="1:10" ht="29.25" customHeight="1" x14ac:dyDescent="0.25">
      <c r="A4" s="3077" t="s">
        <v>1568</v>
      </c>
      <c r="B4" s="3077"/>
      <c r="C4" s="3077"/>
      <c r="D4" s="3077"/>
      <c r="E4" s="3077"/>
      <c r="F4" s="3077"/>
      <c r="G4" s="3077"/>
      <c r="H4" s="3077"/>
      <c r="I4" s="1948"/>
      <c r="J4" s="1948"/>
    </row>
    <row r="5" spans="1:10" ht="15" customHeight="1" x14ac:dyDescent="0.3">
      <c r="A5" s="1874">
        <v>2023</v>
      </c>
      <c r="B5" s="1923"/>
      <c r="G5" s="1904"/>
      <c r="H5" s="1876" t="s">
        <v>1403</v>
      </c>
    </row>
    <row r="6" spans="1:10" ht="15" customHeight="1" x14ac:dyDescent="0.25">
      <c r="A6" s="3078" t="s">
        <v>909</v>
      </c>
      <c r="B6" s="3079" t="s">
        <v>1428</v>
      </c>
      <c r="C6" s="3080"/>
      <c r="D6" s="3080"/>
      <c r="E6" s="3080"/>
      <c r="F6" s="3080"/>
      <c r="G6" s="3080"/>
      <c r="H6" s="3080"/>
    </row>
    <row r="7" spans="1:10" ht="38.25" customHeight="1" x14ac:dyDescent="0.25">
      <c r="A7" s="3078"/>
      <c r="B7" s="1907" t="s">
        <v>273</v>
      </c>
      <c r="C7" s="1907" t="s">
        <v>1569</v>
      </c>
      <c r="D7" s="1907" t="s">
        <v>1570</v>
      </c>
      <c r="E7" s="1907" t="s">
        <v>1571</v>
      </c>
      <c r="F7" s="1907" t="s">
        <v>1572</v>
      </c>
      <c r="G7" s="1907" t="s">
        <v>1573</v>
      </c>
      <c r="H7" s="1908" t="s">
        <v>1574</v>
      </c>
    </row>
    <row r="8" spans="1:10" s="1899" customFormat="1" ht="18" customHeight="1" x14ac:dyDescent="0.25">
      <c r="A8" s="1879" t="s">
        <v>417</v>
      </c>
      <c r="B8" s="1899">
        <v>712</v>
      </c>
      <c r="C8" s="1899">
        <v>15</v>
      </c>
      <c r="D8" s="1899">
        <v>187</v>
      </c>
      <c r="E8" s="1899">
        <v>38</v>
      </c>
      <c r="F8" s="1899">
        <v>226</v>
      </c>
      <c r="G8" s="1899">
        <v>170</v>
      </c>
      <c r="H8" s="1899">
        <v>76</v>
      </c>
    </row>
    <row r="9" spans="1:10" s="1899" customFormat="1" ht="18" customHeight="1" x14ac:dyDescent="0.25">
      <c r="A9" s="1901" t="s">
        <v>418</v>
      </c>
      <c r="B9" s="1899">
        <v>676</v>
      </c>
      <c r="C9" s="1899">
        <v>15</v>
      </c>
      <c r="D9" s="1899">
        <v>178</v>
      </c>
      <c r="E9" s="1899">
        <v>34</v>
      </c>
      <c r="F9" s="1899">
        <v>218</v>
      </c>
      <c r="G9" s="1899">
        <v>161</v>
      </c>
      <c r="H9" s="1899">
        <v>70</v>
      </c>
    </row>
    <row r="10" spans="1:10" ht="18" customHeight="1" x14ac:dyDescent="0.25">
      <c r="A10" s="1859" t="s">
        <v>793</v>
      </c>
      <c r="B10" s="1875">
        <v>185</v>
      </c>
      <c r="C10" s="1875">
        <v>3</v>
      </c>
      <c r="D10" s="1875">
        <v>47</v>
      </c>
      <c r="E10" s="1875">
        <v>9</v>
      </c>
      <c r="F10" s="1875">
        <v>59</v>
      </c>
      <c r="G10" s="1875">
        <v>41</v>
      </c>
      <c r="H10" s="1875">
        <v>26</v>
      </c>
    </row>
    <row r="11" spans="1:10" ht="18" customHeight="1" x14ac:dyDescent="0.25">
      <c r="A11" s="1859" t="s">
        <v>794</v>
      </c>
      <c r="B11" s="1875">
        <v>121</v>
      </c>
      <c r="C11" s="1875">
        <v>1</v>
      </c>
      <c r="D11" s="1875">
        <v>16</v>
      </c>
      <c r="E11" s="1875">
        <v>1</v>
      </c>
      <c r="F11" s="1875">
        <v>51</v>
      </c>
      <c r="G11" s="1875">
        <v>35</v>
      </c>
      <c r="H11" s="1875">
        <v>17</v>
      </c>
    </row>
    <row r="12" spans="1:10" ht="18" customHeight="1" x14ac:dyDescent="0.25">
      <c r="A12" s="1859" t="s">
        <v>910</v>
      </c>
      <c r="B12" s="1875">
        <v>44</v>
      </c>
      <c r="C12" s="1875">
        <v>2</v>
      </c>
      <c r="D12" s="1875">
        <v>13</v>
      </c>
      <c r="E12" s="1875">
        <v>1</v>
      </c>
      <c r="F12" s="1875">
        <v>9</v>
      </c>
      <c r="G12" s="1875">
        <v>14</v>
      </c>
      <c r="H12" s="1875">
        <v>5</v>
      </c>
    </row>
    <row r="13" spans="1:10" ht="18" customHeight="1" x14ac:dyDescent="0.25">
      <c r="A13" s="1859" t="s">
        <v>911</v>
      </c>
      <c r="B13" s="1875">
        <v>277</v>
      </c>
      <c r="C13" s="1875">
        <v>8</v>
      </c>
      <c r="D13" s="1875">
        <v>94</v>
      </c>
      <c r="E13" s="1875">
        <v>19</v>
      </c>
      <c r="F13" s="1875">
        <v>88</v>
      </c>
      <c r="G13" s="1875">
        <v>50</v>
      </c>
      <c r="H13" s="1875">
        <v>18</v>
      </c>
    </row>
    <row r="14" spans="1:10" ht="18" customHeight="1" x14ac:dyDescent="0.25">
      <c r="A14" s="1910" t="s">
        <v>912</v>
      </c>
      <c r="B14" s="1875">
        <v>10</v>
      </c>
      <c r="C14" s="1875">
        <v>0</v>
      </c>
      <c r="D14" s="1875">
        <v>1</v>
      </c>
      <c r="E14" s="1875">
        <v>1</v>
      </c>
      <c r="F14" s="1875">
        <v>1</v>
      </c>
      <c r="G14" s="1875">
        <v>6</v>
      </c>
      <c r="H14" s="1875">
        <v>1</v>
      </c>
    </row>
    <row r="15" spans="1:10" ht="18" customHeight="1" x14ac:dyDescent="0.25">
      <c r="A15" s="1859" t="s">
        <v>796</v>
      </c>
      <c r="B15" s="1875">
        <v>21</v>
      </c>
      <c r="C15" s="1875">
        <v>0</v>
      </c>
      <c r="D15" s="1875">
        <v>2</v>
      </c>
      <c r="E15" s="1875">
        <v>2</v>
      </c>
      <c r="F15" s="1875">
        <v>5</v>
      </c>
      <c r="G15" s="1875">
        <v>9</v>
      </c>
      <c r="H15" s="1875">
        <v>3</v>
      </c>
    </row>
    <row r="16" spans="1:10" ht="18" customHeight="1" x14ac:dyDescent="0.25">
      <c r="A16" s="1859" t="s">
        <v>797</v>
      </c>
      <c r="B16" s="1875">
        <v>18</v>
      </c>
      <c r="C16" s="1875">
        <v>1</v>
      </c>
      <c r="D16" s="1875">
        <v>5</v>
      </c>
      <c r="E16" s="1875">
        <v>1</v>
      </c>
      <c r="F16" s="1875">
        <v>5</v>
      </c>
      <c r="G16" s="1875">
        <v>6</v>
      </c>
      <c r="H16" s="1875">
        <v>0</v>
      </c>
    </row>
    <row r="17" spans="1:8" s="1899" customFormat="1" ht="18" customHeight="1" x14ac:dyDescent="0.25">
      <c r="A17" s="1901" t="s">
        <v>913</v>
      </c>
      <c r="B17" s="1899">
        <v>25</v>
      </c>
      <c r="C17" s="1899">
        <v>0</v>
      </c>
      <c r="D17" s="1899">
        <v>7</v>
      </c>
      <c r="E17" s="1899">
        <v>2</v>
      </c>
      <c r="F17" s="1899">
        <v>3</v>
      </c>
      <c r="G17" s="1899">
        <v>9</v>
      </c>
      <c r="H17" s="1899">
        <v>4</v>
      </c>
    </row>
    <row r="18" spans="1:8" s="1899" customFormat="1" ht="18" customHeight="1" x14ac:dyDescent="0.25">
      <c r="A18" s="1901" t="s">
        <v>914</v>
      </c>
      <c r="B18" s="1899">
        <v>11</v>
      </c>
      <c r="C18" s="1899">
        <v>0</v>
      </c>
      <c r="D18" s="1899">
        <v>2</v>
      </c>
      <c r="E18" s="1899">
        <v>2</v>
      </c>
      <c r="F18" s="1899">
        <v>5</v>
      </c>
      <c r="G18" s="1899">
        <v>0</v>
      </c>
      <c r="H18" s="1899">
        <v>2</v>
      </c>
    </row>
    <row r="19" spans="1:8" ht="6" customHeight="1" thickBot="1" x14ac:dyDescent="0.3">
      <c r="A19" s="1916"/>
      <c r="B19" s="1916"/>
      <c r="C19" s="1916"/>
      <c r="D19" s="1916"/>
      <c r="E19" s="1916"/>
      <c r="F19" s="1916"/>
      <c r="G19" s="1916"/>
      <c r="H19" s="1916"/>
    </row>
    <row r="20" spans="1:8" ht="11" thickTop="1" x14ac:dyDescent="0.25">
      <c r="A20" s="1867" t="s">
        <v>1407</v>
      </c>
    </row>
    <row r="21" spans="1:8" x14ac:dyDescent="0.25">
      <c r="A21" s="1867"/>
    </row>
    <row r="22" spans="1:8" ht="13" x14ac:dyDescent="0.3">
      <c r="A22" s="1921" t="s">
        <v>301</v>
      </c>
      <c r="F22" s="1852"/>
    </row>
    <row r="23" spans="1:8" x14ac:dyDescent="0.25">
      <c r="A23" s="3070" t="s">
        <v>1400</v>
      </c>
      <c r="B23" s="3070"/>
      <c r="C23" s="3070"/>
      <c r="D23" s="3070"/>
      <c r="E23" s="3070"/>
      <c r="F23" s="3070"/>
    </row>
  </sheetData>
  <mergeCells count="4">
    <mergeCell ref="A4:H4"/>
    <mergeCell ref="A6:A7"/>
    <mergeCell ref="B6:H6"/>
    <mergeCell ref="A23:F23"/>
  </mergeCells>
  <hyperlinks>
    <hyperlink ref="A1" location="Índice!A1" display="Voltar ao índice" xr:uid="{D6CB7FB4-C4D5-428C-9870-481782AFCF71}"/>
  </hyperlinks>
  <pageMargins left="0.35" right="0.23622047244094491" top="0.51" bottom="0.47" header="0.31496062992125984" footer="0.31496062992125984"/>
  <pageSetup paperSize="9" scale="80" orientation="portrait" verticalDpi="300" r:id="rId1"/>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8C126-088F-411B-93F8-7F186FD83ACE}">
  <sheetPr>
    <pageSetUpPr fitToPage="1"/>
  </sheetPr>
  <dimension ref="A1:F23"/>
  <sheetViews>
    <sheetView workbookViewId="0"/>
  </sheetViews>
  <sheetFormatPr defaultColWidth="11.453125" defaultRowHeight="10.5" x14ac:dyDescent="0.25"/>
  <cols>
    <col min="1" max="1" width="22.7265625" style="1875" customWidth="1"/>
    <col min="2" max="2" width="6.81640625" style="1875" customWidth="1"/>
    <col min="3" max="3" width="10.54296875" style="1875" customWidth="1"/>
    <col min="4" max="4" width="8.54296875" style="1875" customWidth="1"/>
    <col min="5" max="5" width="10.1796875" style="1875" customWidth="1"/>
    <col min="6" max="6" width="10.453125" style="1875" customWidth="1"/>
    <col min="7" max="8" width="10" style="1875" customWidth="1"/>
    <col min="9" max="9" width="6.7265625" style="1875" customWidth="1"/>
    <col min="10" max="16384" width="11.453125" style="1875"/>
  </cols>
  <sheetData>
    <row r="1" spans="1:6" ht="12.5" x14ac:dyDescent="0.25">
      <c r="A1" s="527" t="s">
        <v>227</v>
      </c>
    </row>
    <row r="3" spans="1:6" ht="13" x14ac:dyDescent="0.3">
      <c r="A3" s="1873" t="s">
        <v>1575</v>
      </c>
      <c r="B3" s="1904"/>
      <c r="C3" s="1904"/>
      <c r="D3" s="1904"/>
      <c r="E3" s="1904"/>
      <c r="F3" s="1904"/>
    </row>
    <row r="4" spans="1:6" ht="26.25" customHeight="1" x14ac:dyDescent="0.25">
      <c r="A4" s="3077" t="s">
        <v>1576</v>
      </c>
      <c r="B4" s="3077"/>
      <c r="C4" s="3077"/>
      <c r="D4" s="3077"/>
      <c r="E4" s="3077"/>
      <c r="F4" s="3077"/>
    </row>
    <row r="5" spans="1:6" x14ac:dyDescent="0.25">
      <c r="A5" s="1874">
        <v>2023</v>
      </c>
      <c r="B5" s="1923"/>
      <c r="F5" s="1876" t="s">
        <v>1403</v>
      </c>
    </row>
    <row r="6" spans="1:6" ht="19" customHeight="1" x14ac:dyDescent="0.25">
      <c r="A6" s="3078" t="s">
        <v>909</v>
      </c>
      <c r="B6" s="3083" t="s">
        <v>1440</v>
      </c>
      <c r="C6" s="3075"/>
      <c r="D6" s="3075"/>
      <c r="E6" s="3075"/>
      <c r="F6" s="3075"/>
    </row>
    <row r="7" spans="1:6" x14ac:dyDescent="0.25">
      <c r="A7" s="3078"/>
      <c r="B7" s="1907" t="s">
        <v>273</v>
      </c>
      <c r="C7" s="1907" t="s">
        <v>1569</v>
      </c>
      <c r="D7" s="1907" t="s">
        <v>1577</v>
      </c>
      <c r="E7" s="1907" t="s">
        <v>1578</v>
      </c>
      <c r="F7" s="1907" t="s">
        <v>1579</v>
      </c>
    </row>
    <row r="8" spans="1:6" ht="18" customHeight="1" x14ac:dyDescent="0.25">
      <c r="A8" s="1879" t="s">
        <v>417</v>
      </c>
      <c r="B8" s="1899">
        <v>485</v>
      </c>
      <c r="C8" s="1899">
        <v>34</v>
      </c>
      <c r="D8" s="1899">
        <v>278</v>
      </c>
      <c r="E8" s="1899">
        <v>126</v>
      </c>
      <c r="F8" s="1899">
        <v>47</v>
      </c>
    </row>
    <row r="9" spans="1:6" ht="18" customHeight="1" x14ac:dyDescent="0.25">
      <c r="A9" s="1901" t="s">
        <v>418</v>
      </c>
      <c r="B9" s="1899">
        <v>459</v>
      </c>
      <c r="C9" s="1899">
        <v>33</v>
      </c>
      <c r="D9" s="1899">
        <v>264</v>
      </c>
      <c r="E9" s="1899">
        <v>120</v>
      </c>
      <c r="F9" s="1899">
        <v>42</v>
      </c>
    </row>
    <row r="10" spans="1:6" ht="18" customHeight="1" x14ac:dyDescent="0.25">
      <c r="A10" s="1859" t="s">
        <v>793</v>
      </c>
      <c r="B10" s="1875">
        <v>130</v>
      </c>
      <c r="C10" s="1875">
        <v>8</v>
      </c>
      <c r="D10" s="1875">
        <v>79</v>
      </c>
      <c r="E10" s="1875">
        <v>26</v>
      </c>
      <c r="F10" s="1875">
        <v>17</v>
      </c>
    </row>
    <row r="11" spans="1:6" ht="18" customHeight="1" x14ac:dyDescent="0.25">
      <c r="A11" s="1859" t="s">
        <v>794</v>
      </c>
      <c r="B11" s="1875">
        <v>67</v>
      </c>
      <c r="C11" s="1875">
        <v>4</v>
      </c>
      <c r="D11" s="1875">
        <v>35</v>
      </c>
      <c r="E11" s="1875">
        <v>19</v>
      </c>
      <c r="F11" s="1875">
        <v>9</v>
      </c>
    </row>
    <row r="12" spans="1:6" ht="18" customHeight="1" x14ac:dyDescent="0.25">
      <c r="A12" s="1859" t="s">
        <v>910</v>
      </c>
      <c r="B12" s="1875">
        <v>28</v>
      </c>
      <c r="C12" s="1875">
        <v>3</v>
      </c>
      <c r="D12" s="1875">
        <v>17</v>
      </c>
      <c r="E12" s="1875">
        <v>4</v>
      </c>
      <c r="F12" s="1875">
        <v>4</v>
      </c>
    </row>
    <row r="13" spans="1:6" ht="18" customHeight="1" x14ac:dyDescent="0.25">
      <c r="A13" s="1859" t="s">
        <v>911</v>
      </c>
      <c r="B13" s="1875">
        <v>201</v>
      </c>
      <c r="C13" s="1875">
        <v>15</v>
      </c>
      <c r="D13" s="1875">
        <v>115</v>
      </c>
      <c r="E13" s="1875">
        <v>63</v>
      </c>
      <c r="F13" s="1875">
        <v>8</v>
      </c>
    </row>
    <row r="14" spans="1:6" ht="18" customHeight="1" x14ac:dyDescent="0.25">
      <c r="A14" s="1910" t="s">
        <v>912</v>
      </c>
      <c r="B14" s="1875">
        <v>5</v>
      </c>
      <c r="C14" s="1875">
        <v>1</v>
      </c>
      <c r="D14" s="1875">
        <v>2</v>
      </c>
      <c r="E14" s="1875">
        <v>2</v>
      </c>
      <c r="F14" s="1875">
        <v>0</v>
      </c>
    </row>
    <row r="15" spans="1:6" ht="18" customHeight="1" x14ac:dyDescent="0.25">
      <c r="A15" s="1859" t="s">
        <v>796</v>
      </c>
      <c r="B15" s="1875">
        <v>12</v>
      </c>
      <c r="C15" s="1875">
        <v>1</v>
      </c>
      <c r="D15" s="1875">
        <v>7</v>
      </c>
      <c r="E15" s="1875">
        <v>3</v>
      </c>
      <c r="F15" s="1875">
        <v>1</v>
      </c>
    </row>
    <row r="16" spans="1:6" ht="18" customHeight="1" x14ac:dyDescent="0.25">
      <c r="A16" s="1859" t="s">
        <v>797</v>
      </c>
      <c r="B16" s="1875">
        <v>16</v>
      </c>
      <c r="C16" s="1875">
        <v>1</v>
      </c>
      <c r="D16" s="1875">
        <v>9</v>
      </c>
      <c r="E16" s="1875">
        <v>3</v>
      </c>
      <c r="F16" s="1875">
        <v>3</v>
      </c>
    </row>
    <row r="17" spans="1:6" ht="18" customHeight="1" x14ac:dyDescent="0.25">
      <c r="A17" s="1901" t="s">
        <v>913</v>
      </c>
      <c r="B17" s="1899">
        <v>16</v>
      </c>
      <c r="C17" s="1899">
        <v>1</v>
      </c>
      <c r="D17" s="1899">
        <v>9</v>
      </c>
      <c r="E17" s="1899">
        <v>2</v>
      </c>
      <c r="F17" s="1899">
        <v>4</v>
      </c>
    </row>
    <row r="18" spans="1:6" ht="18" customHeight="1" x14ac:dyDescent="0.25">
      <c r="A18" s="1901" t="s">
        <v>914</v>
      </c>
      <c r="B18" s="1899">
        <v>10</v>
      </c>
      <c r="C18" s="1899">
        <v>0</v>
      </c>
      <c r="D18" s="1899">
        <v>5</v>
      </c>
      <c r="E18" s="1899">
        <v>4</v>
      </c>
      <c r="F18" s="1899">
        <v>1</v>
      </c>
    </row>
    <row r="19" spans="1:6" ht="11" thickBot="1" x14ac:dyDescent="0.3">
      <c r="A19" s="1916"/>
      <c r="B19" s="1916"/>
      <c r="C19" s="1916"/>
      <c r="D19" s="1916"/>
      <c r="E19" s="1916"/>
      <c r="F19" s="1916"/>
    </row>
    <row r="20" spans="1:6" ht="11" thickTop="1" x14ac:dyDescent="0.25">
      <c r="A20" s="1867" t="s">
        <v>1407</v>
      </c>
    </row>
    <row r="22" spans="1:6" ht="13" x14ac:dyDescent="0.3">
      <c r="A22" s="1921" t="s">
        <v>301</v>
      </c>
      <c r="F22" s="1852"/>
    </row>
    <row r="23" spans="1:6" s="1852" customFormat="1" ht="16.5" customHeight="1" x14ac:dyDescent="0.3">
      <c r="A23" s="3070" t="s">
        <v>1468</v>
      </c>
      <c r="B23" s="3070"/>
      <c r="C23" s="3070"/>
      <c r="D23" s="3070"/>
      <c r="E23" s="3070"/>
      <c r="F23" s="3070"/>
    </row>
  </sheetData>
  <mergeCells count="4">
    <mergeCell ref="A23:F23"/>
    <mergeCell ref="A4:F4"/>
    <mergeCell ref="A6:A7"/>
    <mergeCell ref="B6:F6"/>
  </mergeCells>
  <hyperlinks>
    <hyperlink ref="A23" r:id="rId1" xr:uid="{C74DD9B1-8A3C-473D-AE83-05CBBAD4EA5E}"/>
    <hyperlink ref="A1" location="Índice!A1" display="Voltar ao índice" xr:uid="{B51CE8A7-89F5-4CDA-8F51-6CFBA0AED25E}"/>
  </hyperlinks>
  <pageMargins left="0.35" right="0.23622047244094491" top="0.51" bottom="0.47" header="0.31496062992125984" footer="0.31496062992125984"/>
  <pageSetup paperSize="9" scale="80" orientation="portrait" verticalDpi="300" r:id="rId2"/>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992DF-F267-4C5F-A00F-DD845CC0A858}">
  <sheetPr>
    <pageSetUpPr fitToPage="1"/>
  </sheetPr>
  <dimension ref="A1:I25"/>
  <sheetViews>
    <sheetView workbookViewId="0"/>
  </sheetViews>
  <sheetFormatPr defaultColWidth="11.453125" defaultRowHeight="10.5" x14ac:dyDescent="0.25"/>
  <cols>
    <col min="1" max="1" width="18.81640625" style="1875" customWidth="1"/>
    <col min="2" max="2" width="9.7265625" style="1875" customWidth="1"/>
    <col min="3" max="3" width="7.54296875" style="1875" customWidth="1"/>
    <col min="4" max="4" width="7" style="1875" customWidth="1"/>
    <col min="5" max="5" width="9.453125" style="1875" customWidth="1"/>
    <col min="6" max="6" width="11.453125" style="1875" customWidth="1"/>
    <col min="7" max="7" width="12.1796875" style="1875" customWidth="1"/>
    <col min="8" max="8" width="11.453125" style="1875" customWidth="1"/>
    <col min="9" max="9" width="7.26953125" style="1875" customWidth="1"/>
    <col min="10" max="10" width="11.453125" style="1875" customWidth="1"/>
    <col min="11" max="11" width="12.26953125" style="1875" customWidth="1"/>
    <col min="12" max="12" width="11.54296875" style="1875" customWidth="1"/>
    <col min="13" max="13" width="10.7265625" style="1875" customWidth="1"/>
    <col min="14" max="16384" width="11.453125" style="1875"/>
  </cols>
  <sheetData>
    <row r="1" spans="1:9" ht="12.5" x14ac:dyDescent="0.25">
      <c r="A1" s="527" t="s">
        <v>227</v>
      </c>
    </row>
    <row r="3" spans="1:9" s="1904" customFormat="1" ht="13" x14ac:dyDescent="0.3">
      <c r="A3" s="1873" t="s">
        <v>1580</v>
      </c>
    </row>
    <row r="4" spans="1:9" s="1904" customFormat="1" ht="33" customHeight="1" x14ac:dyDescent="0.3">
      <c r="A4" s="3077" t="s">
        <v>1581</v>
      </c>
      <c r="B4" s="3077"/>
      <c r="C4" s="3077"/>
      <c r="D4" s="3077"/>
      <c r="E4" s="3077"/>
      <c r="F4" s="3077"/>
      <c r="G4" s="3077"/>
      <c r="H4" s="3077"/>
      <c r="I4" s="1949"/>
    </row>
    <row r="5" spans="1:9" s="1904" customFormat="1" ht="18" customHeight="1" x14ac:dyDescent="0.3">
      <c r="A5" s="1874">
        <v>2023</v>
      </c>
      <c r="B5" s="1923"/>
      <c r="C5" s="1923"/>
      <c r="D5" s="1923"/>
      <c r="E5" s="1875"/>
      <c r="F5" s="1875"/>
      <c r="H5" s="1876" t="s">
        <v>1403</v>
      </c>
    </row>
    <row r="6" spans="1:9" s="1904" customFormat="1" ht="18" customHeight="1" x14ac:dyDescent="0.3">
      <c r="A6" s="3075" t="s">
        <v>1500</v>
      </c>
      <c r="B6" s="3076" t="s">
        <v>273</v>
      </c>
      <c r="C6" s="3078" t="s">
        <v>1582</v>
      </c>
      <c r="D6" s="3092" t="s">
        <v>1583</v>
      </c>
      <c r="E6" s="3093"/>
      <c r="F6" s="3093"/>
      <c r="G6" s="3093"/>
      <c r="H6" s="3094"/>
    </row>
    <row r="7" spans="1:9" s="1904" customFormat="1" ht="35.25" customHeight="1" x14ac:dyDescent="0.3">
      <c r="A7" s="3075"/>
      <c r="B7" s="3076"/>
      <c r="C7" s="3078"/>
      <c r="D7" s="1877" t="s">
        <v>273</v>
      </c>
      <c r="E7" s="1877" t="s">
        <v>1584</v>
      </c>
      <c r="F7" s="1877" t="s">
        <v>1585</v>
      </c>
      <c r="G7" s="1877" t="s">
        <v>1586</v>
      </c>
      <c r="H7" s="1877" t="s">
        <v>1587</v>
      </c>
    </row>
    <row r="8" spans="1:9" s="1904" customFormat="1" ht="18" customHeight="1" x14ac:dyDescent="0.3">
      <c r="A8" s="1899" t="s">
        <v>273</v>
      </c>
      <c r="B8" s="1899">
        <v>712</v>
      </c>
      <c r="C8" s="1899">
        <v>176</v>
      </c>
      <c r="D8" s="1899">
        <v>536</v>
      </c>
      <c r="E8" s="1899">
        <v>266</v>
      </c>
      <c r="F8" s="1899">
        <v>70</v>
      </c>
      <c r="G8" s="1899">
        <v>68</v>
      </c>
      <c r="H8" s="1899">
        <v>132</v>
      </c>
    </row>
    <row r="9" spans="1:9" s="1904" customFormat="1" ht="18" customHeight="1" x14ac:dyDescent="0.3">
      <c r="A9" s="1914" t="s">
        <v>1488</v>
      </c>
      <c r="B9" s="1899">
        <v>23</v>
      </c>
      <c r="C9" s="1875">
        <v>0</v>
      </c>
      <c r="D9" s="1875">
        <v>23</v>
      </c>
      <c r="E9" s="1875">
        <v>22</v>
      </c>
      <c r="F9" s="1875">
        <v>1</v>
      </c>
      <c r="G9" s="1875">
        <v>0</v>
      </c>
      <c r="H9" s="1875">
        <v>0</v>
      </c>
    </row>
    <row r="10" spans="1:9" s="1904" customFormat="1" ht="18" customHeight="1" x14ac:dyDescent="0.3">
      <c r="A10" s="1914" t="s">
        <v>1588</v>
      </c>
      <c r="B10" s="1899">
        <v>689</v>
      </c>
      <c r="C10" s="1875">
        <v>176</v>
      </c>
      <c r="D10" s="1875">
        <v>513</v>
      </c>
      <c r="E10" s="1875">
        <v>244</v>
      </c>
      <c r="F10" s="1875">
        <v>69</v>
      </c>
      <c r="G10" s="1875">
        <v>68</v>
      </c>
      <c r="H10" s="1875">
        <v>132</v>
      </c>
    </row>
    <row r="11" spans="1:9" s="1904" customFormat="1" ht="18" customHeight="1" x14ac:dyDescent="0.3">
      <c r="A11" s="1933" t="s">
        <v>1489</v>
      </c>
      <c r="B11" s="1899">
        <v>93</v>
      </c>
      <c r="C11" s="1875">
        <v>6</v>
      </c>
      <c r="D11" s="1875">
        <v>87</v>
      </c>
      <c r="E11" s="1875">
        <v>64</v>
      </c>
      <c r="F11" s="1875">
        <v>13</v>
      </c>
      <c r="G11" s="1875">
        <v>6</v>
      </c>
      <c r="H11" s="1875">
        <v>4</v>
      </c>
    </row>
    <row r="12" spans="1:9" s="1904" customFormat="1" ht="18" customHeight="1" x14ac:dyDescent="0.3">
      <c r="A12" s="1933" t="s">
        <v>1490</v>
      </c>
      <c r="B12" s="1899">
        <v>63</v>
      </c>
      <c r="C12" s="1875">
        <v>6</v>
      </c>
      <c r="D12" s="1875">
        <v>57</v>
      </c>
      <c r="E12" s="1875">
        <v>51</v>
      </c>
      <c r="F12" s="1875">
        <v>2</v>
      </c>
      <c r="G12" s="1875">
        <v>1</v>
      </c>
      <c r="H12" s="1875">
        <v>3</v>
      </c>
    </row>
    <row r="13" spans="1:9" s="1904" customFormat="1" ht="18" customHeight="1" x14ac:dyDescent="0.3">
      <c r="A13" s="1933" t="s">
        <v>1491</v>
      </c>
      <c r="B13" s="1899">
        <v>7</v>
      </c>
      <c r="C13" s="1875">
        <v>1</v>
      </c>
      <c r="D13" s="1875">
        <v>6</v>
      </c>
      <c r="E13" s="1875">
        <v>5</v>
      </c>
      <c r="F13" s="1875">
        <v>0</v>
      </c>
      <c r="G13" s="1875">
        <v>0</v>
      </c>
      <c r="H13" s="1875">
        <v>1</v>
      </c>
    </row>
    <row r="14" spans="1:9" s="1904" customFormat="1" ht="18" customHeight="1" x14ac:dyDescent="0.3">
      <c r="A14" s="1933" t="s">
        <v>1492</v>
      </c>
      <c r="B14" s="1899">
        <v>205</v>
      </c>
      <c r="C14" s="1875">
        <v>38</v>
      </c>
      <c r="D14" s="1875">
        <v>167</v>
      </c>
      <c r="E14" s="1875">
        <v>101</v>
      </c>
      <c r="F14" s="1875">
        <v>26</v>
      </c>
      <c r="G14" s="1875">
        <v>25</v>
      </c>
      <c r="H14" s="1875">
        <v>15</v>
      </c>
    </row>
    <row r="15" spans="1:9" s="1904" customFormat="1" ht="18" customHeight="1" x14ac:dyDescent="0.3">
      <c r="A15" s="1933" t="s">
        <v>1493</v>
      </c>
      <c r="B15" s="1899">
        <v>80</v>
      </c>
      <c r="C15" s="1875">
        <v>23</v>
      </c>
      <c r="D15" s="1875">
        <v>57</v>
      </c>
      <c r="E15" s="1875">
        <v>13</v>
      </c>
      <c r="F15" s="1875">
        <v>12</v>
      </c>
      <c r="G15" s="1875">
        <v>11</v>
      </c>
      <c r="H15" s="1875">
        <v>21</v>
      </c>
    </row>
    <row r="16" spans="1:9" s="1904" customFormat="1" ht="18" customHeight="1" x14ac:dyDescent="0.3">
      <c r="A16" s="1933" t="s">
        <v>1494</v>
      </c>
      <c r="B16" s="1899">
        <v>92</v>
      </c>
      <c r="C16" s="1875">
        <v>36</v>
      </c>
      <c r="D16" s="1875">
        <v>56</v>
      </c>
      <c r="E16" s="1875">
        <v>6</v>
      </c>
      <c r="F16" s="1875">
        <v>8</v>
      </c>
      <c r="G16" s="1875">
        <v>11</v>
      </c>
      <c r="H16" s="1875">
        <v>31</v>
      </c>
    </row>
    <row r="17" spans="1:8" s="1904" customFormat="1" ht="18" customHeight="1" x14ac:dyDescent="0.3">
      <c r="A17" s="1933" t="s">
        <v>1495</v>
      </c>
      <c r="B17" s="1899">
        <v>20</v>
      </c>
      <c r="C17" s="1875">
        <v>8</v>
      </c>
      <c r="D17" s="1875">
        <v>12</v>
      </c>
      <c r="E17" s="1875">
        <v>1</v>
      </c>
      <c r="F17" s="1875">
        <v>2</v>
      </c>
      <c r="G17" s="1875">
        <v>2</v>
      </c>
      <c r="H17" s="1875">
        <v>7</v>
      </c>
    </row>
    <row r="18" spans="1:8" s="1904" customFormat="1" ht="18" customHeight="1" x14ac:dyDescent="0.3">
      <c r="A18" s="1933" t="s">
        <v>1496</v>
      </c>
      <c r="B18" s="1899">
        <v>53</v>
      </c>
      <c r="C18" s="1875">
        <v>20</v>
      </c>
      <c r="D18" s="1875">
        <v>33</v>
      </c>
      <c r="E18" s="1875">
        <v>0</v>
      </c>
      <c r="F18" s="1875">
        <v>3</v>
      </c>
      <c r="G18" s="1875">
        <v>5</v>
      </c>
      <c r="H18" s="1875">
        <v>25</v>
      </c>
    </row>
    <row r="19" spans="1:8" s="1904" customFormat="1" ht="18" customHeight="1" x14ac:dyDescent="0.3">
      <c r="A19" s="1933" t="s">
        <v>1497</v>
      </c>
      <c r="B19" s="1899">
        <v>61</v>
      </c>
      <c r="C19" s="1875">
        <v>31</v>
      </c>
      <c r="D19" s="1875">
        <v>30</v>
      </c>
      <c r="E19" s="1875">
        <v>1</v>
      </c>
      <c r="F19" s="1875">
        <v>3</v>
      </c>
      <c r="G19" s="1875">
        <v>6</v>
      </c>
      <c r="H19" s="1875">
        <v>20</v>
      </c>
    </row>
    <row r="20" spans="1:8" s="1904" customFormat="1" ht="18" customHeight="1" x14ac:dyDescent="0.3">
      <c r="A20" s="1933" t="s">
        <v>994</v>
      </c>
      <c r="B20" s="1899">
        <v>15</v>
      </c>
      <c r="C20" s="1875">
        <v>7</v>
      </c>
      <c r="D20" s="1875">
        <v>8</v>
      </c>
      <c r="E20" s="1875">
        <v>2</v>
      </c>
      <c r="F20" s="1875">
        <v>0</v>
      </c>
      <c r="G20" s="1875">
        <v>1</v>
      </c>
      <c r="H20" s="1875">
        <v>5</v>
      </c>
    </row>
    <row r="21" spans="1:8" s="1904" customFormat="1" ht="6" customHeight="1" thickBot="1" x14ac:dyDescent="0.35">
      <c r="A21" s="1916"/>
      <c r="B21" s="1916"/>
      <c r="C21" s="1916"/>
      <c r="D21" s="1916"/>
      <c r="E21" s="1916"/>
      <c r="F21" s="1916"/>
      <c r="G21" s="1916"/>
      <c r="H21" s="1916"/>
    </row>
    <row r="22" spans="1:8" ht="11" thickTop="1" x14ac:dyDescent="0.25">
      <c r="A22" s="1867" t="s">
        <v>1407</v>
      </c>
    </row>
    <row r="23" spans="1:8" ht="7" customHeight="1" x14ac:dyDescent="0.25">
      <c r="A23" s="1867"/>
    </row>
    <row r="24" spans="1:8" x14ac:dyDescent="0.25">
      <c r="A24" s="1867" t="s">
        <v>301</v>
      </c>
    </row>
    <row r="25" spans="1:8" x14ac:dyDescent="0.25">
      <c r="A25" s="3074" t="s">
        <v>1589</v>
      </c>
      <c r="B25" s="3074"/>
      <c r="C25" s="3074"/>
      <c r="D25" s="3074"/>
      <c r="E25" s="3074"/>
      <c r="F25" s="3074"/>
      <c r="G25" s="3074"/>
      <c r="H25" s="3074"/>
    </row>
  </sheetData>
  <mergeCells count="6">
    <mergeCell ref="A25:H25"/>
    <mergeCell ref="A4:H4"/>
    <mergeCell ref="A6:A7"/>
    <mergeCell ref="B6:B7"/>
    <mergeCell ref="C6:C7"/>
    <mergeCell ref="D6:H6"/>
  </mergeCells>
  <hyperlinks>
    <hyperlink ref="A25" r:id="rId1" xr:uid="{7A00C4EF-7FE3-416A-8BC7-360420C917FE}"/>
    <hyperlink ref="A1" location="Índice!A1" display="Voltar ao índice" xr:uid="{AF4D7751-9A5A-468B-9DE4-5BC04F609B98}"/>
  </hyperlinks>
  <pageMargins left="0.23622047244094491" right="0.23622047244094491" top="0.41" bottom="0.23" header="0.31496062992125984" footer="0.17"/>
  <pageSetup paperSize="9" orientation="portrait" verticalDpi="3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4E4F1-7D84-4B62-B0EC-512673E291D8}">
  <sheetPr>
    <pageSetUpPr fitToPage="1"/>
  </sheetPr>
  <dimension ref="A1:M22"/>
  <sheetViews>
    <sheetView showGridLines="0" workbookViewId="0">
      <selection activeCell="A2" sqref="A2"/>
    </sheetView>
  </sheetViews>
  <sheetFormatPr defaultColWidth="10.54296875" defaultRowHeight="10.5" x14ac:dyDescent="0.25"/>
  <cols>
    <col min="1" max="1" width="21.81640625" style="811" customWidth="1"/>
    <col min="2" max="3" width="7.81640625" style="811" customWidth="1"/>
    <col min="4" max="8" width="7.453125" style="811" customWidth="1"/>
    <col min="9" max="9" width="7.7265625" style="811" customWidth="1"/>
    <col min="10" max="11" width="8" style="811" customWidth="1"/>
    <col min="12" max="12" width="10.1796875" style="811" customWidth="1"/>
    <col min="13" max="16384" width="10.54296875" style="811"/>
  </cols>
  <sheetData>
    <row r="1" spans="1:13" ht="12.5" x14ac:dyDescent="0.25">
      <c r="A1" s="527" t="s">
        <v>227</v>
      </c>
    </row>
    <row r="3" spans="1:13" ht="19.5" customHeight="1" x14ac:dyDescent="0.25">
      <c r="A3" s="809" t="s">
        <v>390</v>
      </c>
      <c r="B3" s="810"/>
      <c r="C3" s="810"/>
      <c r="D3" s="673"/>
      <c r="E3" s="673"/>
      <c r="F3" s="673"/>
      <c r="G3" s="673"/>
      <c r="H3" s="673"/>
      <c r="I3" s="673"/>
      <c r="J3" s="673"/>
    </row>
    <row r="4" spans="1:13" ht="23.25" customHeight="1" x14ac:dyDescent="0.25">
      <c r="A4" s="2888" t="s">
        <v>391</v>
      </c>
      <c r="B4" s="2888"/>
      <c r="C4" s="2888"/>
      <c r="D4" s="2888"/>
      <c r="E4" s="2888"/>
      <c r="F4" s="2888"/>
      <c r="G4" s="2888"/>
      <c r="H4" s="2888"/>
      <c r="I4" s="2888"/>
      <c r="J4" s="2888"/>
      <c r="K4" s="2888"/>
      <c r="L4" s="2888"/>
    </row>
    <row r="5" spans="1:13" ht="13" customHeight="1" x14ac:dyDescent="0.25">
      <c r="A5" s="812">
        <v>2022</v>
      </c>
      <c r="B5" s="813"/>
      <c r="C5" s="531"/>
    </row>
    <row r="6" spans="1:13" ht="12.75" customHeight="1" x14ac:dyDescent="0.25">
      <c r="A6" s="2886" t="s">
        <v>392</v>
      </c>
      <c r="B6" s="2886" t="s">
        <v>393</v>
      </c>
      <c r="C6" s="2886" t="s">
        <v>394</v>
      </c>
      <c r="D6" s="2887" t="s">
        <v>395</v>
      </c>
      <c r="E6" s="2887"/>
      <c r="F6" s="2887"/>
      <c r="G6" s="2886" t="s">
        <v>396</v>
      </c>
      <c r="H6" s="2889"/>
      <c r="I6" s="2889"/>
      <c r="J6" s="2886" t="s">
        <v>397</v>
      </c>
      <c r="K6" s="2886" t="s">
        <v>398</v>
      </c>
      <c r="L6" s="2886" t="s">
        <v>399</v>
      </c>
    </row>
    <row r="7" spans="1:13" ht="12.75" customHeight="1" x14ac:dyDescent="0.25">
      <c r="A7" s="2886"/>
      <c r="B7" s="2886"/>
      <c r="C7" s="2886"/>
      <c r="D7" s="2886" t="s">
        <v>400</v>
      </c>
      <c r="E7" s="2886" t="s">
        <v>401</v>
      </c>
      <c r="F7" s="2886" t="s">
        <v>402</v>
      </c>
      <c r="G7" s="2886" t="s">
        <v>273</v>
      </c>
      <c r="H7" s="2886" t="s">
        <v>403</v>
      </c>
      <c r="I7" s="2886" t="s">
        <v>404</v>
      </c>
      <c r="J7" s="2889"/>
      <c r="K7" s="2889"/>
      <c r="L7" s="2889"/>
    </row>
    <row r="8" spans="1:13" ht="12.75" customHeight="1" x14ac:dyDescent="0.25">
      <c r="A8" s="2886"/>
      <c r="B8" s="2886"/>
      <c r="C8" s="2886"/>
      <c r="D8" s="2886"/>
      <c r="E8" s="2886"/>
      <c r="F8" s="2886"/>
      <c r="G8" s="2886"/>
      <c r="H8" s="2886"/>
      <c r="I8" s="2886"/>
      <c r="J8" s="2889"/>
      <c r="K8" s="2889"/>
      <c r="L8" s="2889"/>
    </row>
    <row r="9" spans="1:13" ht="12.75" customHeight="1" x14ac:dyDescent="0.25">
      <c r="A9" s="2886"/>
      <c r="B9" s="2886"/>
      <c r="C9" s="2886"/>
      <c r="D9" s="2886"/>
      <c r="E9" s="2886"/>
      <c r="F9" s="2886"/>
      <c r="G9" s="2886"/>
      <c r="H9" s="2886"/>
      <c r="I9" s="2886"/>
      <c r="J9" s="2889"/>
      <c r="K9" s="2889"/>
      <c r="L9" s="2889"/>
    </row>
    <row r="10" spans="1:13" ht="12.75" customHeight="1" x14ac:dyDescent="0.25">
      <c r="A10" s="2886"/>
      <c r="B10" s="2886"/>
      <c r="C10" s="2886"/>
      <c r="D10" s="2886"/>
      <c r="E10" s="2886"/>
      <c r="F10" s="2886"/>
      <c r="G10" s="2886"/>
      <c r="H10" s="2886"/>
      <c r="I10" s="2886"/>
      <c r="J10" s="2889"/>
      <c r="K10" s="2889"/>
      <c r="L10" s="2889"/>
    </row>
    <row r="11" spans="1:13" ht="12.75" customHeight="1" x14ac:dyDescent="0.25">
      <c r="A11" s="2886"/>
      <c r="B11" s="2886"/>
      <c r="C11" s="2886"/>
      <c r="D11" s="2886"/>
      <c r="E11" s="2886"/>
      <c r="F11" s="2886"/>
      <c r="G11" s="2886"/>
      <c r="H11" s="2886"/>
      <c r="I11" s="2886"/>
      <c r="J11" s="2889"/>
      <c r="K11" s="2889"/>
      <c r="L11" s="2889"/>
    </row>
    <row r="12" spans="1:13" ht="12.75" customHeight="1" x14ac:dyDescent="0.25">
      <c r="A12" s="2886"/>
      <c r="B12" s="2887" t="s">
        <v>22</v>
      </c>
      <c r="C12" s="2887"/>
      <c r="D12" s="2887" t="s">
        <v>405</v>
      </c>
      <c r="E12" s="2887"/>
      <c r="F12" s="2887"/>
      <c r="G12" s="2887"/>
      <c r="H12" s="2887"/>
      <c r="I12" s="2887"/>
      <c r="J12" s="2887"/>
      <c r="K12" s="2887"/>
      <c r="L12" s="2887"/>
    </row>
    <row r="13" spans="1:13" ht="7.5" customHeight="1" x14ac:dyDescent="0.25">
      <c r="A13" s="814"/>
      <c r="B13" s="814"/>
      <c r="C13" s="814"/>
    </row>
    <row r="14" spans="1:13" ht="18.399999999999999" customHeight="1" x14ac:dyDescent="0.25">
      <c r="A14" s="815" t="s">
        <v>406</v>
      </c>
      <c r="B14" s="815"/>
      <c r="C14" s="816"/>
    </row>
    <row r="15" spans="1:13" s="821" customFormat="1" ht="15" customHeight="1" x14ac:dyDescent="0.25">
      <c r="A15" s="817" t="s">
        <v>273</v>
      </c>
      <c r="B15" s="818">
        <v>75370</v>
      </c>
      <c r="C15" s="818">
        <v>131519</v>
      </c>
      <c r="D15" s="818">
        <v>1663983.7209999999</v>
      </c>
      <c r="E15" s="818">
        <v>1977454.1810000001</v>
      </c>
      <c r="F15" s="818">
        <v>3315545.6869999999</v>
      </c>
      <c r="G15" s="818">
        <v>8130406.1299999999</v>
      </c>
      <c r="H15" s="818">
        <v>2901814.5490000001</v>
      </c>
      <c r="I15" s="818">
        <v>5228591.5810000002</v>
      </c>
      <c r="J15" s="818">
        <v>965167.55</v>
      </c>
      <c r="K15" s="819">
        <v>2980691.76</v>
      </c>
      <c r="L15" s="820">
        <v>23.410833894722437</v>
      </c>
    </row>
    <row r="16" spans="1:13" ht="15" customHeight="1" x14ac:dyDescent="0.25">
      <c r="A16" s="813" t="s">
        <v>407</v>
      </c>
      <c r="B16" s="822">
        <v>74234</v>
      </c>
      <c r="C16" s="822">
        <v>95534</v>
      </c>
      <c r="D16" s="823">
        <v>654508.69799999997</v>
      </c>
      <c r="E16" s="823">
        <v>1133880.9580000001</v>
      </c>
      <c r="F16" s="823">
        <v>1526058.138</v>
      </c>
      <c r="G16" s="823">
        <v>3999947.2930000001</v>
      </c>
      <c r="H16" s="823">
        <v>1387688.6440000001</v>
      </c>
      <c r="I16" s="823">
        <v>2612258.6490000002</v>
      </c>
      <c r="J16" s="823">
        <v>697179.38</v>
      </c>
      <c r="K16" s="824">
        <v>1372398.07</v>
      </c>
      <c r="L16" s="825">
        <v>14.957224119161765</v>
      </c>
      <c r="M16" s="811" t="s">
        <v>299</v>
      </c>
    </row>
    <row r="17" spans="1:12" ht="15" customHeight="1" x14ac:dyDescent="0.25">
      <c r="A17" s="1126" t="s">
        <v>408</v>
      </c>
      <c r="B17" s="823">
        <v>1001</v>
      </c>
      <c r="C17" s="827">
        <v>18175</v>
      </c>
      <c r="D17" s="827">
        <v>435442.908</v>
      </c>
      <c r="E17" s="827">
        <v>392816.58399999997</v>
      </c>
      <c r="F17" s="827">
        <v>794768.04399999999</v>
      </c>
      <c r="G17" s="827">
        <v>1803350.9180000001</v>
      </c>
      <c r="H17" s="827">
        <v>644732.05599999998</v>
      </c>
      <c r="I17" s="827">
        <v>1158618.862</v>
      </c>
      <c r="J17" s="827">
        <v>122959.67600000001</v>
      </c>
      <c r="K17" s="824">
        <v>636468.53099999996</v>
      </c>
      <c r="L17" s="825">
        <v>36.230326217331502</v>
      </c>
    </row>
    <row r="18" spans="1:12" ht="15" customHeight="1" x14ac:dyDescent="0.25">
      <c r="A18" s="826" t="s">
        <v>409</v>
      </c>
      <c r="B18" s="823">
        <v>122</v>
      </c>
      <c r="C18" s="827">
        <v>11854</v>
      </c>
      <c r="D18" s="827">
        <v>368342.71100000001</v>
      </c>
      <c r="E18" s="827">
        <v>242552.35800000001</v>
      </c>
      <c r="F18" s="827">
        <v>581546.89899999998</v>
      </c>
      <c r="G18" s="827">
        <v>1455069.865</v>
      </c>
      <c r="H18" s="827">
        <v>462583.28700000001</v>
      </c>
      <c r="I18" s="827">
        <v>992486.57799999998</v>
      </c>
      <c r="J18" s="827">
        <v>68961.373999999996</v>
      </c>
      <c r="K18" s="824">
        <v>659042.576</v>
      </c>
      <c r="L18" s="825">
        <v>56.133065294415381</v>
      </c>
    </row>
    <row r="19" spans="1:12" ht="15" customHeight="1" x14ac:dyDescent="0.25">
      <c r="A19" s="813" t="s">
        <v>410</v>
      </c>
      <c r="B19" s="823">
        <v>13</v>
      </c>
      <c r="C19" s="823">
        <v>5956</v>
      </c>
      <c r="D19" s="823">
        <v>205689.40400000001</v>
      </c>
      <c r="E19" s="823">
        <v>208204.28099999999</v>
      </c>
      <c r="F19" s="823">
        <v>413172.60600000003</v>
      </c>
      <c r="G19" s="823">
        <v>872038.054</v>
      </c>
      <c r="H19" s="823">
        <v>406810.56199999998</v>
      </c>
      <c r="I19" s="823">
        <v>465227.49200000003</v>
      </c>
      <c r="J19" s="823">
        <v>76067.12</v>
      </c>
      <c r="K19" s="824">
        <v>312782.58299999998</v>
      </c>
      <c r="L19" s="825">
        <v>54.761329583613168</v>
      </c>
    </row>
    <row r="20" spans="1:12" ht="7.5" customHeight="1" thickBot="1" x14ac:dyDescent="0.3">
      <c r="A20" s="828"/>
      <c r="B20" s="829"/>
      <c r="C20" s="829"/>
      <c r="D20" s="829"/>
      <c r="E20" s="829"/>
      <c r="F20" s="829"/>
      <c r="G20" s="829"/>
      <c r="H20" s="829"/>
      <c r="I20" s="829"/>
      <c r="J20" s="829"/>
      <c r="K20" s="829"/>
      <c r="L20" s="829"/>
    </row>
    <row r="21" spans="1:12" ht="31.5" customHeight="1" thickTop="1" x14ac:dyDescent="0.25">
      <c r="A21" s="2884" t="s">
        <v>411</v>
      </c>
      <c r="B21" s="2885"/>
      <c r="C21" s="2885"/>
      <c r="D21" s="2885"/>
      <c r="E21" s="2885"/>
      <c r="F21" s="2885"/>
      <c r="G21" s="2885"/>
      <c r="H21" s="2885"/>
      <c r="I21" s="2885"/>
      <c r="J21" s="2885"/>
    </row>
    <row r="22" spans="1:12" ht="15" customHeight="1" x14ac:dyDescent="0.25">
      <c r="A22" s="529" t="s">
        <v>412</v>
      </c>
      <c r="B22" s="529"/>
      <c r="C22" s="529"/>
    </row>
  </sheetData>
  <mergeCells count="18">
    <mergeCell ref="A4:L4"/>
    <mergeCell ref="A6:A12"/>
    <mergeCell ref="B6:B11"/>
    <mergeCell ref="C6:C11"/>
    <mergeCell ref="D6:F6"/>
    <mergeCell ref="G6:I6"/>
    <mergeCell ref="J6:J11"/>
    <mergeCell ref="K6:K11"/>
    <mergeCell ref="L6:L11"/>
    <mergeCell ref="D7:D11"/>
    <mergeCell ref="A21:J21"/>
    <mergeCell ref="E7:E11"/>
    <mergeCell ref="F7:F11"/>
    <mergeCell ref="G7:G11"/>
    <mergeCell ref="H7:H11"/>
    <mergeCell ref="I7:I11"/>
    <mergeCell ref="B12:C12"/>
    <mergeCell ref="D12:L12"/>
  </mergeCells>
  <hyperlinks>
    <hyperlink ref="A1" location="Índice!A1" display="Voltar ao índice" xr:uid="{D53426F7-EDB9-42B0-9C9E-C4EB8FD4546E}"/>
  </hyperlinks>
  <pageMargins left="0.24" right="0.24" top="1.1811023622047245" bottom="0.78740157480314965" header="0" footer="0"/>
  <pageSetup paperSize="9" scale="93" orientation="portrait" verticalDpi="300" r:id="rId1"/>
  <headerFooter alignWithMargins="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DD359-87C3-4E3C-9F0F-DB9C0F3A59A2}">
  <sheetPr>
    <pageSetUpPr fitToPage="1"/>
  </sheetPr>
  <dimension ref="A1:H15"/>
  <sheetViews>
    <sheetView workbookViewId="0"/>
  </sheetViews>
  <sheetFormatPr defaultColWidth="11.453125" defaultRowHeight="10.5" x14ac:dyDescent="0.25"/>
  <cols>
    <col min="1" max="1" width="18.81640625" style="1875" customWidth="1"/>
    <col min="2" max="2" width="9.7265625" style="1875" customWidth="1"/>
    <col min="3" max="3" width="8.81640625" style="1875" customWidth="1"/>
    <col min="4" max="4" width="7" style="1875" customWidth="1"/>
    <col min="5" max="5" width="9.453125" style="1875" customWidth="1"/>
    <col min="6" max="6" width="11.453125" style="1875" customWidth="1"/>
    <col min="7" max="7" width="12.1796875" style="1875" customWidth="1"/>
    <col min="8" max="8" width="11.453125" style="1875" customWidth="1"/>
    <col min="9" max="9" width="7.26953125" style="1875" customWidth="1"/>
    <col min="10" max="10" width="11.453125" style="1875" customWidth="1"/>
    <col min="11" max="11" width="12.26953125" style="1875" customWidth="1"/>
    <col min="12" max="12" width="11.54296875" style="1875" customWidth="1"/>
    <col min="13" max="13" width="10.7265625" style="1875" customWidth="1"/>
    <col min="14" max="16384" width="11.453125" style="1875"/>
  </cols>
  <sheetData>
    <row r="1" spans="1:8" ht="12.5" x14ac:dyDescent="0.25">
      <c r="A1" s="527" t="s">
        <v>227</v>
      </c>
    </row>
    <row r="2" spans="1:8" x14ac:dyDescent="0.25">
      <c r="A2" s="1903"/>
      <c r="B2" s="1903"/>
      <c r="C2" s="1903"/>
      <c r="D2" s="1903"/>
      <c r="E2" s="1903"/>
      <c r="F2" s="1903"/>
      <c r="G2" s="1903"/>
      <c r="H2" s="1903"/>
    </row>
    <row r="3" spans="1:8" ht="13" x14ac:dyDescent="0.3">
      <c r="A3" s="1873" t="s">
        <v>1590</v>
      </c>
      <c r="B3" s="1904"/>
      <c r="C3" s="1904"/>
      <c r="D3" s="1904"/>
      <c r="E3" s="1904"/>
      <c r="F3" s="1904"/>
      <c r="G3" s="1904"/>
      <c r="H3" s="1904"/>
    </row>
    <row r="4" spans="1:8" ht="36.75" customHeight="1" x14ac:dyDescent="0.25">
      <c r="A4" s="3077" t="s">
        <v>1591</v>
      </c>
      <c r="B4" s="3077"/>
      <c r="C4" s="3077"/>
      <c r="D4" s="3077"/>
      <c r="E4" s="3077"/>
      <c r="F4" s="3077"/>
      <c r="G4" s="3077"/>
      <c r="H4" s="3077"/>
    </row>
    <row r="5" spans="1:8" ht="13" x14ac:dyDescent="0.3">
      <c r="A5" s="1874">
        <v>2023</v>
      </c>
      <c r="B5" s="1923"/>
      <c r="G5" s="1904"/>
      <c r="H5" s="1876" t="s">
        <v>1403</v>
      </c>
    </row>
    <row r="6" spans="1:8" x14ac:dyDescent="0.25">
      <c r="A6" s="3078" t="s">
        <v>1412</v>
      </c>
      <c r="B6" s="3076" t="s">
        <v>1416</v>
      </c>
      <c r="C6" s="3076" t="s">
        <v>1592</v>
      </c>
      <c r="D6" s="3079" t="s">
        <v>1593</v>
      </c>
      <c r="E6" s="3080"/>
      <c r="F6" s="3080"/>
      <c r="G6" s="3080"/>
      <c r="H6" s="3089"/>
    </row>
    <row r="7" spans="1:8" ht="21" x14ac:dyDescent="0.25">
      <c r="A7" s="3078"/>
      <c r="B7" s="3076"/>
      <c r="C7" s="3076"/>
      <c r="D7" s="1907" t="s">
        <v>273</v>
      </c>
      <c r="E7" s="1907" t="s">
        <v>1594</v>
      </c>
      <c r="F7" s="1907" t="s">
        <v>1585</v>
      </c>
      <c r="G7" s="1907" t="s">
        <v>1586</v>
      </c>
      <c r="H7" s="1908" t="s">
        <v>1587</v>
      </c>
    </row>
    <row r="8" spans="1:8" ht="18" customHeight="1" x14ac:dyDescent="0.25">
      <c r="A8" s="1879" t="s">
        <v>273</v>
      </c>
      <c r="B8" s="1899">
        <f>+C8+D8</f>
        <v>712</v>
      </c>
      <c r="C8" s="1879">
        <v>176</v>
      </c>
      <c r="D8" s="1879">
        <v>536</v>
      </c>
      <c r="E8" s="1879">
        <v>266</v>
      </c>
      <c r="F8" s="1879">
        <v>70</v>
      </c>
      <c r="G8" s="1879">
        <v>68</v>
      </c>
      <c r="H8" s="1879">
        <v>132</v>
      </c>
    </row>
    <row r="9" spans="1:8" ht="18" customHeight="1" x14ac:dyDescent="0.25">
      <c r="A9" s="1914" t="s">
        <v>1398</v>
      </c>
      <c r="B9" s="1899">
        <f>+C9+D9</f>
        <v>347</v>
      </c>
      <c r="C9" s="1875">
        <v>67</v>
      </c>
      <c r="D9" s="1875">
        <v>280</v>
      </c>
      <c r="E9" s="1875">
        <v>239</v>
      </c>
      <c r="F9" s="1875">
        <v>24</v>
      </c>
      <c r="G9" s="1875">
        <v>6</v>
      </c>
      <c r="H9" s="1875">
        <v>11</v>
      </c>
    </row>
    <row r="10" spans="1:8" ht="18" customHeight="1" x14ac:dyDescent="0.25">
      <c r="A10" s="1914" t="s">
        <v>1413</v>
      </c>
      <c r="B10" s="1899">
        <f>+C10+D10</f>
        <v>365</v>
      </c>
      <c r="C10" s="1875">
        <v>109</v>
      </c>
      <c r="D10" s="1875">
        <v>256</v>
      </c>
      <c r="E10" s="1875">
        <v>27</v>
      </c>
      <c r="F10" s="1875">
        <v>46</v>
      </c>
      <c r="G10" s="1875">
        <v>62</v>
      </c>
      <c r="H10" s="1875">
        <v>121</v>
      </c>
    </row>
    <row r="11" spans="1:8" ht="7" customHeight="1" thickBot="1" x14ac:dyDescent="0.3">
      <c r="A11" s="1916"/>
      <c r="B11" s="1916"/>
      <c r="C11" s="1916"/>
      <c r="D11" s="1916"/>
      <c r="E11" s="1916"/>
      <c r="F11" s="1916"/>
      <c r="G11" s="1916"/>
      <c r="H11" s="1916"/>
    </row>
    <row r="12" spans="1:8" ht="13.5" thickTop="1" x14ac:dyDescent="0.3">
      <c r="A12" s="1867" t="s">
        <v>1407</v>
      </c>
      <c r="B12" s="1904"/>
      <c r="C12" s="1904"/>
      <c r="D12" s="1904"/>
      <c r="E12" s="1904"/>
      <c r="F12" s="1904"/>
      <c r="G12" s="1904"/>
      <c r="H12" s="1904"/>
    </row>
    <row r="13" spans="1:8" ht="7" customHeight="1" x14ac:dyDescent="0.3">
      <c r="A13" s="1904"/>
      <c r="B13" s="1904"/>
      <c r="C13" s="1904"/>
      <c r="D13" s="1904"/>
      <c r="E13" s="1904"/>
      <c r="F13" s="1904"/>
      <c r="G13" s="1904"/>
      <c r="H13" s="1904"/>
    </row>
    <row r="14" spans="1:8" ht="13" x14ac:dyDescent="0.3">
      <c r="A14" s="1867" t="s">
        <v>301</v>
      </c>
      <c r="B14" s="1904"/>
      <c r="C14" s="1904"/>
      <c r="D14" s="1904"/>
      <c r="E14" s="1904"/>
      <c r="F14" s="1904"/>
      <c r="G14" s="1904"/>
      <c r="H14" s="1904"/>
    </row>
    <row r="15" spans="1:8" x14ac:dyDescent="0.25">
      <c r="A15" s="3074" t="s">
        <v>1595</v>
      </c>
      <c r="B15" s="3074"/>
      <c r="C15" s="3074"/>
      <c r="D15" s="3074"/>
      <c r="E15" s="3074"/>
      <c r="F15" s="3074"/>
      <c r="G15" s="3074"/>
      <c r="H15" s="3074"/>
    </row>
  </sheetData>
  <mergeCells count="6">
    <mergeCell ref="A15:H15"/>
    <mergeCell ref="A4:H4"/>
    <mergeCell ref="A6:A7"/>
    <mergeCell ref="B6:B7"/>
    <mergeCell ref="C6:C7"/>
    <mergeCell ref="D6:H6"/>
  </mergeCells>
  <hyperlinks>
    <hyperlink ref="A15" r:id="rId1" xr:uid="{D5F58E7E-8730-4AE2-9151-4ABDC927528B}"/>
    <hyperlink ref="A1" location="Índice!A1" display="Voltar ao índice" xr:uid="{8E9AE6A1-A293-4E6E-BB9F-A4C87A7E4D6A}"/>
  </hyperlinks>
  <pageMargins left="0.23622047244094491" right="0.23622047244094491" top="0.41" bottom="0.23" header="0.31496062992125984" footer="0.17"/>
  <pageSetup paperSize="9" orientation="portrait" verticalDpi="300" r:id="rId2"/>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C91DA-D6BE-45E5-AAC9-AFF1C00B5C6E}">
  <sheetPr>
    <pageSetUpPr fitToPage="1"/>
  </sheetPr>
  <dimension ref="A1:O15"/>
  <sheetViews>
    <sheetView workbookViewId="0"/>
  </sheetViews>
  <sheetFormatPr defaultColWidth="11.453125" defaultRowHeight="13" x14ac:dyDescent="0.3"/>
  <cols>
    <col min="1" max="1" width="17.453125" style="1904" customWidth="1"/>
    <col min="2" max="16384" width="11.453125" style="1904"/>
  </cols>
  <sheetData>
    <row r="1" spans="1:15" x14ac:dyDescent="0.3">
      <c r="A1" s="527" t="s">
        <v>227</v>
      </c>
    </row>
    <row r="2" spans="1:15" ht="12.75" customHeight="1" x14ac:dyDescent="0.3"/>
    <row r="3" spans="1:15" s="1875" customFormat="1" x14ac:dyDescent="0.3">
      <c r="A3" s="1873" t="s">
        <v>1596</v>
      </c>
      <c r="B3" s="1904"/>
      <c r="C3" s="1904"/>
      <c r="D3" s="1904"/>
      <c r="E3" s="1904"/>
      <c r="F3" s="1904"/>
      <c r="G3" s="1904"/>
      <c r="H3" s="1904"/>
      <c r="I3" s="1904"/>
    </row>
    <row r="4" spans="1:15" s="1875" customFormat="1" ht="33" customHeight="1" x14ac:dyDescent="0.25">
      <c r="A4" s="3077" t="s">
        <v>1597</v>
      </c>
      <c r="B4" s="3077"/>
      <c r="C4" s="3077"/>
      <c r="D4" s="3077"/>
      <c r="E4" s="3077"/>
      <c r="F4" s="3077"/>
      <c r="G4" s="3077"/>
      <c r="H4" s="3077"/>
      <c r="I4" s="3077"/>
      <c r="J4" s="1949"/>
      <c r="K4" s="1948"/>
      <c r="L4" s="1948"/>
      <c r="M4" s="1948"/>
      <c r="N4" s="1948"/>
      <c r="O4" s="1948"/>
    </row>
    <row r="5" spans="1:15" s="1875" customFormat="1" ht="15" customHeight="1" x14ac:dyDescent="0.3">
      <c r="A5" s="1874">
        <v>2023</v>
      </c>
      <c r="B5" s="1923"/>
      <c r="C5" s="1923"/>
      <c r="D5" s="1923"/>
      <c r="I5" s="1876" t="s">
        <v>1403</v>
      </c>
      <c r="K5" s="1904"/>
      <c r="L5" s="1904"/>
      <c r="M5" s="1904"/>
      <c r="O5" s="1904"/>
    </row>
    <row r="6" spans="1:15" s="1875" customFormat="1" ht="15" customHeight="1" x14ac:dyDescent="0.3">
      <c r="A6" s="3078" t="s">
        <v>1412</v>
      </c>
      <c r="B6" s="3076" t="s">
        <v>899</v>
      </c>
      <c r="C6" s="3095" t="s">
        <v>1598</v>
      </c>
      <c r="D6" s="3097" t="s">
        <v>1599</v>
      </c>
      <c r="E6" s="3094"/>
      <c r="F6" s="3094"/>
      <c r="G6" s="3094"/>
      <c r="H6" s="3094"/>
      <c r="I6" s="3094"/>
      <c r="K6" s="1904"/>
      <c r="L6" s="1904"/>
      <c r="M6" s="1904"/>
      <c r="O6" s="1904"/>
    </row>
    <row r="7" spans="1:15" s="1875" customFormat="1" ht="21" x14ac:dyDescent="0.25">
      <c r="A7" s="3078"/>
      <c r="B7" s="3076"/>
      <c r="C7" s="3096"/>
      <c r="D7" s="1877" t="s">
        <v>273</v>
      </c>
      <c r="E7" s="1877" t="s">
        <v>1600</v>
      </c>
      <c r="F7" s="1877" t="s">
        <v>1601</v>
      </c>
      <c r="G7" s="1877" t="s">
        <v>1602</v>
      </c>
      <c r="H7" s="1877" t="s">
        <v>1603</v>
      </c>
      <c r="I7" s="1877" t="s">
        <v>1604</v>
      </c>
    </row>
    <row r="8" spans="1:15" s="1899" customFormat="1" ht="18" customHeight="1" x14ac:dyDescent="0.25">
      <c r="A8" s="1899" t="s">
        <v>273</v>
      </c>
      <c r="B8" s="1899">
        <v>712</v>
      </c>
      <c r="C8" s="1899">
        <v>176</v>
      </c>
      <c r="D8" s="1899">
        <f>+B8-C8</f>
        <v>536</v>
      </c>
      <c r="E8" s="1899">
        <v>266</v>
      </c>
      <c r="F8" s="1899">
        <v>70</v>
      </c>
      <c r="G8" s="1899">
        <v>68</v>
      </c>
      <c r="H8" s="1899">
        <v>132</v>
      </c>
      <c r="I8" s="1899">
        <v>0</v>
      </c>
      <c r="L8" s="1899" t="s">
        <v>299</v>
      </c>
    </row>
    <row r="9" spans="1:15" s="1875" customFormat="1" ht="18" customHeight="1" x14ac:dyDescent="0.25">
      <c r="A9" s="1914" t="s">
        <v>1398</v>
      </c>
      <c r="B9" s="1899">
        <v>347</v>
      </c>
      <c r="C9" s="1875">
        <v>67</v>
      </c>
      <c r="D9" s="1899">
        <f t="shared" ref="D9:D10" si="0">+B9-C9</f>
        <v>280</v>
      </c>
      <c r="E9" s="1899">
        <v>239</v>
      </c>
      <c r="F9" s="1875">
        <v>24</v>
      </c>
      <c r="G9" s="1875">
        <v>6</v>
      </c>
      <c r="H9" s="1875">
        <v>11</v>
      </c>
      <c r="I9" s="1875">
        <v>0</v>
      </c>
      <c r="J9" s="1899"/>
      <c r="K9" s="1899"/>
    </row>
    <row r="10" spans="1:15" s="1875" customFormat="1" ht="18" customHeight="1" x14ac:dyDescent="0.25">
      <c r="A10" s="1914" t="s">
        <v>1413</v>
      </c>
      <c r="B10" s="1899">
        <v>365</v>
      </c>
      <c r="C10" s="1875">
        <v>109</v>
      </c>
      <c r="D10" s="1899">
        <f t="shared" si="0"/>
        <v>256</v>
      </c>
      <c r="E10" s="1899">
        <v>27</v>
      </c>
      <c r="F10" s="1875">
        <v>46</v>
      </c>
      <c r="G10" s="1875">
        <v>62</v>
      </c>
      <c r="H10" s="1875">
        <v>121</v>
      </c>
      <c r="I10" s="1875">
        <v>0</v>
      </c>
      <c r="J10" s="1899"/>
      <c r="K10" s="1899"/>
    </row>
    <row r="11" spans="1:15" s="1875" customFormat="1" ht="6" customHeight="1" thickBot="1" x14ac:dyDescent="0.3">
      <c r="A11" s="1916"/>
      <c r="B11" s="1943"/>
      <c r="C11" s="1916"/>
      <c r="D11" s="1916"/>
      <c r="E11" s="1916"/>
      <c r="F11" s="1916"/>
      <c r="G11" s="1916"/>
      <c r="H11" s="1916"/>
      <c r="I11" s="1916"/>
    </row>
    <row r="12" spans="1:15" s="1875" customFormat="1" ht="11" thickTop="1" x14ac:dyDescent="0.25">
      <c r="A12" s="1867" t="s">
        <v>1407</v>
      </c>
    </row>
    <row r="13" spans="1:15" s="1875" customFormat="1" ht="7" customHeight="1" x14ac:dyDescent="0.25"/>
    <row r="14" spans="1:15" s="1875" customFormat="1" ht="10.5" x14ac:dyDescent="0.25">
      <c r="A14" s="1867" t="s">
        <v>301</v>
      </c>
    </row>
    <row r="15" spans="1:15" s="1875" customFormat="1" ht="10.5" x14ac:dyDescent="0.25">
      <c r="A15" s="3074" t="s">
        <v>1589</v>
      </c>
      <c r="B15" s="3074"/>
      <c r="C15" s="3074"/>
      <c r="D15" s="3074"/>
      <c r="E15" s="3074"/>
      <c r="F15" s="3074"/>
      <c r="G15" s="3074"/>
      <c r="H15" s="3074"/>
      <c r="I15" s="3074"/>
    </row>
  </sheetData>
  <mergeCells count="6">
    <mergeCell ref="A15:I15"/>
    <mergeCell ref="A4:I4"/>
    <mergeCell ref="A6:A7"/>
    <mergeCell ref="B6:B7"/>
    <mergeCell ref="C6:C7"/>
    <mergeCell ref="D6:I6"/>
  </mergeCells>
  <hyperlinks>
    <hyperlink ref="A15" r:id="rId1" xr:uid="{D65C17EB-1803-42EA-9338-80AE37C029E5}"/>
    <hyperlink ref="A1" location="Índice!A1" display="Voltar ao índice" xr:uid="{88EB4B3A-CB7A-440B-B1FB-84549DC681C1}"/>
  </hyperlinks>
  <pageMargins left="0.23622047244094491" right="0.27559055118110237" top="0.31" bottom="0.39" header="0.17" footer="0.31496062992125984"/>
  <pageSetup paperSize="9" scale="82" orientation="portrait" verticalDpi="300" r:id="rId2"/>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7054C-B196-4A33-93A3-17E2B9240473}">
  <sheetPr>
    <pageSetUpPr fitToPage="1"/>
  </sheetPr>
  <dimension ref="A1:I25"/>
  <sheetViews>
    <sheetView workbookViewId="0"/>
  </sheetViews>
  <sheetFormatPr defaultColWidth="11.453125" defaultRowHeight="13" x14ac:dyDescent="0.3"/>
  <cols>
    <col min="1" max="1" width="17.453125" style="1904" customWidth="1"/>
    <col min="2" max="16384" width="11.453125" style="1904"/>
  </cols>
  <sheetData>
    <row r="1" spans="1:9" ht="12.75" customHeight="1" x14ac:dyDescent="0.3">
      <c r="A1" s="527" t="s">
        <v>227</v>
      </c>
    </row>
    <row r="2" spans="1:9" s="1875" customFormat="1" x14ac:dyDescent="0.3">
      <c r="A2" s="1873"/>
      <c r="B2" s="1904"/>
      <c r="C2" s="1904"/>
      <c r="D2" s="1904"/>
      <c r="E2" s="1904"/>
      <c r="F2" s="1904"/>
      <c r="G2" s="1904"/>
      <c r="H2" s="1904"/>
      <c r="I2" s="1904"/>
    </row>
    <row r="3" spans="1:9" s="1875" customFormat="1" x14ac:dyDescent="0.3">
      <c r="A3" s="1873" t="s">
        <v>1605</v>
      </c>
      <c r="B3" s="1904"/>
      <c r="C3" s="1904"/>
      <c r="D3" s="1904"/>
      <c r="E3" s="1904"/>
      <c r="F3" s="1904"/>
      <c r="G3" s="1904"/>
      <c r="H3" s="1904"/>
      <c r="I3" s="1904"/>
    </row>
    <row r="4" spans="1:9" s="1875" customFormat="1" ht="32.25" customHeight="1" x14ac:dyDescent="0.25">
      <c r="A4" s="3077" t="s">
        <v>1606</v>
      </c>
      <c r="B4" s="3077"/>
      <c r="C4" s="3077"/>
      <c r="D4" s="3077"/>
      <c r="E4" s="3077"/>
      <c r="F4" s="3077"/>
      <c r="G4" s="3077"/>
      <c r="H4" s="3077"/>
      <c r="I4" s="3077"/>
    </row>
    <row r="5" spans="1:9" s="1875" customFormat="1" ht="10.5" x14ac:dyDescent="0.25">
      <c r="A5" s="1874">
        <v>2023</v>
      </c>
      <c r="B5" s="1923"/>
      <c r="C5" s="1923"/>
      <c r="D5" s="1923"/>
      <c r="I5" s="1876" t="s">
        <v>1403</v>
      </c>
    </row>
    <row r="6" spans="1:9" s="1875" customFormat="1" ht="10.5" x14ac:dyDescent="0.25">
      <c r="A6" s="3075" t="s">
        <v>1500</v>
      </c>
      <c r="B6" s="3076" t="s">
        <v>273</v>
      </c>
      <c r="C6" s="3078" t="s">
        <v>1607</v>
      </c>
      <c r="D6" s="3097" t="s">
        <v>1608</v>
      </c>
      <c r="E6" s="3094"/>
      <c r="F6" s="3094"/>
      <c r="G6" s="3094"/>
      <c r="H6" s="3094"/>
      <c r="I6" s="3094"/>
    </row>
    <row r="7" spans="1:9" s="1875" customFormat="1" ht="21" x14ac:dyDescent="0.25">
      <c r="A7" s="3075"/>
      <c r="B7" s="3076"/>
      <c r="C7" s="3078"/>
      <c r="D7" s="1877" t="s">
        <v>273</v>
      </c>
      <c r="E7" s="1877" t="s">
        <v>1609</v>
      </c>
      <c r="F7" s="1877" t="s">
        <v>1610</v>
      </c>
      <c r="G7" s="1877" t="s">
        <v>1611</v>
      </c>
      <c r="H7" s="1877" t="s">
        <v>1612</v>
      </c>
      <c r="I7" s="1877" t="s">
        <v>1613</v>
      </c>
    </row>
    <row r="8" spans="1:9" s="1875" customFormat="1" ht="20.25" customHeight="1" x14ac:dyDescent="0.25">
      <c r="A8" s="1879" t="s">
        <v>273</v>
      </c>
      <c r="B8" s="1899">
        <v>485</v>
      </c>
      <c r="C8" s="1899">
        <v>341</v>
      </c>
      <c r="D8" s="1899">
        <v>144</v>
      </c>
      <c r="E8" s="1899">
        <v>76</v>
      </c>
      <c r="F8" s="1899">
        <v>23</v>
      </c>
      <c r="G8" s="1899">
        <v>20</v>
      </c>
      <c r="H8" s="1899">
        <v>17</v>
      </c>
      <c r="I8" s="1899">
        <v>8</v>
      </c>
    </row>
    <row r="9" spans="1:9" s="1875" customFormat="1" ht="18" customHeight="1" x14ac:dyDescent="0.25">
      <c r="A9" s="1914" t="s">
        <v>1488</v>
      </c>
      <c r="B9" s="1899">
        <v>135</v>
      </c>
      <c r="C9" s="1875">
        <v>99</v>
      </c>
      <c r="D9" s="1875">
        <v>36</v>
      </c>
      <c r="E9" s="1875">
        <v>10</v>
      </c>
      <c r="F9" s="1875">
        <v>9</v>
      </c>
      <c r="G9" s="1875">
        <v>8</v>
      </c>
      <c r="H9" s="1875">
        <v>7</v>
      </c>
      <c r="I9" s="1875">
        <v>2</v>
      </c>
    </row>
    <row r="10" spans="1:9" s="1875" customFormat="1" ht="18" customHeight="1" x14ac:dyDescent="0.25">
      <c r="A10" s="1914" t="s">
        <v>1588</v>
      </c>
      <c r="B10" s="1899">
        <f>SUM(B11:B20)</f>
        <v>350</v>
      </c>
      <c r="C10" s="1875">
        <v>242</v>
      </c>
      <c r="D10" s="1875">
        <v>108</v>
      </c>
      <c r="E10" s="1875">
        <v>66</v>
      </c>
      <c r="F10" s="1875">
        <v>14</v>
      </c>
      <c r="G10" s="1875">
        <v>12</v>
      </c>
      <c r="H10" s="1875">
        <v>10</v>
      </c>
      <c r="I10" s="1875">
        <v>6</v>
      </c>
    </row>
    <row r="11" spans="1:9" s="1875" customFormat="1" ht="18" customHeight="1" x14ac:dyDescent="0.25">
      <c r="A11" s="1933" t="s">
        <v>1489</v>
      </c>
      <c r="B11" s="1899">
        <v>87</v>
      </c>
      <c r="C11" s="1875">
        <v>39</v>
      </c>
      <c r="D11" s="1875">
        <v>48</v>
      </c>
      <c r="E11" s="1875">
        <v>29</v>
      </c>
      <c r="F11" s="1875">
        <v>4</v>
      </c>
      <c r="G11" s="1875">
        <v>6</v>
      </c>
      <c r="H11" s="1875">
        <v>4</v>
      </c>
      <c r="I11" s="1875">
        <v>5</v>
      </c>
    </row>
    <row r="12" spans="1:9" s="1875" customFormat="1" ht="18" customHeight="1" x14ac:dyDescent="0.25">
      <c r="A12" s="1933" t="s">
        <v>1490</v>
      </c>
      <c r="B12" s="1899">
        <v>19</v>
      </c>
      <c r="C12" s="1875">
        <v>8</v>
      </c>
      <c r="D12" s="1875">
        <v>11</v>
      </c>
      <c r="E12" s="1875">
        <v>6</v>
      </c>
      <c r="F12" s="1875">
        <v>1</v>
      </c>
      <c r="G12" s="1875">
        <v>0</v>
      </c>
      <c r="H12" s="1875">
        <v>4</v>
      </c>
      <c r="I12" s="1875">
        <v>0</v>
      </c>
    </row>
    <row r="13" spans="1:9" s="1875" customFormat="1" ht="18" customHeight="1" x14ac:dyDescent="0.25">
      <c r="A13" s="1933" t="s">
        <v>1491</v>
      </c>
      <c r="B13" s="1899">
        <v>6</v>
      </c>
      <c r="C13" s="1875">
        <v>5</v>
      </c>
      <c r="D13" s="1875">
        <v>1</v>
      </c>
      <c r="E13" s="1875">
        <v>1</v>
      </c>
      <c r="F13" s="1875">
        <v>0</v>
      </c>
      <c r="G13" s="1875">
        <v>0</v>
      </c>
      <c r="H13" s="1875">
        <v>0</v>
      </c>
      <c r="I13" s="1875">
        <v>0</v>
      </c>
    </row>
    <row r="14" spans="1:9" s="1875" customFormat="1" ht="18" customHeight="1" x14ac:dyDescent="0.25">
      <c r="A14" s="1933" t="s">
        <v>1492</v>
      </c>
      <c r="B14" s="1899">
        <v>70</v>
      </c>
      <c r="C14" s="1875">
        <v>47</v>
      </c>
      <c r="D14" s="1875">
        <v>23</v>
      </c>
      <c r="E14" s="1875">
        <v>14</v>
      </c>
      <c r="F14" s="1875">
        <v>5</v>
      </c>
      <c r="G14" s="1875">
        <v>2</v>
      </c>
      <c r="H14" s="1875">
        <v>1</v>
      </c>
      <c r="I14" s="1875">
        <v>1</v>
      </c>
    </row>
    <row r="15" spans="1:9" s="1875" customFormat="1" ht="18" customHeight="1" x14ac:dyDescent="0.25">
      <c r="A15" s="1933" t="s">
        <v>1493</v>
      </c>
      <c r="B15" s="1899">
        <v>25</v>
      </c>
      <c r="C15" s="1875">
        <v>18</v>
      </c>
      <c r="D15" s="1875">
        <v>7</v>
      </c>
      <c r="E15" s="1875">
        <v>4</v>
      </c>
      <c r="F15" s="1875">
        <v>2</v>
      </c>
      <c r="G15" s="1875">
        <v>0</v>
      </c>
      <c r="H15" s="1875">
        <v>1</v>
      </c>
      <c r="I15" s="1875">
        <v>0</v>
      </c>
    </row>
    <row r="16" spans="1:9" s="1875" customFormat="1" ht="18" customHeight="1" x14ac:dyDescent="0.25">
      <c r="A16" s="1933" t="s">
        <v>1494</v>
      </c>
      <c r="B16" s="1899">
        <v>58</v>
      </c>
      <c r="C16" s="1875">
        <v>49</v>
      </c>
      <c r="D16" s="1875">
        <v>9</v>
      </c>
      <c r="E16" s="1875">
        <v>6</v>
      </c>
      <c r="F16" s="1875">
        <v>2</v>
      </c>
      <c r="G16" s="1875">
        <v>1</v>
      </c>
      <c r="H16" s="1875">
        <v>0</v>
      </c>
      <c r="I16" s="1875">
        <v>0</v>
      </c>
    </row>
    <row r="17" spans="1:9" s="1875" customFormat="1" ht="18" customHeight="1" x14ac:dyDescent="0.25">
      <c r="A17" s="1933" t="s">
        <v>1495</v>
      </c>
      <c r="B17" s="1899">
        <v>17</v>
      </c>
      <c r="C17" s="1875">
        <v>16</v>
      </c>
      <c r="D17" s="1875">
        <v>1</v>
      </c>
      <c r="E17" s="1875">
        <v>0</v>
      </c>
      <c r="F17" s="1875">
        <v>0</v>
      </c>
      <c r="G17" s="1875">
        <v>1</v>
      </c>
      <c r="H17" s="1875">
        <v>0</v>
      </c>
      <c r="I17" s="1875">
        <v>0</v>
      </c>
    </row>
    <row r="18" spans="1:9" s="1875" customFormat="1" ht="18" customHeight="1" x14ac:dyDescent="0.25">
      <c r="A18" s="1933" t="s">
        <v>1496</v>
      </c>
      <c r="B18" s="1899">
        <v>39</v>
      </c>
      <c r="C18" s="1875">
        <v>36</v>
      </c>
      <c r="D18" s="1875">
        <v>3</v>
      </c>
      <c r="E18" s="1875">
        <v>3</v>
      </c>
      <c r="F18" s="1875">
        <v>0</v>
      </c>
      <c r="G18" s="1875">
        <v>0</v>
      </c>
      <c r="H18" s="1875">
        <v>0</v>
      </c>
      <c r="I18" s="1875">
        <v>0</v>
      </c>
    </row>
    <row r="19" spans="1:9" s="1875" customFormat="1" ht="18" customHeight="1" x14ac:dyDescent="0.25">
      <c r="A19" s="1933" t="s">
        <v>1497</v>
      </c>
      <c r="B19" s="1899">
        <v>21</v>
      </c>
      <c r="C19" s="1875">
        <v>18</v>
      </c>
      <c r="D19" s="1875">
        <v>3</v>
      </c>
      <c r="E19" s="1875">
        <v>3</v>
      </c>
      <c r="F19" s="1875">
        <v>0</v>
      </c>
      <c r="G19" s="1875">
        <v>0</v>
      </c>
      <c r="H19" s="1875">
        <v>0</v>
      </c>
      <c r="I19" s="1875">
        <v>0</v>
      </c>
    </row>
    <row r="20" spans="1:9" s="1875" customFormat="1" ht="18" customHeight="1" x14ac:dyDescent="0.25">
      <c r="A20" s="1933" t="s">
        <v>994</v>
      </c>
      <c r="B20" s="1899">
        <v>8</v>
      </c>
      <c r="C20" s="1875">
        <v>6</v>
      </c>
      <c r="D20" s="1875">
        <v>2</v>
      </c>
      <c r="E20" s="1875">
        <v>0</v>
      </c>
      <c r="F20" s="1875">
        <v>0</v>
      </c>
      <c r="G20" s="1875">
        <v>2</v>
      </c>
      <c r="H20" s="1875">
        <v>0</v>
      </c>
      <c r="I20" s="1875">
        <v>0</v>
      </c>
    </row>
    <row r="21" spans="1:9" s="1875" customFormat="1" ht="7" customHeight="1" thickBot="1" x14ac:dyDescent="0.3">
      <c r="A21" s="1916"/>
      <c r="B21" s="1916"/>
      <c r="C21" s="1916"/>
      <c r="D21" s="1916"/>
      <c r="E21" s="1916"/>
      <c r="F21" s="1916"/>
      <c r="G21" s="1916"/>
      <c r="H21" s="1916"/>
      <c r="I21" s="1916"/>
    </row>
    <row r="22" spans="1:9" s="1875" customFormat="1" ht="11" thickTop="1" x14ac:dyDescent="0.25">
      <c r="A22" s="1867" t="s">
        <v>1407</v>
      </c>
    </row>
    <row r="23" spans="1:9" s="1875" customFormat="1" ht="7" customHeight="1" x14ac:dyDescent="0.25"/>
    <row r="24" spans="1:9" s="1875" customFormat="1" ht="10.5" x14ac:dyDescent="0.25">
      <c r="A24" s="1867" t="s">
        <v>301</v>
      </c>
    </row>
    <row r="25" spans="1:9" s="1875" customFormat="1" ht="12.75" customHeight="1" x14ac:dyDescent="0.25">
      <c r="A25" s="3074" t="s">
        <v>1614</v>
      </c>
      <c r="B25" s="3074"/>
      <c r="C25" s="3074"/>
      <c r="D25" s="3074"/>
      <c r="E25" s="3074"/>
      <c r="F25" s="3074"/>
      <c r="G25" s="3074"/>
      <c r="H25" s="3074"/>
      <c r="I25" s="3074"/>
    </row>
  </sheetData>
  <mergeCells count="6">
    <mergeCell ref="A25:I25"/>
    <mergeCell ref="A4:I4"/>
    <mergeCell ref="A6:A7"/>
    <mergeCell ref="B6:B7"/>
    <mergeCell ref="C6:C7"/>
    <mergeCell ref="D6:I6"/>
  </mergeCells>
  <hyperlinks>
    <hyperlink ref="A25" r:id="rId1" xr:uid="{20591BCD-CABF-4524-B0B4-D4150013DB86}"/>
    <hyperlink ref="A1" location="Índice!A1" display="Voltar ao índice" xr:uid="{8F348E12-3AB4-4C4F-8419-0A4C30BA50E4}"/>
  </hyperlinks>
  <pageMargins left="0.23622047244094491" right="0.27559055118110237" top="0.31" bottom="0.39" header="0.17" footer="0.31496062992125984"/>
  <pageSetup paperSize="9" scale="82" orientation="portrait" verticalDpi="300" r:id="rId2"/>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619C6-5598-4CC8-A31E-E61600CC1394}">
  <sheetPr>
    <pageSetUpPr fitToPage="1"/>
  </sheetPr>
  <dimension ref="A1:J17"/>
  <sheetViews>
    <sheetView workbookViewId="0"/>
  </sheetViews>
  <sheetFormatPr defaultColWidth="11.453125" defaultRowHeight="13" x14ac:dyDescent="0.3"/>
  <cols>
    <col min="1" max="1" width="17.453125" style="1904" customWidth="1"/>
    <col min="2" max="16384" width="11.453125" style="1904"/>
  </cols>
  <sheetData>
    <row r="1" spans="1:10" ht="12.75" customHeight="1" x14ac:dyDescent="0.3">
      <c r="A1" s="527" t="s">
        <v>227</v>
      </c>
    </row>
    <row r="2" spans="1:10" ht="12.75" customHeight="1" x14ac:dyDescent="0.3"/>
    <row r="3" spans="1:10" s="1875" customFormat="1" ht="10.5" x14ac:dyDescent="0.25">
      <c r="A3" s="1873" t="s">
        <v>1615</v>
      </c>
    </row>
    <row r="4" spans="1:10" s="1875" customFormat="1" ht="33" customHeight="1" x14ac:dyDescent="0.25">
      <c r="A4" s="3077" t="s">
        <v>1616</v>
      </c>
      <c r="B4" s="3077"/>
      <c r="C4" s="3077"/>
      <c r="D4" s="3077"/>
      <c r="E4" s="3077"/>
      <c r="F4" s="3077"/>
      <c r="G4" s="3077"/>
      <c r="H4" s="3077"/>
      <c r="I4" s="3077"/>
      <c r="J4" s="3077"/>
    </row>
    <row r="5" spans="1:10" s="1875" customFormat="1" ht="15" customHeight="1" x14ac:dyDescent="0.25">
      <c r="A5" s="1874">
        <v>2023</v>
      </c>
      <c r="B5" s="1923"/>
      <c r="C5" s="1923"/>
      <c r="D5" s="1923"/>
      <c r="G5" s="1876" t="s">
        <v>1403</v>
      </c>
    </row>
    <row r="6" spans="1:10" s="1875" customFormat="1" ht="15" customHeight="1" x14ac:dyDescent="0.25">
      <c r="A6" s="3078" t="s">
        <v>1412</v>
      </c>
      <c r="B6" s="3092" t="s">
        <v>1617</v>
      </c>
      <c r="C6" s="3093"/>
      <c r="D6" s="3093"/>
      <c r="E6" s="3094"/>
      <c r="F6" s="3083" t="s">
        <v>1618</v>
      </c>
      <c r="G6" s="3075"/>
      <c r="H6" s="3075"/>
      <c r="I6" s="3075"/>
      <c r="J6" s="3075"/>
    </row>
    <row r="7" spans="1:10" s="1875" customFormat="1" ht="15" customHeight="1" x14ac:dyDescent="0.25">
      <c r="A7" s="3078"/>
      <c r="B7" s="3095" t="s">
        <v>273</v>
      </c>
      <c r="C7" s="3095" t="s">
        <v>1598</v>
      </c>
      <c r="D7" s="3095" t="s">
        <v>1619</v>
      </c>
      <c r="E7" s="3095" t="s">
        <v>1620</v>
      </c>
      <c r="F7" s="3079"/>
      <c r="G7" s="3080"/>
      <c r="H7" s="3080"/>
      <c r="I7" s="3080"/>
      <c r="J7" s="3080"/>
    </row>
    <row r="8" spans="1:10" s="1875" customFormat="1" ht="21" x14ac:dyDescent="0.25">
      <c r="A8" s="3078"/>
      <c r="B8" s="3076"/>
      <c r="C8" s="3076"/>
      <c r="D8" s="3076"/>
      <c r="E8" s="3076"/>
      <c r="F8" s="1906" t="s">
        <v>1600</v>
      </c>
      <c r="G8" s="1906" t="s">
        <v>1601</v>
      </c>
      <c r="H8" s="1906" t="s">
        <v>1602</v>
      </c>
      <c r="I8" s="1906" t="s">
        <v>1603</v>
      </c>
      <c r="J8" s="1906" t="s">
        <v>1604</v>
      </c>
    </row>
    <row r="9" spans="1:10" s="1875" customFormat="1" ht="18" customHeight="1" x14ac:dyDescent="0.25">
      <c r="A9" s="1899" t="s">
        <v>273</v>
      </c>
      <c r="B9" s="1899">
        <v>485</v>
      </c>
      <c r="C9" s="1899">
        <v>341</v>
      </c>
      <c r="D9" s="1899">
        <v>70</v>
      </c>
      <c r="E9" s="1899">
        <v>74</v>
      </c>
      <c r="F9" s="1899">
        <v>76</v>
      </c>
      <c r="G9" s="1899">
        <v>23</v>
      </c>
      <c r="H9" s="1875">
        <v>20</v>
      </c>
      <c r="I9" s="1875">
        <v>17</v>
      </c>
      <c r="J9" s="1875">
        <v>8</v>
      </c>
    </row>
    <row r="10" spans="1:10" s="1875" customFormat="1" ht="18" customHeight="1" x14ac:dyDescent="0.25">
      <c r="A10" s="1914" t="s">
        <v>1398</v>
      </c>
      <c r="B10" s="1875">
        <v>229</v>
      </c>
      <c r="C10" s="1875">
        <v>141</v>
      </c>
      <c r="D10" s="1875">
        <v>31</v>
      </c>
      <c r="E10" s="1875">
        <v>57</v>
      </c>
      <c r="F10" s="1899">
        <v>47</v>
      </c>
      <c r="G10" s="1875">
        <v>12</v>
      </c>
      <c r="H10" s="1875">
        <v>12</v>
      </c>
      <c r="I10" s="1875">
        <v>14</v>
      </c>
      <c r="J10" s="1875">
        <v>3</v>
      </c>
    </row>
    <row r="11" spans="1:10" s="1875" customFormat="1" ht="18" customHeight="1" x14ac:dyDescent="0.25">
      <c r="A11" s="1914" t="s">
        <v>1413</v>
      </c>
      <c r="B11" s="1875">
        <v>256</v>
      </c>
      <c r="C11" s="1875">
        <v>200</v>
      </c>
      <c r="D11" s="1875">
        <v>39</v>
      </c>
      <c r="E11" s="1875">
        <v>17</v>
      </c>
      <c r="F11" s="1899">
        <v>29</v>
      </c>
      <c r="G11" s="1875">
        <v>11</v>
      </c>
      <c r="H11" s="1875">
        <v>8</v>
      </c>
      <c r="I11" s="1875">
        <v>3</v>
      </c>
      <c r="J11" s="1875">
        <v>5</v>
      </c>
    </row>
    <row r="12" spans="1:10" s="1875" customFormat="1" ht="6" customHeight="1" thickBot="1" x14ac:dyDescent="0.3">
      <c r="A12" s="1916"/>
      <c r="B12" s="1916"/>
      <c r="C12" s="1916"/>
      <c r="D12" s="1916"/>
      <c r="E12" s="1916"/>
      <c r="F12" s="1916"/>
      <c r="G12" s="1916"/>
      <c r="H12" s="1916"/>
      <c r="I12" s="1916"/>
      <c r="J12" s="1916"/>
    </row>
    <row r="13" spans="1:10" s="1875" customFormat="1" ht="11" thickTop="1" x14ac:dyDescent="0.25">
      <c r="A13" s="1867" t="s">
        <v>1407</v>
      </c>
    </row>
    <row r="14" spans="1:10" ht="6" customHeight="1" x14ac:dyDescent="0.3"/>
    <row r="15" spans="1:10" x14ac:dyDescent="0.3">
      <c r="A15" s="1867" t="s">
        <v>301</v>
      </c>
    </row>
    <row r="16" spans="1:10" ht="28.5" customHeight="1" x14ac:dyDescent="0.3">
      <c r="A16" s="3074" t="s">
        <v>1621</v>
      </c>
      <c r="B16" s="3074"/>
      <c r="C16" s="3074"/>
      <c r="D16" s="3074"/>
      <c r="E16" s="3074"/>
      <c r="F16" s="3074"/>
      <c r="G16" s="3074"/>
      <c r="H16" s="1920"/>
    </row>
    <row r="17" spans="1:9" s="1875" customFormat="1" ht="12.75" customHeight="1" x14ac:dyDescent="0.25">
      <c r="A17" s="3074" t="s">
        <v>1614</v>
      </c>
      <c r="B17" s="3074"/>
      <c r="C17" s="3074"/>
      <c r="D17" s="3074"/>
      <c r="E17" s="3074"/>
      <c r="F17" s="3074"/>
      <c r="G17" s="3074"/>
      <c r="H17" s="3074"/>
      <c r="I17" s="3074"/>
    </row>
  </sheetData>
  <mergeCells count="10">
    <mergeCell ref="A16:G16"/>
    <mergeCell ref="A17:I17"/>
    <mergeCell ref="B7:B8"/>
    <mergeCell ref="A4:J4"/>
    <mergeCell ref="A6:A8"/>
    <mergeCell ref="B6:E6"/>
    <mergeCell ref="F6:J7"/>
    <mergeCell ref="C7:C8"/>
    <mergeCell ref="D7:D8"/>
    <mergeCell ref="E7:E8"/>
  </mergeCells>
  <hyperlinks>
    <hyperlink ref="A16" r:id="rId1" xr:uid="{3D359912-B0B9-4868-B7C6-F4BB0CF66695}"/>
    <hyperlink ref="A17" r:id="rId2" xr:uid="{9CA1CF44-0469-48E7-A8FB-F8E5F0222150}"/>
    <hyperlink ref="A1" location="Índice!A1" display="Voltar ao índice" xr:uid="{55816610-3746-46D3-8E3A-6B386057519F}"/>
  </hyperlinks>
  <pageMargins left="0.23622047244094491" right="0.27559055118110237" top="0.31" bottom="0.39" header="0.17" footer="0.31496062992125984"/>
  <pageSetup paperSize="9" scale="82" orientation="portrait" verticalDpi="300" r:id="rId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BED12-52FE-4275-98EA-D3D9D9AE0B2F}">
  <sheetPr>
    <pageSetUpPr fitToPage="1"/>
  </sheetPr>
  <dimension ref="A1:G16"/>
  <sheetViews>
    <sheetView zoomScaleNormal="100" workbookViewId="0"/>
  </sheetViews>
  <sheetFormatPr defaultColWidth="11.453125" defaultRowHeight="10.5" x14ac:dyDescent="0.25"/>
  <cols>
    <col min="1" max="1" width="11.81640625" style="1875" customWidth="1"/>
    <col min="2" max="2" width="9.54296875" style="1875" customWidth="1"/>
    <col min="3" max="3" width="9" style="1875" customWidth="1"/>
    <col min="4" max="4" width="10.26953125" style="1875" customWidth="1"/>
    <col min="5" max="5" width="10.453125" style="1875" customWidth="1"/>
    <col min="6" max="6" width="9.453125" style="1875" customWidth="1"/>
    <col min="7" max="7" width="8.54296875" style="1875" customWidth="1"/>
    <col min="8" max="16384" width="11.453125" style="1875"/>
  </cols>
  <sheetData>
    <row r="1" spans="1:7" ht="12.5" x14ac:dyDescent="0.25">
      <c r="A1" s="527" t="s">
        <v>227</v>
      </c>
    </row>
    <row r="3" spans="1:7" x14ac:dyDescent="0.25">
      <c r="A3" s="1873" t="s">
        <v>1622</v>
      </c>
    </row>
    <row r="4" spans="1:7" ht="33" customHeight="1" x14ac:dyDescent="0.25">
      <c r="A4" s="3077" t="s">
        <v>1623</v>
      </c>
      <c r="B4" s="3077"/>
      <c r="C4" s="3077"/>
      <c r="D4" s="3077"/>
      <c r="E4" s="3077"/>
      <c r="F4" s="3077"/>
      <c r="G4" s="3077"/>
    </row>
    <row r="5" spans="1:7" x14ac:dyDescent="0.25">
      <c r="A5" s="1874">
        <v>2023</v>
      </c>
      <c r="B5" s="1923"/>
      <c r="C5" s="1923"/>
      <c r="D5" s="1923"/>
      <c r="G5" s="1876"/>
    </row>
    <row r="6" spans="1:7" ht="15" customHeight="1" x14ac:dyDescent="0.25">
      <c r="A6" s="3075" t="s">
        <v>1412</v>
      </c>
      <c r="B6" s="3076" t="s">
        <v>1624</v>
      </c>
      <c r="C6" s="3079" t="s">
        <v>1625</v>
      </c>
      <c r="D6" s="3080"/>
      <c r="E6" s="3080"/>
      <c r="F6" s="3089"/>
      <c r="G6" s="3076" t="s">
        <v>1626</v>
      </c>
    </row>
    <row r="7" spans="1:7" x14ac:dyDescent="0.25">
      <c r="A7" s="3075"/>
      <c r="B7" s="3076"/>
      <c r="C7" s="1877" t="s">
        <v>899</v>
      </c>
      <c r="D7" s="1877" t="s">
        <v>1418</v>
      </c>
      <c r="E7" s="1877" t="s">
        <v>1627</v>
      </c>
      <c r="F7" s="1877" t="s">
        <v>967</v>
      </c>
      <c r="G7" s="3076"/>
    </row>
    <row r="8" spans="1:7" x14ac:dyDescent="0.25">
      <c r="A8" s="3075"/>
      <c r="B8" s="1907" t="s">
        <v>130</v>
      </c>
      <c r="C8" s="3098" t="s">
        <v>31</v>
      </c>
      <c r="D8" s="3099"/>
      <c r="E8" s="3099"/>
      <c r="F8" s="3099"/>
      <c r="G8" s="3099"/>
    </row>
    <row r="9" spans="1:7" ht="18" customHeight="1" x14ac:dyDescent="0.25">
      <c r="A9" s="1899" t="s">
        <v>273</v>
      </c>
      <c r="B9" s="1886">
        <v>838</v>
      </c>
      <c r="C9" s="1886">
        <v>217898593</v>
      </c>
      <c r="D9" s="1886">
        <v>129743597</v>
      </c>
      <c r="E9" s="1886">
        <v>82311001</v>
      </c>
      <c r="F9" s="1886">
        <v>5843995</v>
      </c>
      <c r="G9" s="1886">
        <v>167237892</v>
      </c>
    </row>
    <row r="10" spans="1:7" ht="18" customHeight="1" x14ac:dyDescent="0.25">
      <c r="A10" s="1914" t="s">
        <v>1398</v>
      </c>
      <c r="B10" s="1886">
        <v>407</v>
      </c>
      <c r="C10" s="1909">
        <v>134011460</v>
      </c>
      <c r="D10" s="1909">
        <v>67007014</v>
      </c>
      <c r="E10" s="1909">
        <v>62018946</v>
      </c>
      <c r="F10" s="1909">
        <v>4985500</v>
      </c>
      <c r="G10" s="1909">
        <v>117806459</v>
      </c>
    </row>
    <row r="11" spans="1:7" ht="18" customHeight="1" x14ac:dyDescent="0.25">
      <c r="A11" s="1914" t="s">
        <v>1413</v>
      </c>
      <c r="B11" s="1886">
        <v>431</v>
      </c>
      <c r="C11" s="1909">
        <v>83887133</v>
      </c>
      <c r="D11" s="1909">
        <v>62736583</v>
      </c>
      <c r="E11" s="1909">
        <v>20292055</v>
      </c>
      <c r="F11" s="1909">
        <v>858495</v>
      </c>
      <c r="G11" s="1909">
        <v>49431433</v>
      </c>
    </row>
    <row r="12" spans="1:7" ht="6.75" customHeight="1" thickBot="1" x14ac:dyDescent="0.3">
      <c r="A12" s="1916"/>
      <c r="B12" s="1916"/>
      <c r="C12" s="1916"/>
      <c r="D12" s="1916"/>
      <c r="E12" s="1916"/>
      <c r="F12" s="1916"/>
      <c r="G12" s="1916"/>
    </row>
    <row r="13" spans="1:7" ht="11" thickTop="1" x14ac:dyDescent="0.25">
      <c r="A13" s="1867" t="s">
        <v>1407</v>
      </c>
    </row>
    <row r="14" spans="1:7" ht="13.5" customHeight="1" x14ac:dyDescent="0.25">
      <c r="A14" s="1867"/>
    </row>
    <row r="15" spans="1:7" s="1852" customFormat="1" ht="13" x14ac:dyDescent="0.3">
      <c r="A15" s="1867" t="s">
        <v>301</v>
      </c>
      <c r="B15" s="1870"/>
      <c r="C15" s="1870"/>
      <c r="D15" s="1870"/>
      <c r="E15" s="1870"/>
    </row>
    <row r="16" spans="1:7" s="1852" customFormat="1" ht="13" customHeight="1" x14ac:dyDescent="0.3">
      <c r="A16" s="3070" t="s">
        <v>1408</v>
      </c>
      <c r="B16" s="3070"/>
      <c r="C16" s="3070"/>
      <c r="D16" s="3070"/>
      <c r="E16" s="3070"/>
      <c r="F16" s="3070"/>
      <c r="G16" s="3070"/>
    </row>
  </sheetData>
  <mergeCells count="7">
    <mergeCell ref="A16:G16"/>
    <mergeCell ref="A4:G4"/>
    <mergeCell ref="A6:A8"/>
    <mergeCell ref="B6:B7"/>
    <mergeCell ref="C6:F6"/>
    <mergeCell ref="G6:G7"/>
    <mergeCell ref="C8:G8"/>
  </mergeCells>
  <hyperlinks>
    <hyperlink ref="A16" r:id="rId1" xr:uid="{96FD8587-1BBE-4C80-8267-04C398E963D5}"/>
    <hyperlink ref="A1" location="Índice!A1" display="Voltar ao índice" xr:uid="{2CEC15FA-5F7D-4BA8-BE5C-38B11024A475}"/>
  </hyperlinks>
  <pageMargins left="0.77" right="0.24" top="0.34" bottom="0.45" header="0.31496062992125984" footer="0.31496062992125984"/>
  <pageSetup paperSize="9" scale="81" orientation="portrait" verticalDpi="300" r:id="rId2"/>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1DCE-98CB-4572-A463-59D308DE3FE2}">
  <sheetPr>
    <pageSetUpPr fitToPage="1"/>
  </sheetPr>
  <dimension ref="A1:G16"/>
  <sheetViews>
    <sheetView zoomScaleNormal="100" workbookViewId="0"/>
  </sheetViews>
  <sheetFormatPr defaultColWidth="11.453125" defaultRowHeight="10.5" x14ac:dyDescent="0.25"/>
  <cols>
    <col min="1" max="1" width="11.81640625" style="1875" customWidth="1"/>
    <col min="2" max="2" width="9.54296875" style="1875" customWidth="1"/>
    <col min="3" max="3" width="9" style="1875" customWidth="1"/>
    <col min="4" max="4" width="10.26953125" style="1875" customWidth="1"/>
    <col min="5" max="5" width="10.453125" style="1875" customWidth="1"/>
    <col min="6" max="6" width="9.453125" style="1875" customWidth="1"/>
    <col min="7" max="7" width="8.54296875" style="1875" customWidth="1"/>
    <col min="8" max="16384" width="11.453125" style="1875"/>
  </cols>
  <sheetData>
    <row r="1" spans="1:7" ht="12.5" x14ac:dyDescent="0.25">
      <c r="A1" s="527" t="s">
        <v>227</v>
      </c>
    </row>
    <row r="3" spans="1:7" x14ac:dyDescent="0.25">
      <c r="A3" s="1873" t="s">
        <v>1628</v>
      </c>
    </row>
    <row r="4" spans="1:7" ht="33" customHeight="1" x14ac:dyDescent="0.25">
      <c r="A4" s="3077" t="s">
        <v>1629</v>
      </c>
      <c r="B4" s="3077"/>
      <c r="C4" s="3077"/>
      <c r="D4" s="3077"/>
      <c r="E4" s="3077"/>
      <c r="F4" s="3077"/>
      <c r="G4" s="3077"/>
    </row>
    <row r="5" spans="1:7" ht="15" customHeight="1" x14ac:dyDescent="0.25">
      <c r="A5" s="1874">
        <v>2023</v>
      </c>
      <c r="B5" s="1923"/>
      <c r="C5" s="1923"/>
      <c r="D5" s="1923"/>
      <c r="G5" s="1876"/>
    </row>
    <row r="6" spans="1:7" ht="15" customHeight="1" x14ac:dyDescent="0.25">
      <c r="A6" s="3075" t="s">
        <v>1412</v>
      </c>
      <c r="B6" s="3076" t="s">
        <v>1624</v>
      </c>
      <c r="C6" s="3079" t="s">
        <v>1625</v>
      </c>
      <c r="D6" s="3080"/>
      <c r="E6" s="3080"/>
      <c r="F6" s="3089"/>
      <c r="G6" s="3076" t="s">
        <v>1626</v>
      </c>
    </row>
    <row r="7" spans="1:7" ht="35.25" customHeight="1" x14ac:dyDescent="0.25">
      <c r="A7" s="3075"/>
      <c r="B7" s="3076"/>
      <c r="C7" s="1877" t="s">
        <v>899</v>
      </c>
      <c r="D7" s="1877" t="s">
        <v>1418</v>
      </c>
      <c r="E7" s="1877" t="s">
        <v>1627</v>
      </c>
      <c r="F7" s="1877" t="s">
        <v>967</v>
      </c>
      <c r="G7" s="3076"/>
    </row>
    <row r="8" spans="1:7" x14ac:dyDescent="0.25">
      <c r="A8" s="3075"/>
      <c r="B8" s="1907" t="s">
        <v>130</v>
      </c>
      <c r="C8" s="3098" t="s">
        <v>31</v>
      </c>
      <c r="D8" s="3099"/>
      <c r="E8" s="3099"/>
      <c r="F8" s="3099"/>
      <c r="G8" s="3099"/>
    </row>
    <row r="9" spans="1:7" s="1899" customFormat="1" ht="18" customHeight="1" x14ac:dyDescent="0.25">
      <c r="A9" s="1899" t="s">
        <v>273</v>
      </c>
      <c r="B9" s="1886">
        <v>353</v>
      </c>
      <c r="C9" s="1900">
        <v>55021775</v>
      </c>
      <c r="D9" s="1900">
        <v>45900578</v>
      </c>
      <c r="E9" s="1900">
        <v>8410251</v>
      </c>
      <c r="F9" s="1900">
        <v>710946</v>
      </c>
      <c r="G9" s="1900">
        <v>20527086</v>
      </c>
    </row>
    <row r="10" spans="1:7" ht="18" customHeight="1" x14ac:dyDescent="0.25">
      <c r="A10" s="1914" t="s">
        <v>1398</v>
      </c>
      <c r="B10" s="1909">
        <v>178</v>
      </c>
      <c r="C10" s="1902">
        <v>7945239</v>
      </c>
      <c r="D10" s="1902">
        <v>3078060</v>
      </c>
      <c r="E10" s="1902">
        <v>4495277</v>
      </c>
      <c r="F10" s="1902">
        <v>371902</v>
      </c>
      <c r="G10" s="1902">
        <v>9943205</v>
      </c>
    </row>
    <row r="11" spans="1:7" ht="18" customHeight="1" x14ac:dyDescent="0.25">
      <c r="A11" s="1914" t="s">
        <v>1413</v>
      </c>
      <c r="B11" s="1909">
        <v>175</v>
      </c>
      <c r="C11" s="1902">
        <v>47076536</v>
      </c>
      <c r="D11" s="1902">
        <v>42822518</v>
      </c>
      <c r="E11" s="1902">
        <v>3914974</v>
      </c>
      <c r="F11" s="1902">
        <v>339044</v>
      </c>
      <c r="G11" s="1902">
        <v>10583881</v>
      </c>
    </row>
    <row r="12" spans="1:7" ht="6" customHeight="1" thickBot="1" x14ac:dyDescent="0.3">
      <c r="A12" s="1916"/>
      <c r="B12" s="1916"/>
      <c r="C12" s="1916"/>
      <c r="D12" s="1916"/>
      <c r="E12" s="1916"/>
      <c r="F12" s="1916"/>
      <c r="G12" s="1916"/>
    </row>
    <row r="13" spans="1:7" ht="11" thickTop="1" x14ac:dyDescent="0.25">
      <c r="A13" s="1867" t="s">
        <v>1407</v>
      </c>
    </row>
    <row r="15" spans="1:7" s="1852" customFormat="1" ht="13" x14ac:dyDescent="0.3">
      <c r="A15" s="1867" t="s">
        <v>301</v>
      </c>
      <c r="B15" s="1870"/>
      <c r="C15" s="1870"/>
      <c r="D15" s="1870"/>
      <c r="E15" s="1870"/>
    </row>
    <row r="16" spans="1:7" s="1852" customFormat="1" ht="13" customHeight="1" x14ac:dyDescent="0.3">
      <c r="A16" s="3070" t="s">
        <v>1408</v>
      </c>
      <c r="B16" s="3070"/>
      <c r="C16" s="3070"/>
      <c r="D16" s="3070"/>
      <c r="E16" s="3070"/>
      <c r="F16" s="3070"/>
      <c r="G16" s="3070"/>
    </row>
  </sheetData>
  <mergeCells count="7">
    <mergeCell ref="A16:G16"/>
    <mergeCell ref="A4:G4"/>
    <mergeCell ref="A6:A8"/>
    <mergeCell ref="B6:B7"/>
    <mergeCell ref="C6:F6"/>
    <mergeCell ref="G6:G7"/>
    <mergeCell ref="C8:G8"/>
  </mergeCells>
  <hyperlinks>
    <hyperlink ref="A16" r:id="rId1" xr:uid="{F91A8D1F-CE79-49AD-8E02-FE377A401C13}"/>
    <hyperlink ref="A1" location="Índice!A1" display="Voltar ao índice" xr:uid="{93A55427-23A0-4491-B8BB-15589CEF44F8}"/>
  </hyperlinks>
  <pageMargins left="0.77" right="0.24" top="0.34" bottom="0.45" header="0.31496062992125984" footer="0.31496062992125984"/>
  <pageSetup paperSize="9" scale="81" orientation="portrait" verticalDpi="300" r:id="rId2"/>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6543D-02BD-41AF-850A-E2C81AEF42C5}">
  <sheetPr>
    <pageSetUpPr fitToPage="1"/>
  </sheetPr>
  <dimension ref="A1:G16"/>
  <sheetViews>
    <sheetView zoomScaleNormal="100" workbookViewId="0"/>
  </sheetViews>
  <sheetFormatPr defaultColWidth="11.453125" defaultRowHeight="10.5" x14ac:dyDescent="0.25"/>
  <cols>
    <col min="1" max="1" width="11.81640625" style="1875" customWidth="1"/>
    <col min="2" max="2" width="9.54296875" style="1875" customWidth="1"/>
    <col min="3" max="3" width="9" style="1875" customWidth="1"/>
    <col min="4" max="4" width="10.26953125" style="1875" customWidth="1"/>
    <col min="5" max="5" width="10.453125" style="1875" customWidth="1"/>
    <col min="6" max="6" width="9.453125" style="1875" customWidth="1"/>
    <col min="7" max="7" width="8.54296875" style="1875" customWidth="1"/>
    <col min="8" max="16384" width="11.453125" style="1875"/>
  </cols>
  <sheetData>
    <row r="1" spans="1:7" ht="12.5" x14ac:dyDescent="0.25">
      <c r="A1" s="527" t="s">
        <v>227</v>
      </c>
    </row>
    <row r="3" spans="1:7" x14ac:dyDescent="0.25">
      <c r="A3" s="1873" t="s">
        <v>1630</v>
      </c>
    </row>
    <row r="4" spans="1:7" ht="32.25" customHeight="1" x14ac:dyDescent="0.25">
      <c r="A4" s="3077" t="s">
        <v>1631</v>
      </c>
      <c r="B4" s="3077"/>
      <c r="C4" s="3077"/>
      <c r="D4" s="3077"/>
      <c r="E4" s="3077"/>
      <c r="F4" s="3077"/>
      <c r="G4" s="3077"/>
    </row>
    <row r="5" spans="1:7" x14ac:dyDescent="0.25">
      <c r="A5" s="1874">
        <v>2023</v>
      </c>
      <c r="B5" s="1923"/>
      <c r="C5" s="1923"/>
      <c r="D5" s="1923"/>
      <c r="G5" s="1876"/>
    </row>
    <row r="6" spans="1:7" x14ac:dyDescent="0.25">
      <c r="A6" s="3078" t="s">
        <v>1412</v>
      </c>
      <c r="B6" s="3083" t="s">
        <v>1624</v>
      </c>
      <c r="C6" s="3079" t="s">
        <v>1625</v>
      </c>
      <c r="D6" s="3080"/>
      <c r="E6" s="3080"/>
      <c r="F6" s="3089"/>
      <c r="G6" s="3083" t="s">
        <v>1626</v>
      </c>
    </row>
    <row r="7" spans="1:7" x14ac:dyDescent="0.25">
      <c r="A7" s="3078"/>
      <c r="B7" s="3083"/>
      <c r="C7" s="1907" t="s">
        <v>899</v>
      </c>
      <c r="D7" s="1877" t="s">
        <v>1418</v>
      </c>
      <c r="E7" s="1877" t="s">
        <v>1627</v>
      </c>
      <c r="F7" s="1877" t="s">
        <v>967</v>
      </c>
      <c r="G7" s="3083"/>
    </row>
    <row r="8" spans="1:7" x14ac:dyDescent="0.25">
      <c r="A8" s="3078"/>
      <c r="B8" s="1907" t="s">
        <v>130</v>
      </c>
      <c r="C8" s="3098" t="s">
        <v>31</v>
      </c>
      <c r="D8" s="3099"/>
      <c r="E8" s="3099"/>
      <c r="F8" s="3099"/>
      <c r="G8" s="3099"/>
    </row>
    <row r="9" spans="1:7" ht="18" customHeight="1" x14ac:dyDescent="0.25">
      <c r="A9" s="1899" t="s">
        <v>273</v>
      </c>
      <c r="B9" s="1886">
        <v>359</v>
      </c>
      <c r="C9" s="1900">
        <v>159203048</v>
      </c>
      <c r="D9" s="1900">
        <v>83715419</v>
      </c>
      <c r="E9" s="1900">
        <v>71643754</v>
      </c>
      <c r="F9" s="1900">
        <v>3843875</v>
      </c>
      <c r="G9" s="1900">
        <v>143246150</v>
      </c>
    </row>
    <row r="10" spans="1:7" ht="18" customHeight="1" x14ac:dyDescent="0.25">
      <c r="A10" s="1914" t="s">
        <v>1398</v>
      </c>
      <c r="B10" s="1909">
        <v>169</v>
      </c>
      <c r="C10" s="1902">
        <v>123684359</v>
      </c>
      <c r="D10" s="1902">
        <v>63829083</v>
      </c>
      <c r="E10" s="1902">
        <v>56518870</v>
      </c>
      <c r="F10" s="1902">
        <v>3336406</v>
      </c>
      <c r="G10" s="1902">
        <v>106151109</v>
      </c>
    </row>
    <row r="11" spans="1:7" ht="18" customHeight="1" x14ac:dyDescent="0.25">
      <c r="A11" s="1914" t="s">
        <v>1413</v>
      </c>
      <c r="B11" s="1909">
        <v>190</v>
      </c>
      <c r="C11" s="1902">
        <v>35518689</v>
      </c>
      <c r="D11" s="1902">
        <v>19886336</v>
      </c>
      <c r="E11" s="1902">
        <v>15124884</v>
      </c>
      <c r="F11" s="1902">
        <v>507469</v>
      </c>
      <c r="G11" s="1902">
        <v>37095041</v>
      </c>
    </row>
    <row r="12" spans="1:7" ht="7" customHeight="1" thickBot="1" x14ac:dyDescent="0.3">
      <c r="A12" s="1916"/>
      <c r="B12" s="1916"/>
      <c r="C12" s="1916"/>
      <c r="D12" s="1916"/>
      <c r="E12" s="1916"/>
      <c r="F12" s="1916"/>
      <c r="G12" s="1916"/>
    </row>
    <row r="13" spans="1:7" ht="11" thickTop="1" x14ac:dyDescent="0.25">
      <c r="A13" s="1867" t="s">
        <v>1407</v>
      </c>
    </row>
    <row r="14" spans="1:7" ht="7" customHeight="1" x14ac:dyDescent="0.25"/>
    <row r="15" spans="1:7" ht="13" x14ac:dyDescent="0.3">
      <c r="A15" s="1867" t="s">
        <v>301</v>
      </c>
      <c r="B15" s="1870"/>
      <c r="C15" s="1870"/>
      <c r="D15" s="1870"/>
      <c r="E15" s="1870"/>
      <c r="F15" s="1852"/>
      <c r="G15" s="1852"/>
    </row>
    <row r="16" spans="1:7" x14ac:dyDescent="0.25">
      <c r="A16" s="3070" t="s">
        <v>1408</v>
      </c>
      <c r="B16" s="3070"/>
      <c r="C16" s="3070"/>
      <c r="D16" s="3070"/>
      <c r="E16" s="3070"/>
      <c r="F16" s="3070"/>
      <c r="G16" s="3070"/>
    </row>
  </sheetData>
  <mergeCells count="7">
    <mergeCell ref="A16:G16"/>
    <mergeCell ref="A4:G4"/>
    <mergeCell ref="A6:A8"/>
    <mergeCell ref="B6:B7"/>
    <mergeCell ref="C6:F6"/>
    <mergeCell ref="G6:G7"/>
    <mergeCell ref="C8:G8"/>
  </mergeCells>
  <hyperlinks>
    <hyperlink ref="A16" r:id="rId1" xr:uid="{6E59ADF7-4614-4017-B03C-89904DDD8360}"/>
    <hyperlink ref="A1" location="Índice!A1" display="Voltar ao índice" xr:uid="{B47692D4-E34A-47D5-8226-2C18DCD1DD99}"/>
  </hyperlinks>
  <pageMargins left="0.77" right="0.24" top="0.34" bottom="0.45" header="0.31496062992125984" footer="0.31496062992125984"/>
  <pageSetup paperSize="9" scale="81" orientation="portrait" verticalDpi="300" r:id="rId2"/>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4B2DA-5703-4CAB-A7B2-C7A46CB71CBD}">
  <sheetPr>
    <pageSetUpPr fitToPage="1"/>
  </sheetPr>
  <dimension ref="A1:G16"/>
  <sheetViews>
    <sheetView zoomScaleNormal="100" workbookViewId="0"/>
  </sheetViews>
  <sheetFormatPr defaultColWidth="11.453125" defaultRowHeight="10.5" x14ac:dyDescent="0.25"/>
  <cols>
    <col min="1" max="1" width="11.81640625" style="1875" customWidth="1"/>
    <col min="2" max="2" width="9.54296875" style="1875" customWidth="1"/>
    <col min="3" max="3" width="9" style="1875" customWidth="1"/>
    <col min="4" max="4" width="10.26953125" style="1875" customWidth="1"/>
    <col min="5" max="5" width="10.453125" style="1875" customWidth="1"/>
    <col min="6" max="6" width="9.453125" style="1875" customWidth="1"/>
    <col min="7" max="7" width="8.54296875" style="1875" customWidth="1"/>
    <col min="8" max="16384" width="11.453125" style="1875"/>
  </cols>
  <sheetData>
    <row r="1" spans="1:7" ht="12.5" x14ac:dyDescent="0.25">
      <c r="A1" s="527" t="s">
        <v>227</v>
      </c>
    </row>
    <row r="3" spans="1:7" x14ac:dyDescent="0.25">
      <c r="A3" s="1873" t="s">
        <v>1632</v>
      </c>
    </row>
    <row r="4" spans="1:7" ht="29.25" customHeight="1" x14ac:dyDescent="0.25">
      <c r="A4" s="3077" t="s">
        <v>1633</v>
      </c>
      <c r="B4" s="3077"/>
      <c r="C4" s="3077"/>
      <c r="D4" s="3077"/>
      <c r="E4" s="3077"/>
      <c r="F4" s="3077"/>
      <c r="G4" s="3077"/>
    </row>
    <row r="5" spans="1:7" x14ac:dyDescent="0.25">
      <c r="A5" s="1874">
        <v>2023</v>
      </c>
      <c r="B5" s="1923"/>
      <c r="C5" s="1923"/>
      <c r="D5" s="1923"/>
      <c r="G5" s="1876"/>
    </row>
    <row r="6" spans="1:7" x14ac:dyDescent="0.25">
      <c r="A6" s="3078" t="s">
        <v>1412</v>
      </c>
      <c r="B6" s="3083" t="s">
        <v>1624</v>
      </c>
      <c r="C6" s="3079" t="s">
        <v>1625</v>
      </c>
      <c r="D6" s="3080"/>
      <c r="E6" s="3080"/>
      <c r="F6" s="3089"/>
      <c r="G6" s="3083" t="s">
        <v>1626</v>
      </c>
    </row>
    <row r="7" spans="1:7" x14ac:dyDescent="0.25">
      <c r="A7" s="3078"/>
      <c r="B7" s="3083"/>
      <c r="C7" s="1907" t="s">
        <v>899</v>
      </c>
      <c r="D7" s="1877" t="s">
        <v>1418</v>
      </c>
      <c r="E7" s="1877" t="s">
        <v>1627</v>
      </c>
      <c r="F7" s="1877" t="s">
        <v>967</v>
      </c>
      <c r="G7" s="3083"/>
    </row>
    <row r="8" spans="1:7" x14ac:dyDescent="0.25">
      <c r="A8" s="3078"/>
      <c r="B8" s="1907" t="s">
        <v>130</v>
      </c>
      <c r="C8" s="3098" t="s">
        <v>31</v>
      </c>
      <c r="D8" s="3099"/>
      <c r="E8" s="3099"/>
      <c r="F8" s="3099"/>
      <c r="G8" s="3099"/>
    </row>
    <row r="9" spans="1:7" ht="18" customHeight="1" x14ac:dyDescent="0.25">
      <c r="A9" s="1899" t="s">
        <v>273</v>
      </c>
      <c r="B9" s="1886">
        <v>126</v>
      </c>
      <c r="C9" s="1900">
        <v>3673770</v>
      </c>
      <c r="D9" s="1900">
        <v>127600</v>
      </c>
      <c r="E9" s="1900">
        <v>2256996</v>
      </c>
      <c r="F9" s="1900">
        <v>1289174</v>
      </c>
      <c r="G9" s="1900">
        <v>3464656</v>
      </c>
    </row>
    <row r="10" spans="1:7" ht="18" customHeight="1" x14ac:dyDescent="0.25">
      <c r="A10" s="1914" t="s">
        <v>1398</v>
      </c>
      <c r="B10" s="1909">
        <v>60</v>
      </c>
      <c r="C10" s="1902">
        <v>2381862</v>
      </c>
      <c r="D10" s="1902">
        <v>99871</v>
      </c>
      <c r="E10" s="1902">
        <v>1004799</v>
      </c>
      <c r="F10" s="1902">
        <v>1277192</v>
      </c>
      <c r="G10" s="1902">
        <v>1712145</v>
      </c>
    </row>
    <row r="11" spans="1:7" ht="18" customHeight="1" x14ac:dyDescent="0.25">
      <c r="A11" s="1914" t="s">
        <v>1413</v>
      </c>
      <c r="B11" s="1909">
        <v>66</v>
      </c>
      <c r="C11" s="1902">
        <v>1291908</v>
      </c>
      <c r="D11" s="1902">
        <v>27729</v>
      </c>
      <c r="E11" s="1902">
        <v>1252197</v>
      </c>
      <c r="F11" s="1902">
        <v>11982</v>
      </c>
      <c r="G11" s="1902">
        <v>1752511</v>
      </c>
    </row>
    <row r="12" spans="1:7" ht="11" thickBot="1" x14ac:dyDescent="0.3">
      <c r="A12" s="1916"/>
      <c r="B12" s="1916"/>
      <c r="C12" s="1916"/>
      <c r="D12" s="1916"/>
      <c r="E12" s="1916"/>
      <c r="F12" s="1916"/>
      <c r="G12" s="1916"/>
    </row>
    <row r="13" spans="1:7" ht="11" thickTop="1" x14ac:dyDescent="0.25">
      <c r="A13" s="1867" t="s">
        <v>1407</v>
      </c>
    </row>
    <row r="15" spans="1:7" ht="13" x14ac:dyDescent="0.3">
      <c r="A15" s="1867" t="s">
        <v>301</v>
      </c>
      <c r="B15" s="1870"/>
      <c r="C15" s="1870"/>
      <c r="D15" s="1870"/>
      <c r="E15" s="1870"/>
      <c r="F15" s="1852"/>
      <c r="G15" s="1852"/>
    </row>
    <row r="16" spans="1:7" ht="12.75" customHeight="1" x14ac:dyDescent="0.25">
      <c r="A16" s="3074" t="s">
        <v>1614</v>
      </c>
      <c r="B16" s="3074"/>
      <c r="C16" s="3074"/>
      <c r="D16" s="3074"/>
      <c r="E16" s="3074"/>
      <c r="F16" s="3074"/>
      <c r="G16" s="3074"/>
    </row>
  </sheetData>
  <mergeCells count="7">
    <mergeCell ref="A16:G16"/>
    <mergeCell ref="A4:G4"/>
    <mergeCell ref="A6:A8"/>
    <mergeCell ref="B6:B7"/>
    <mergeCell ref="C6:F6"/>
    <mergeCell ref="G6:G7"/>
    <mergeCell ref="C8:G8"/>
  </mergeCells>
  <hyperlinks>
    <hyperlink ref="A16" r:id="rId1" xr:uid="{E52B0FE9-FA8F-41AE-9AE9-BCDCD008BAE5}"/>
    <hyperlink ref="A1" location="Índice!A1" display="Voltar ao índice" xr:uid="{BEF79757-6A40-4274-9434-D5C692AFC9A8}"/>
  </hyperlinks>
  <pageMargins left="0.77" right="0.24" top="0.34" bottom="0.45" header="0.31496062992125984" footer="0.31496062992125984"/>
  <pageSetup paperSize="9" scale="81" orientation="portrait" verticalDpi="300" r:id="rId2"/>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D636C-0AA3-4851-8DD0-A43B0DD65103}">
  <dimension ref="A1:F111"/>
  <sheetViews>
    <sheetView workbookViewId="0"/>
  </sheetViews>
  <sheetFormatPr defaultColWidth="9.1796875" defaultRowHeight="9" x14ac:dyDescent="0.2"/>
  <cols>
    <col min="1" max="1" width="36.1796875" style="1952" customWidth="1"/>
    <col min="2" max="6" width="10" style="1952" customWidth="1"/>
    <col min="7" max="16384" width="9.1796875" style="1951"/>
  </cols>
  <sheetData>
    <row r="1" spans="1:6" ht="15.75" customHeight="1" x14ac:dyDescent="0.25">
      <c r="A1" s="527" t="s">
        <v>227</v>
      </c>
      <c r="B1" s="1951"/>
      <c r="C1" s="1951"/>
      <c r="D1" s="1951"/>
      <c r="E1" s="1951"/>
      <c r="F1" s="1951"/>
    </row>
    <row r="2" spans="1:6" ht="12" customHeight="1" x14ac:dyDescent="0.2">
      <c r="A2" s="1951"/>
      <c r="B2" s="1951"/>
      <c r="C2" s="1951"/>
      <c r="D2" s="1951"/>
      <c r="E2" s="1951"/>
      <c r="F2" s="1951"/>
    </row>
    <row r="3" spans="1:6" ht="15" customHeight="1" x14ac:dyDescent="0.25">
      <c r="A3" s="2971" t="s">
        <v>1680</v>
      </c>
      <c r="B3" s="2971"/>
      <c r="C3" s="2971"/>
      <c r="D3" s="2971"/>
      <c r="E3" s="2971"/>
      <c r="F3" s="2971"/>
    </row>
    <row r="4" spans="1:6" ht="23.25" customHeight="1" x14ac:dyDescent="0.2">
      <c r="A4" s="2967" t="s">
        <v>1681</v>
      </c>
      <c r="B4" s="2967"/>
      <c r="C4" s="2967"/>
      <c r="D4" s="2967"/>
      <c r="E4" s="2967"/>
      <c r="F4" s="2967"/>
    </row>
    <row r="5" spans="1:6" ht="12" customHeight="1" x14ac:dyDescent="0.25">
      <c r="A5" s="1249"/>
      <c r="B5" s="1249"/>
      <c r="C5" s="1249"/>
      <c r="D5" s="1953"/>
      <c r="E5" s="1953"/>
      <c r="F5" s="1954" t="s">
        <v>423</v>
      </c>
    </row>
    <row r="6" spans="1:6" ht="9" customHeight="1" x14ac:dyDescent="0.2">
      <c r="A6" s="3100" t="s">
        <v>1682</v>
      </c>
      <c r="B6" s="3101">
        <v>2023</v>
      </c>
      <c r="C6" s="3100">
        <v>2022</v>
      </c>
      <c r="D6" s="3100">
        <v>2021</v>
      </c>
      <c r="E6" s="3101">
        <v>2020</v>
      </c>
      <c r="F6" s="3100">
        <v>2019</v>
      </c>
    </row>
    <row r="7" spans="1:6" ht="9" customHeight="1" x14ac:dyDescent="0.2">
      <c r="A7" s="3100"/>
      <c r="B7" s="3102"/>
      <c r="C7" s="3100"/>
      <c r="D7" s="3100"/>
      <c r="E7" s="3102"/>
      <c r="F7" s="3100"/>
    </row>
    <row r="8" spans="1:6" ht="9" customHeight="1" x14ac:dyDescent="0.2">
      <c r="A8" s="3100"/>
      <c r="B8" s="3102"/>
      <c r="C8" s="3100"/>
      <c r="D8" s="3100"/>
      <c r="E8" s="3102"/>
      <c r="F8" s="3100"/>
    </row>
    <row r="9" spans="1:6" ht="9" customHeight="1" x14ac:dyDescent="0.2">
      <c r="A9" s="3100"/>
      <c r="B9" s="3102"/>
      <c r="C9" s="3100"/>
      <c r="D9" s="3100"/>
      <c r="E9" s="3102"/>
      <c r="F9" s="3100"/>
    </row>
    <row r="10" spans="1:6" ht="10.5" customHeight="1" x14ac:dyDescent="0.2">
      <c r="A10" s="3100"/>
      <c r="B10" s="3103"/>
      <c r="C10" s="3100"/>
      <c r="D10" s="3100"/>
      <c r="E10" s="3103"/>
      <c r="F10" s="3100"/>
    </row>
    <row r="11" spans="1:6" ht="6.75" customHeight="1" x14ac:dyDescent="0.25">
      <c r="A11" s="7"/>
      <c r="B11" s="7"/>
      <c r="C11" s="1953"/>
      <c r="D11" s="7"/>
      <c r="E11" s="7"/>
      <c r="F11" s="1953"/>
    </row>
    <row r="12" spans="1:6" ht="15" customHeight="1" x14ac:dyDescent="0.25">
      <c r="A12" s="13" t="s">
        <v>1683</v>
      </c>
      <c r="B12" s="13">
        <v>80</v>
      </c>
      <c r="C12" s="1955">
        <v>125</v>
      </c>
      <c r="D12" s="1955">
        <v>87</v>
      </c>
      <c r="E12" s="1956">
        <v>93</v>
      </c>
      <c r="F12" s="1957">
        <v>98</v>
      </c>
    </row>
    <row r="13" spans="1:6" ht="9" customHeight="1" x14ac:dyDescent="0.25">
      <c r="A13" s="13"/>
      <c r="B13" s="13"/>
      <c r="C13" s="1958"/>
      <c r="D13" s="1958"/>
      <c r="E13" s="1956"/>
      <c r="F13" s="295"/>
    </row>
    <row r="14" spans="1:6" ht="10.5" x14ac:dyDescent="0.25">
      <c r="A14" s="13" t="s">
        <v>1684</v>
      </c>
      <c r="B14" s="13">
        <v>40</v>
      </c>
      <c r="C14" s="1958">
        <v>62</v>
      </c>
      <c r="D14" s="1958">
        <v>43</v>
      </c>
      <c r="E14" s="1956">
        <v>50</v>
      </c>
      <c r="F14" s="1957">
        <v>44</v>
      </c>
    </row>
    <row r="15" spans="1:6" ht="15" customHeight="1" x14ac:dyDescent="0.25">
      <c r="A15" s="7" t="s">
        <v>1685</v>
      </c>
      <c r="B15" s="7">
        <v>21</v>
      </c>
      <c r="C15" s="1959">
        <v>39</v>
      </c>
      <c r="D15" s="1959">
        <v>14</v>
      </c>
      <c r="E15" s="1954">
        <v>33</v>
      </c>
      <c r="F15" s="295">
        <v>23</v>
      </c>
    </row>
    <row r="16" spans="1:6" ht="12" customHeight="1" x14ac:dyDescent="0.25">
      <c r="A16" s="7" t="s">
        <v>1686</v>
      </c>
      <c r="B16" s="7">
        <v>19</v>
      </c>
      <c r="C16" s="253">
        <v>23</v>
      </c>
      <c r="D16" s="253">
        <v>29</v>
      </c>
      <c r="E16" s="1954">
        <v>17</v>
      </c>
      <c r="F16" s="295">
        <v>21</v>
      </c>
    </row>
    <row r="17" spans="1:6" ht="9" customHeight="1" x14ac:dyDescent="0.25">
      <c r="A17" s="1249"/>
      <c r="B17" s="1249"/>
      <c r="C17" s="1958"/>
      <c r="D17" s="1958"/>
      <c r="E17" s="1954"/>
      <c r="F17" s="295"/>
    </row>
    <row r="18" spans="1:6" ht="12" customHeight="1" x14ac:dyDescent="0.25">
      <c r="A18" s="13" t="s">
        <v>1687</v>
      </c>
      <c r="B18" s="13">
        <v>26</v>
      </c>
      <c r="C18" s="252">
        <v>36</v>
      </c>
      <c r="D18" s="252">
        <v>41</v>
      </c>
      <c r="E18" s="1956">
        <v>27</v>
      </c>
      <c r="F18" s="1957">
        <f>SUM(F19:F20)</f>
        <v>33</v>
      </c>
    </row>
    <row r="19" spans="1:6" ht="15" customHeight="1" x14ac:dyDescent="0.25">
      <c r="A19" s="7" t="s">
        <v>1685</v>
      </c>
      <c r="B19" s="7">
        <v>20</v>
      </c>
      <c r="C19" s="253">
        <v>27</v>
      </c>
      <c r="D19" s="253">
        <v>31</v>
      </c>
      <c r="E19" s="1954">
        <v>21</v>
      </c>
      <c r="F19" s="295">
        <v>28</v>
      </c>
    </row>
    <row r="20" spans="1:6" ht="12" customHeight="1" x14ac:dyDescent="0.25">
      <c r="A20" s="7" t="s">
        <v>1686</v>
      </c>
      <c r="B20" s="7">
        <v>6</v>
      </c>
      <c r="C20" s="253">
        <v>9</v>
      </c>
      <c r="D20" s="253">
        <v>10</v>
      </c>
      <c r="E20" s="1954">
        <v>6</v>
      </c>
      <c r="F20" s="295">
        <v>5</v>
      </c>
    </row>
    <row r="21" spans="1:6" ht="9" customHeight="1" x14ac:dyDescent="0.25">
      <c r="A21" s="13"/>
      <c r="B21" s="13"/>
      <c r="C21" s="1959"/>
      <c r="D21" s="1959"/>
      <c r="E21" s="1956"/>
      <c r="F21" s="295"/>
    </row>
    <row r="22" spans="1:6" ht="12" customHeight="1" x14ac:dyDescent="0.25">
      <c r="A22" s="13" t="s">
        <v>1688</v>
      </c>
      <c r="B22" s="13">
        <v>14</v>
      </c>
      <c r="C22" s="252">
        <v>27</v>
      </c>
      <c r="D22" s="252">
        <v>3</v>
      </c>
      <c r="E22" s="1956">
        <v>16</v>
      </c>
      <c r="F22" s="1957">
        <v>21</v>
      </c>
    </row>
    <row r="23" spans="1:6" ht="15" customHeight="1" x14ac:dyDescent="0.25">
      <c r="A23" s="7" t="s">
        <v>1685</v>
      </c>
      <c r="B23" s="7">
        <v>11</v>
      </c>
      <c r="C23" s="253">
        <v>5</v>
      </c>
      <c r="D23" s="253">
        <v>2</v>
      </c>
      <c r="E23" s="1954">
        <v>2</v>
      </c>
      <c r="F23" s="295">
        <v>0</v>
      </c>
    </row>
    <row r="24" spans="1:6" ht="12" customHeight="1" x14ac:dyDescent="0.25">
      <c r="A24" s="7" t="s">
        <v>1686</v>
      </c>
      <c r="B24" s="7">
        <v>3</v>
      </c>
      <c r="C24" s="253">
        <v>22</v>
      </c>
      <c r="D24" s="253">
        <v>1</v>
      </c>
      <c r="E24" s="1954">
        <v>14</v>
      </c>
      <c r="F24" s="295">
        <v>21</v>
      </c>
    </row>
    <row r="25" spans="1:6" ht="9" customHeight="1" x14ac:dyDescent="0.25">
      <c r="A25" s="13"/>
      <c r="B25" s="13"/>
      <c r="C25" s="1958"/>
      <c r="D25" s="1958"/>
      <c r="E25" s="1956"/>
      <c r="F25" s="295"/>
    </row>
    <row r="26" spans="1:6" ht="17.25" customHeight="1" x14ac:dyDescent="0.25">
      <c r="A26" s="13" t="s">
        <v>1689</v>
      </c>
      <c r="B26" s="13">
        <v>98</v>
      </c>
      <c r="C26" s="1955">
        <v>101</v>
      </c>
      <c r="D26" s="1955">
        <v>52</v>
      </c>
      <c r="E26" s="1956">
        <v>49</v>
      </c>
      <c r="F26" s="1957">
        <v>66</v>
      </c>
    </row>
    <row r="27" spans="1:6" ht="18" customHeight="1" x14ac:dyDescent="0.25">
      <c r="A27" s="13" t="s">
        <v>1684</v>
      </c>
      <c r="B27" s="13">
        <v>57</v>
      </c>
      <c r="C27" s="1958">
        <v>47</v>
      </c>
      <c r="D27" s="1958">
        <v>26</v>
      </c>
      <c r="E27" s="1956">
        <v>24</v>
      </c>
      <c r="F27" s="1957">
        <v>38</v>
      </c>
    </row>
    <row r="28" spans="1:6" ht="12" customHeight="1" x14ac:dyDescent="0.25">
      <c r="A28" s="7" t="s">
        <v>1690</v>
      </c>
      <c r="B28" s="7">
        <v>29</v>
      </c>
      <c r="C28" s="1959">
        <v>27</v>
      </c>
      <c r="D28" s="1959">
        <v>15</v>
      </c>
      <c r="E28" s="1954">
        <v>11</v>
      </c>
      <c r="F28" s="295">
        <v>22</v>
      </c>
    </row>
    <row r="29" spans="1:6" ht="12" customHeight="1" x14ac:dyDescent="0.25">
      <c r="A29" s="7" t="s">
        <v>1691</v>
      </c>
      <c r="B29" s="7">
        <v>28</v>
      </c>
      <c r="C29" s="1959">
        <v>20</v>
      </c>
      <c r="D29" s="1959">
        <v>11</v>
      </c>
      <c r="E29" s="1954">
        <v>13</v>
      </c>
      <c r="F29" s="295">
        <v>16</v>
      </c>
    </row>
    <row r="30" spans="1:6" ht="9" customHeight="1" x14ac:dyDescent="0.25">
      <c r="A30" s="1249"/>
      <c r="B30" s="1249"/>
      <c r="C30" s="1958"/>
      <c r="D30" s="1958"/>
      <c r="E30" s="1954"/>
      <c r="F30" s="295"/>
    </row>
    <row r="31" spans="1:6" ht="12" customHeight="1" x14ac:dyDescent="0.25">
      <c r="A31" s="13" t="s">
        <v>1687</v>
      </c>
      <c r="B31" s="13">
        <v>28</v>
      </c>
      <c r="C31" s="1958">
        <v>31</v>
      </c>
      <c r="D31" s="1958">
        <v>20</v>
      </c>
      <c r="E31" s="1956">
        <v>18</v>
      </c>
      <c r="F31" s="1957">
        <v>19</v>
      </c>
    </row>
    <row r="32" spans="1:6" ht="15" customHeight="1" x14ac:dyDescent="0.25">
      <c r="A32" s="7" t="s">
        <v>1690</v>
      </c>
      <c r="B32" s="7">
        <v>21</v>
      </c>
      <c r="C32" s="1959">
        <v>26</v>
      </c>
      <c r="D32" s="1959">
        <v>17</v>
      </c>
      <c r="E32" s="1954">
        <v>13</v>
      </c>
      <c r="F32" s="295">
        <v>15</v>
      </c>
    </row>
    <row r="33" spans="1:6" ht="12" customHeight="1" x14ac:dyDescent="0.25">
      <c r="A33" s="7" t="s">
        <v>1691</v>
      </c>
      <c r="B33" s="7">
        <v>7</v>
      </c>
      <c r="C33" s="1959">
        <v>5</v>
      </c>
      <c r="D33" s="1959">
        <v>3</v>
      </c>
      <c r="E33" s="1954">
        <v>5</v>
      </c>
      <c r="F33" s="295">
        <v>4</v>
      </c>
    </row>
    <row r="34" spans="1:6" ht="9" customHeight="1" x14ac:dyDescent="0.25">
      <c r="A34" s="13"/>
      <c r="B34" s="13"/>
      <c r="C34" s="1959"/>
      <c r="D34" s="1959"/>
      <c r="E34" s="1956"/>
      <c r="F34" s="295"/>
    </row>
    <row r="35" spans="1:6" ht="12" customHeight="1" x14ac:dyDescent="0.25">
      <c r="A35" s="13" t="s">
        <v>1688</v>
      </c>
      <c r="B35" s="13">
        <v>13</v>
      </c>
      <c r="C35" s="1960">
        <v>23</v>
      </c>
      <c r="D35" s="1960">
        <v>6</v>
      </c>
      <c r="E35" s="1961">
        <v>7</v>
      </c>
      <c r="F35" s="1961">
        <v>9</v>
      </c>
    </row>
    <row r="36" spans="1:6" ht="15" customHeight="1" x14ac:dyDescent="0.25">
      <c r="A36" s="7" t="s">
        <v>1690</v>
      </c>
      <c r="B36" s="7">
        <v>2</v>
      </c>
      <c r="C36" s="1962">
        <v>3</v>
      </c>
      <c r="D36" s="1962">
        <v>0</v>
      </c>
      <c r="E36" s="1963">
        <v>1</v>
      </c>
      <c r="F36" s="1963">
        <v>0</v>
      </c>
    </row>
    <row r="37" spans="1:6" ht="12" customHeight="1" x14ac:dyDescent="0.25">
      <c r="A37" s="7" t="s">
        <v>1691</v>
      </c>
      <c r="B37" s="7">
        <v>11</v>
      </c>
      <c r="C37" s="1964">
        <v>20</v>
      </c>
      <c r="D37" s="1964">
        <v>6</v>
      </c>
      <c r="E37" s="1963">
        <v>6</v>
      </c>
      <c r="F37" s="1963">
        <v>9</v>
      </c>
    </row>
    <row r="38" spans="1:6" ht="9" customHeight="1" x14ac:dyDescent="0.25">
      <c r="A38" s="7"/>
      <c r="B38" s="7"/>
      <c r="C38" s="1959"/>
      <c r="D38" s="1959"/>
      <c r="E38" s="1954"/>
      <c r="F38" s="295"/>
    </row>
    <row r="39" spans="1:6" ht="21" customHeight="1" x14ac:dyDescent="0.25">
      <c r="A39" s="13" t="s">
        <v>1692</v>
      </c>
      <c r="B39" s="13">
        <v>9</v>
      </c>
      <c r="C39" s="1958">
        <v>18</v>
      </c>
      <c r="D39" s="1958">
        <v>12</v>
      </c>
      <c r="E39" s="1956">
        <v>8</v>
      </c>
      <c r="F39" s="295">
        <v>16</v>
      </c>
    </row>
    <row r="40" spans="1:6" s="2044" customFormat="1" ht="16.5" customHeight="1" x14ac:dyDescent="0.25">
      <c r="A40" s="13" t="s">
        <v>1684</v>
      </c>
      <c r="B40" s="13">
        <v>9</v>
      </c>
      <c r="C40" s="1958">
        <v>18</v>
      </c>
      <c r="D40" s="1958">
        <v>12</v>
      </c>
      <c r="E40" s="1956">
        <v>8</v>
      </c>
      <c r="F40" s="1957">
        <v>16</v>
      </c>
    </row>
    <row r="41" spans="1:6" ht="15" customHeight="1" x14ac:dyDescent="0.25">
      <c r="A41" s="7" t="s">
        <v>1690</v>
      </c>
      <c r="B41" s="7">
        <v>9</v>
      </c>
      <c r="C41" s="1959">
        <v>18</v>
      </c>
      <c r="D41" s="1959">
        <v>12</v>
      </c>
      <c r="E41" s="1954">
        <v>8</v>
      </c>
      <c r="F41" s="295">
        <v>16</v>
      </c>
    </row>
    <row r="42" spans="1:6" ht="15" customHeight="1" x14ac:dyDescent="0.25">
      <c r="A42" s="7"/>
      <c r="B42" s="7"/>
      <c r="C42" s="1959"/>
      <c r="D42" s="1959"/>
      <c r="E42" s="1954"/>
      <c r="F42" s="295"/>
    </row>
    <row r="43" spans="1:6" ht="9" customHeight="1" x14ac:dyDescent="0.25">
      <c r="A43" s="7"/>
      <c r="B43" s="13"/>
      <c r="C43" s="1959"/>
      <c r="D43" s="1965"/>
      <c r="E43" s="1954"/>
      <c r="F43" s="295"/>
    </row>
    <row r="44" spans="1:6" ht="12" customHeight="1" x14ac:dyDescent="0.25">
      <c r="A44" s="13" t="s">
        <v>1693</v>
      </c>
      <c r="B44" s="13">
        <v>47</v>
      </c>
      <c r="C44" s="1955">
        <v>54</v>
      </c>
      <c r="D44" s="1955">
        <v>16</v>
      </c>
      <c r="E44" s="1956">
        <v>30</v>
      </c>
      <c r="F44" s="1957">
        <v>47</v>
      </c>
    </row>
    <row r="45" spans="1:6" ht="18" customHeight="1" x14ac:dyDescent="0.25">
      <c r="A45" s="13" t="s">
        <v>1684</v>
      </c>
      <c r="B45" s="7">
        <v>30</v>
      </c>
      <c r="C45" s="1958">
        <v>36</v>
      </c>
      <c r="D45" s="1958">
        <v>8</v>
      </c>
      <c r="E45" s="1956">
        <v>24</v>
      </c>
      <c r="F45" s="1957">
        <v>32</v>
      </c>
    </row>
    <row r="46" spans="1:6" ht="15" customHeight="1" x14ac:dyDescent="0.25">
      <c r="A46" s="7" t="s">
        <v>1690</v>
      </c>
      <c r="B46" s="7">
        <v>30</v>
      </c>
      <c r="C46" s="1959">
        <v>35</v>
      </c>
      <c r="D46" s="1959">
        <v>8</v>
      </c>
      <c r="E46" s="1954">
        <v>18</v>
      </c>
      <c r="F46" s="295">
        <v>32</v>
      </c>
    </row>
    <row r="47" spans="1:6" ht="12" customHeight="1" x14ac:dyDescent="0.25">
      <c r="A47" s="7" t="s">
        <v>1691</v>
      </c>
      <c r="B47" s="7">
        <v>0</v>
      </c>
      <c r="C47" s="1954">
        <v>1</v>
      </c>
      <c r="D47" s="1954">
        <v>0</v>
      </c>
      <c r="E47" s="1954">
        <v>6</v>
      </c>
      <c r="F47" s="295">
        <v>0</v>
      </c>
    </row>
    <row r="48" spans="1:6" ht="12" customHeight="1" x14ac:dyDescent="0.25">
      <c r="A48" s="7"/>
      <c r="B48" s="1249"/>
      <c r="C48" s="1954"/>
      <c r="D48" s="1954"/>
      <c r="E48" s="1954"/>
      <c r="F48" s="295"/>
    </row>
    <row r="49" spans="1:6" ht="9" customHeight="1" x14ac:dyDescent="0.25">
      <c r="A49" s="1249"/>
      <c r="B49" s="13"/>
      <c r="C49" s="1959"/>
      <c r="D49" s="1958"/>
      <c r="E49" s="1954"/>
      <c r="F49" s="295"/>
    </row>
    <row r="50" spans="1:6" ht="12" customHeight="1" x14ac:dyDescent="0.25">
      <c r="A50" s="13" t="s">
        <v>1687</v>
      </c>
      <c r="B50" s="13">
        <v>14</v>
      </c>
      <c r="C50" s="1958">
        <v>17</v>
      </c>
      <c r="D50" s="1960">
        <v>8</v>
      </c>
      <c r="E50" s="1956">
        <v>4</v>
      </c>
      <c r="F50" s="1957">
        <v>15</v>
      </c>
    </row>
    <row r="51" spans="1:6" ht="15" customHeight="1" x14ac:dyDescent="0.25">
      <c r="A51" s="7" t="s">
        <v>1690</v>
      </c>
      <c r="B51" s="7">
        <v>14</v>
      </c>
      <c r="C51" s="1959">
        <v>17</v>
      </c>
      <c r="D51" s="1959">
        <v>8</v>
      </c>
      <c r="E51" s="1954">
        <v>4</v>
      </c>
      <c r="F51" s="295">
        <v>15</v>
      </c>
    </row>
    <row r="52" spans="1:6" ht="12" customHeight="1" x14ac:dyDescent="0.25">
      <c r="A52" s="7" t="s">
        <v>1691</v>
      </c>
      <c r="B52" s="7">
        <v>0</v>
      </c>
      <c r="C52" s="1954">
        <v>0</v>
      </c>
      <c r="D52" s="1954">
        <v>0</v>
      </c>
      <c r="E52" s="1954">
        <v>0</v>
      </c>
      <c r="F52" s="295">
        <v>0</v>
      </c>
    </row>
    <row r="53" spans="1:6" ht="9" customHeight="1" x14ac:dyDescent="0.25">
      <c r="A53" s="13"/>
      <c r="B53" s="13"/>
      <c r="C53" s="1959"/>
      <c r="D53" s="1959"/>
      <c r="E53" s="1956"/>
      <c r="F53" s="295"/>
    </row>
    <row r="54" spans="1:6" ht="12" customHeight="1" x14ac:dyDescent="0.25">
      <c r="A54" s="13" t="s">
        <v>1688</v>
      </c>
      <c r="B54" s="13">
        <v>3</v>
      </c>
      <c r="C54" s="252">
        <v>1</v>
      </c>
      <c r="D54" s="252">
        <v>0</v>
      </c>
      <c r="E54" s="1956">
        <v>2</v>
      </c>
      <c r="F54" s="1957">
        <v>0</v>
      </c>
    </row>
    <row r="55" spans="1:6" ht="13.5" customHeight="1" x14ac:dyDescent="0.25">
      <c r="A55" s="7" t="s">
        <v>1690</v>
      </c>
      <c r="B55" s="7">
        <v>3</v>
      </c>
      <c r="C55" s="253">
        <v>1</v>
      </c>
      <c r="D55" s="253">
        <v>0</v>
      </c>
      <c r="E55" s="1954">
        <v>1</v>
      </c>
      <c r="F55" s="295">
        <v>0</v>
      </c>
    </row>
    <row r="56" spans="1:6" ht="12" customHeight="1" x14ac:dyDescent="0.25">
      <c r="A56" s="7" t="s">
        <v>1691</v>
      </c>
      <c r="B56" s="7">
        <v>0</v>
      </c>
      <c r="C56" s="253">
        <v>0</v>
      </c>
      <c r="D56" s="253">
        <v>0</v>
      </c>
      <c r="E56" s="1954">
        <v>1</v>
      </c>
      <c r="F56" s="295">
        <v>0</v>
      </c>
    </row>
    <row r="57" spans="1:6" ht="5.25" customHeight="1" x14ac:dyDescent="0.25">
      <c r="A57" s="1249"/>
      <c r="B57" s="1249"/>
      <c r="C57" s="1958"/>
      <c r="D57" s="252"/>
      <c r="E57" s="1249"/>
      <c r="F57" s="1958"/>
    </row>
    <row r="58" spans="1:6" ht="4.5" customHeight="1" thickBot="1" x14ac:dyDescent="0.3">
      <c r="A58" s="1252"/>
      <c r="B58" s="1252"/>
      <c r="C58" s="1252"/>
      <c r="D58" s="1252"/>
      <c r="E58" s="1252"/>
      <c r="F58" s="2048"/>
    </row>
    <row r="59" spans="1:6" ht="3.75" customHeight="1" thickTop="1" x14ac:dyDescent="0.25">
      <c r="A59" s="7"/>
      <c r="B59" s="7"/>
      <c r="C59" s="7"/>
      <c r="D59" s="1954"/>
      <c r="E59" s="1954"/>
      <c r="F59" s="7"/>
    </row>
    <row r="60" spans="1:6" ht="11.25" customHeight="1" x14ac:dyDescent="0.25">
      <c r="A60" s="7" t="s">
        <v>1694</v>
      </c>
      <c r="B60" s="7"/>
      <c r="C60" s="7"/>
      <c r="D60" s="1954"/>
      <c r="E60" s="1954"/>
      <c r="F60" s="7"/>
    </row>
    <row r="61" spans="1:6" ht="11.25" customHeight="1" x14ac:dyDescent="0.25">
      <c r="A61" s="7" t="s">
        <v>1695</v>
      </c>
      <c r="B61" s="7"/>
      <c r="C61" s="7"/>
      <c r="D61" s="1954"/>
      <c r="E61" s="1954"/>
      <c r="F61" s="7"/>
    </row>
    <row r="62" spans="1:6" ht="17.25" customHeight="1" x14ac:dyDescent="0.25">
      <c r="A62" s="282" t="s">
        <v>1696</v>
      </c>
      <c r="B62" s="282"/>
      <c r="C62" s="282"/>
      <c r="D62" s="460"/>
      <c r="E62" s="460"/>
      <c r="F62" s="460"/>
    </row>
    <row r="63" spans="1:6" ht="9.75" customHeight="1" x14ac:dyDescent="0.25">
      <c r="A63" s="1951"/>
      <c r="B63" s="1951"/>
      <c r="C63" s="1951"/>
      <c r="D63" s="7"/>
      <c r="E63" s="7"/>
      <c r="F63" s="7"/>
    </row>
    <row r="64" spans="1:6" x14ac:dyDescent="0.2">
      <c r="A64" s="2049"/>
      <c r="B64" s="2049"/>
      <c r="C64" s="2049"/>
      <c r="D64" s="2049"/>
      <c r="E64" s="2049"/>
      <c r="F64" s="2049"/>
    </row>
    <row r="65" spans="1:6" x14ac:dyDescent="0.2">
      <c r="A65" s="2049"/>
      <c r="B65" s="2049"/>
      <c r="C65" s="2049"/>
      <c r="D65" s="2049"/>
      <c r="E65" s="2049"/>
      <c r="F65" s="2049"/>
    </row>
    <row r="66" spans="1:6" x14ac:dyDescent="0.2">
      <c r="A66" s="2049"/>
      <c r="B66" s="2049"/>
      <c r="C66" s="2049"/>
      <c r="D66" s="2049"/>
      <c r="E66" s="2049"/>
      <c r="F66" s="2049"/>
    </row>
    <row r="67" spans="1:6" x14ac:dyDescent="0.2">
      <c r="A67" s="2049"/>
      <c r="B67" s="2049"/>
      <c r="C67" s="2049"/>
      <c r="D67" s="2049"/>
      <c r="E67" s="2049"/>
      <c r="F67" s="2049"/>
    </row>
    <row r="68" spans="1:6" x14ac:dyDescent="0.2">
      <c r="A68" s="2049"/>
      <c r="B68" s="2049"/>
      <c r="C68" s="2049"/>
      <c r="D68" s="2049"/>
      <c r="E68" s="2049"/>
      <c r="F68" s="2049"/>
    </row>
    <row r="69" spans="1:6" x14ac:dyDescent="0.2">
      <c r="A69" s="2049"/>
      <c r="B69" s="2049"/>
      <c r="C69" s="2049"/>
      <c r="D69" s="2049"/>
      <c r="E69" s="2049"/>
      <c r="F69" s="2049"/>
    </row>
    <row r="70" spans="1:6" x14ac:dyDescent="0.2">
      <c r="A70" s="1951"/>
      <c r="B70" s="1951"/>
      <c r="C70" s="1951"/>
      <c r="D70" s="1951"/>
      <c r="E70" s="1951"/>
      <c r="F70" s="1951"/>
    </row>
    <row r="71" spans="1:6" x14ac:dyDescent="0.2">
      <c r="A71" s="1951"/>
      <c r="B71" s="1951"/>
      <c r="C71" s="1951"/>
      <c r="D71" s="1951"/>
      <c r="E71" s="1951"/>
      <c r="F71" s="1951"/>
    </row>
    <row r="72" spans="1:6" x14ac:dyDescent="0.2">
      <c r="A72" s="1951"/>
      <c r="B72" s="1951"/>
      <c r="C72" s="1951"/>
      <c r="D72" s="1951"/>
      <c r="E72" s="1951"/>
      <c r="F72" s="1951"/>
    </row>
    <row r="73" spans="1:6" x14ac:dyDescent="0.2">
      <c r="A73" s="1951"/>
      <c r="B73" s="1951"/>
      <c r="C73" s="1951"/>
      <c r="D73" s="1951"/>
      <c r="E73" s="1951"/>
      <c r="F73" s="1951"/>
    </row>
    <row r="74" spans="1:6" x14ac:dyDescent="0.2">
      <c r="A74" s="1951"/>
      <c r="B74" s="1951"/>
      <c r="C74" s="1951"/>
      <c r="D74" s="1951"/>
      <c r="E74" s="1951"/>
      <c r="F74" s="1951"/>
    </row>
    <row r="75" spans="1:6" x14ac:dyDescent="0.2">
      <c r="A75" s="1951"/>
      <c r="B75" s="1951"/>
      <c r="C75" s="1951"/>
      <c r="D75" s="1951"/>
      <c r="E75" s="1951"/>
      <c r="F75" s="1951"/>
    </row>
    <row r="76" spans="1:6" x14ac:dyDescent="0.2">
      <c r="A76" s="1951"/>
      <c r="B76" s="1951"/>
      <c r="C76" s="1951"/>
      <c r="D76" s="1951"/>
      <c r="E76" s="1951"/>
      <c r="F76" s="1951"/>
    </row>
    <row r="77" spans="1:6" x14ac:dyDescent="0.2">
      <c r="A77" s="1951"/>
      <c r="B77" s="1951"/>
      <c r="C77" s="1951"/>
      <c r="D77" s="1951"/>
      <c r="E77" s="1951"/>
      <c r="F77" s="1951"/>
    </row>
    <row r="78" spans="1:6" x14ac:dyDescent="0.2">
      <c r="A78" s="1951"/>
      <c r="B78" s="1951"/>
      <c r="C78" s="1951"/>
      <c r="D78" s="1951"/>
      <c r="E78" s="1951"/>
      <c r="F78" s="1951"/>
    </row>
    <row r="79" spans="1:6" x14ac:dyDescent="0.2">
      <c r="A79" s="1951"/>
      <c r="B79" s="1951"/>
      <c r="C79" s="1951"/>
      <c r="D79" s="1951"/>
      <c r="E79" s="1951"/>
      <c r="F79" s="1951"/>
    </row>
    <row r="80" spans="1:6" x14ac:dyDescent="0.2">
      <c r="A80" s="1951"/>
      <c r="B80" s="1951"/>
      <c r="C80" s="1951"/>
      <c r="D80" s="1951"/>
      <c r="E80" s="1951"/>
      <c r="F80" s="1951"/>
    </row>
    <row r="81" s="1951" customFormat="1" x14ac:dyDescent="0.2"/>
    <row r="82" s="1951" customFormat="1" x14ac:dyDescent="0.2"/>
    <row r="83" s="1951" customFormat="1" x14ac:dyDescent="0.2"/>
    <row r="84" s="1951" customFormat="1" x14ac:dyDescent="0.2"/>
    <row r="85" s="1951" customFormat="1" x14ac:dyDescent="0.2"/>
    <row r="86" s="1951" customFormat="1" x14ac:dyDescent="0.2"/>
    <row r="87" s="1951" customFormat="1" x14ac:dyDescent="0.2"/>
    <row r="88" s="1951" customFormat="1" x14ac:dyDescent="0.2"/>
    <row r="89" s="1951" customFormat="1" x14ac:dyDescent="0.2"/>
    <row r="90" s="1951" customFormat="1" x14ac:dyDescent="0.2"/>
    <row r="91" s="1951" customFormat="1" x14ac:dyDescent="0.2"/>
    <row r="92" s="1951" customFormat="1" x14ac:dyDescent="0.2"/>
    <row r="93" s="1951" customFormat="1" x14ac:dyDescent="0.2"/>
    <row r="94" s="1951" customFormat="1" x14ac:dyDescent="0.2"/>
    <row r="95" s="1951" customFormat="1" x14ac:dyDescent="0.2"/>
    <row r="96" s="1951" customFormat="1" x14ac:dyDescent="0.2"/>
    <row r="97" s="1951" customFormat="1" x14ac:dyDescent="0.2"/>
    <row r="98" s="1951" customFormat="1" x14ac:dyDescent="0.2"/>
    <row r="99" s="1951" customFormat="1" x14ac:dyDescent="0.2"/>
    <row r="100" s="1951" customFormat="1" x14ac:dyDescent="0.2"/>
    <row r="101" s="1951" customFormat="1" x14ac:dyDescent="0.2"/>
    <row r="102" s="1951" customFormat="1" x14ac:dyDescent="0.2"/>
    <row r="103" s="1951" customFormat="1" x14ac:dyDescent="0.2"/>
    <row r="104" s="1951" customFormat="1" x14ac:dyDescent="0.2"/>
    <row r="105" s="1951" customFormat="1" x14ac:dyDescent="0.2"/>
    <row r="106" s="1951" customFormat="1" x14ac:dyDescent="0.2"/>
    <row r="107" s="1951" customFormat="1" x14ac:dyDescent="0.2"/>
    <row r="108" s="1951" customFormat="1" x14ac:dyDescent="0.2"/>
    <row r="109" s="1951" customFormat="1" x14ac:dyDescent="0.2"/>
    <row r="110" s="1951" customFormat="1" x14ac:dyDescent="0.2"/>
    <row r="111" s="1951" customFormat="1" x14ac:dyDescent="0.2"/>
  </sheetData>
  <mergeCells count="8">
    <mergeCell ref="A3:F3"/>
    <mergeCell ref="A4:F4"/>
    <mergeCell ref="A6:A10"/>
    <mergeCell ref="C6:C10"/>
    <mergeCell ref="D6:D10"/>
    <mergeCell ref="F6:F10"/>
    <mergeCell ref="E6:E10"/>
    <mergeCell ref="B6:B10"/>
  </mergeCells>
  <hyperlinks>
    <hyperlink ref="A1" location="Índice!A1" display="Voltar ao índice" xr:uid="{B992AC96-885B-4E3A-93C3-D4BBCE355311}"/>
  </hyperlinks>
  <pageMargins left="0.78740157480314965" right="0.26" top="0.42" bottom="0.47" header="0" footer="0"/>
  <pageSetup paperSize="9" orientation="portrait" horizontalDpi="1200" verticalDpi="1200" r:id="rId1"/>
  <headerFooter alignWithMargins="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3C990-9287-4A72-AB28-270BC90AB923}">
  <dimension ref="A1:S75"/>
  <sheetViews>
    <sheetView workbookViewId="0"/>
  </sheetViews>
  <sheetFormatPr defaultColWidth="9.1796875" defaultRowHeight="9" x14ac:dyDescent="0.2"/>
  <cols>
    <col min="1" max="1" width="21.1796875" style="1967" customWidth="1"/>
    <col min="2" max="6" width="11.453125" style="1967" customWidth="1"/>
    <col min="7" max="7" width="9.1796875" style="1966"/>
    <col min="8" max="8" width="12.81640625" style="1966" customWidth="1"/>
    <col min="9" max="16384" width="9.1796875" style="1966"/>
  </cols>
  <sheetData>
    <row r="1" spans="1:19" ht="15.75" customHeight="1" x14ac:dyDescent="0.25">
      <c r="A1" s="527" t="s">
        <v>227</v>
      </c>
      <c r="B1" s="1966"/>
      <c r="C1" s="1966"/>
      <c r="D1" s="1966"/>
      <c r="E1" s="1966"/>
      <c r="F1" s="1966"/>
    </row>
    <row r="2" spans="1:19" ht="12" customHeight="1" x14ac:dyDescent="0.2">
      <c r="A2" s="1966"/>
      <c r="B2" s="1966"/>
      <c r="C2" s="1966"/>
      <c r="D2" s="1966"/>
      <c r="E2" s="1966"/>
      <c r="F2" s="1966"/>
    </row>
    <row r="3" spans="1:19" ht="12" customHeight="1" x14ac:dyDescent="0.2">
      <c r="A3" s="3107" t="s">
        <v>1697</v>
      </c>
      <c r="B3" s="3107"/>
      <c r="C3" s="3107"/>
      <c r="D3" s="3107"/>
      <c r="E3" s="3107"/>
      <c r="F3" s="3107"/>
    </row>
    <row r="4" spans="1:19" ht="22.5" customHeight="1" x14ac:dyDescent="0.2">
      <c r="A4" s="2897" t="s">
        <v>1781</v>
      </c>
      <c r="B4" s="2897"/>
      <c r="C4" s="2897"/>
      <c r="D4" s="2897"/>
      <c r="E4" s="2897"/>
      <c r="F4" s="2897"/>
    </row>
    <row r="5" spans="1:19" ht="13.5" customHeight="1" x14ac:dyDescent="0.25">
      <c r="A5" s="1194"/>
      <c r="B5" s="1194"/>
      <c r="C5" s="1194"/>
      <c r="D5" s="1194"/>
      <c r="E5" s="282"/>
      <c r="F5" s="282"/>
    </row>
    <row r="6" spans="1:19" ht="15" customHeight="1" x14ac:dyDescent="0.25">
      <c r="A6" s="2038" t="s">
        <v>1698</v>
      </c>
      <c r="B6" s="2886" t="s">
        <v>1699</v>
      </c>
      <c r="C6" s="2886" t="s">
        <v>1700</v>
      </c>
      <c r="D6" s="2886" t="s">
        <v>106</v>
      </c>
      <c r="E6" s="2886" t="s">
        <v>1701</v>
      </c>
      <c r="F6" s="3109" t="s">
        <v>1702</v>
      </c>
      <c r="G6" s="1968"/>
      <c r="H6" s="1968"/>
      <c r="I6" s="1968"/>
      <c r="J6" s="1968"/>
      <c r="K6" s="1968"/>
    </row>
    <row r="7" spans="1:19" s="1969" customFormat="1" ht="15" customHeight="1" x14ac:dyDescent="0.35">
      <c r="A7" s="2042" t="s">
        <v>1704</v>
      </c>
      <c r="B7" s="3108"/>
      <c r="C7" s="3108"/>
      <c r="D7" s="3108"/>
      <c r="E7" s="2889"/>
      <c r="F7" s="2889"/>
      <c r="G7" s="1970"/>
      <c r="H7" s="1970"/>
      <c r="I7" s="1970"/>
      <c r="J7" s="1970"/>
      <c r="K7" s="1970"/>
      <c r="M7" s="1971"/>
      <c r="N7" s="1971"/>
      <c r="O7" s="1971"/>
      <c r="P7" s="1971"/>
      <c r="Q7" s="1971"/>
      <c r="R7" s="1971"/>
      <c r="S7" s="1971"/>
    </row>
    <row r="8" spans="1:19" ht="15" customHeight="1" x14ac:dyDescent="0.25">
      <c r="A8" s="2065"/>
      <c r="B8" s="2887" t="s">
        <v>22</v>
      </c>
      <c r="C8" s="2887"/>
      <c r="D8" s="2887"/>
      <c r="E8" s="2887"/>
      <c r="F8" s="2887"/>
      <c r="I8" s="1972"/>
      <c r="J8" s="1972"/>
    </row>
    <row r="9" spans="1:19" ht="9" customHeight="1" x14ac:dyDescent="0.25">
      <c r="A9" s="2063"/>
      <c r="B9" s="2043"/>
      <c r="C9" s="2064"/>
      <c r="D9" s="2064"/>
      <c r="E9" s="2043"/>
      <c r="F9" s="2064"/>
      <c r="I9" s="1972"/>
      <c r="J9" s="1972"/>
    </row>
    <row r="10" spans="1:19" ht="15" customHeight="1" x14ac:dyDescent="0.25">
      <c r="A10" s="2066">
        <v>2019</v>
      </c>
      <c r="B10" s="2067">
        <v>185.0000000000133</v>
      </c>
      <c r="C10" s="2068">
        <v>582.99999999995669</v>
      </c>
      <c r="D10" s="2069">
        <v>112156.00000000045</v>
      </c>
      <c r="E10" s="2070">
        <v>661629</v>
      </c>
      <c r="F10" s="2069">
        <v>15540742</v>
      </c>
      <c r="I10" s="1972"/>
      <c r="J10" s="1972"/>
    </row>
    <row r="11" spans="1:19" ht="15" customHeight="1" x14ac:dyDescent="0.25">
      <c r="A11" s="1117">
        <v>2020</v>
      </c>
      <c r="B11" s="1973">
        <v>174</v>
      </c>
      <c r="C11" s="1973">
        <v>565</v>
      </c>
      <c r="D11" s="846">
        <v>109503</v>
      </c>
      <c r="E11" s="833">
        <v>276982</v>
      </c>
      <c r="F11" s="846">
        <v>3802661</v>
      </c>
      <c r="I11" s="1972"/>
      <c r="J11" s="1972"/>
    </row>
    <row r="12" spans="1:19" ht="15" customHeight="1" x14ac:dyDescent="0.25">
      <c r="A12" s="1117">
        <v>2021</v>
      </c>
      <c r="B12" s="1973">
        <v>176</v>
      </c>
      <c r="C12" s="1973">
        <v>547</v>
      </c>
      <c r="D12" s="846">
        <v>105239</v>
      </c>
      <c r="E12" s="833">
        <v>330473</v>
      </c>
      <c r="F12" s="846">
        <v>5480408</v>
      </c>
      <c r="I12" s="1972"/>
      <c r="J12" s="1972"/>
    </row>
    <row r="13" spans="1:19" ht="15" customHeight="1" x14ac:dyDescent="0.25">
      <c r="A13" s="1194">
        <v>2022</v>
      </c>
      <c r="B13" s="1973">
        <v>190</v>
      </c>
      <c r="C13" s="1973">
        <v>569</v>
      </c>
      <c r="D13" s="846">
        <v>111907</v>
      </c>
      <c r="E13" s="833">
        <v>509806</v>
      </c>
      <c r="F13" s="846">
        <v>9613894</v>
      </c>
    </row>
    <row r="14" spans="1:19" ht="15" customHeight="1" x14ac:dyDescent="0.25">
      <c r="A14" s="1122">
        <v>2023</v>
      </c>
      <c r="B14" s="1974"/>
      <c r="C14" s="1974"/>
      <c r="D14" s="1974"/>
      <c r="E14" s="1974"/>
      <c r="F14" s="1974"/>
    </row>
    <row r="15" spans="1:19" ht="15" customHeight="1" x14ac:dyDescent="0.3">
      <c r="A15" s="1975" t="s">
        <v>417</v>
      </c>
      <c r="B15" s="1976">
        <v>200</v>
      </c>
      <c r="C15" s="1976">
        <v>566</v>
      </c>
      <c r="D15" s="1976">
        <v>112555</v>
      </c>
      <c r="E15" s="1976">
        <v>542597</v>
      </c>
      <c r="F15" s="1976">
        <v>12305721</v>
      </c>
      <c r="G15" s="1977"/>
      <c r="H15" s="1978"/>
      <c r="I15" s="1978"/>
      <c r="J15" s="1979"/>
    </row>
    <row r="16" spans="1:19" ht="9" customHeight="1" x14ac:dyDescent="0.3">
      <c r="A16" s="282"/>
      <c r="B16" s="880"/>
      <c r="C16" s="880"/>
      <c r="D16" s="880"/>
      <c r="E16" s="880"/>
      <c r="F16" s="880"/>
      <c r="G16" s="1977"/>
      <c r="I16" s="1980"/>
      <c r="J16" s="1979"/>
    </row>
    <row r="17" spans="1:10" ht="15.75" customHeight="1" x14ac:dyDescent="0.3">
      <c r="A17" s="845" t="s">
        <v>1705</v>
      </c>
      <c r="B17" s="855">
        <v>187</v>
      </c>
      <c r="C17" s="855">
        <v>539</v>
      </c>
      <c r="D17" s="855">
        <v>106168</v>
      </c>
      <c r="E17" s="855">
        <v>522928</v>
      </c>
      <c r="F17" s="855">
        <v>11971652</v>
      </c>
      <c r="G17" s="1977"/>
      <c r="H17" s="1981"/>
      <c r="I17" s="1978"/>
      <c r="J17" s="1979"/>
    </row>
    <row r="18" spans="1:10" ht="9" customHeight="1" x14ac:dyDescent="0.3">
      <c r="A18" s="282"/>
      <c r="B18" s="1982"/>
      <c r="C18" s="880"/>
      <c r="D18" s="880"/>
      <c r="E18" s="846"/>
      <c r="F18" s="846"/>
      <c r="G18" s="1977"/>
      <c r="H18" s="1983"/>
      <c r="I18" s="1980"/>
      <c r="J18" s="1979"/>
    </row>
    <row r="19" spans="1:10" s="1972" customFormat="1" ht="15.75" customHeight="1" x14ac:dyDescent="0.25">
      <c r="A19" s="1984" t="s">
        <v>793</v>
      </c>
      <c r="B19" s="846">
        <v>52</v>
      </c>
      <c r="C19" s="846">
        <v>169</v>
      </c>
      <c r="D19" s="846">
        <v>34573</v>
      </c>
      <c r="E19" s="846">
        <v>170688</v>
      </c>
      <c r="F19" s="846">
        <v>3894057</v>
      </c>
      <c r="G19" s="1977"/>
      <c r="H19" s="1985"/>
      <c r="J19" s="1979"/>
    </row>
    <row r="20" spans="1:10" ht="15.75" customHeight="1" x14ac:dyDescent="0.25">
      <c r="A20" s="1984" t="s">
        <v>794</v>
      </c>
      <c r="B20" s="846">
        <v>42</v>
      </c>
      <c r="C20" s="846">
        <v>95</v>
      </c>
      <c r="D20" s="846">
        <v>19467</v>
      </c>
      <c r="E20" s="846">
        <v>78186</v>
      </c>
      <c r="F20" s="846">
        <v>1425451</v>
      </c>
      <c r="G20" s="1977"/>
      <c r="H20" s="1985"/>
      <c r="J20" s="1979"/>
    </row>
    <row r="21" spans="1:10" ht="15.75" customHeight="1" x14ac:dyDescent="0.25">
      <c r="A21" s="1984" t="s">
        <v>910</v>
      </c>
      <c r="B21" s="846">
        <v>15</v>
      </c>
      <c r="C21" s="846">
        <v>29</v>
      </c>
      <c r="D21" s="846">
        <v>5736</v>
      </c>
      <c r="E21" s="846">
        <v>23919</v>
      </c>
      <c r="F21" s="846">
        <v>427666</v>
      </c>
      <c r="G21" s="1977"/>
      <c r="H21" s="1985"/>
      <c r="J21" s="1979"/>
    </row>
    <row r="22" spans="1:10" ht="15.75" customHeight="1" x14ac:dyDescent="0.25">
      <c r="A22" s="1984" t="s">
        <v>911</v>
      </c>
      <c r="B22" s="846">
        <v>29</v>
      </c>
      <c r="C22" s="846">
        <v>136</v>
      </c>
      <c r="D22" s="846">
        <v>23624</v>
      </c>
      <c r="E22" s="846">
        <v>152671</v>
      </c>
      <c r="F22" s="846">
        <v>4092992</v>
      </c>
      <c r="G22" s="1977"/>
      <c r="H22" s="1985"/>
      <c r="J22" s="1979"/>
    </row>
    <row r="23" spans="1:10" s="1972" customFormat="1" ht="15.75" customHeight="1" x14ac:dyDescent="0.25">
      <c r="A23" s="1984" t="s">
        <v>912</v>
      </c>
      <c r="B23" s="846">
        <v>14</v>
      </c>
      <c r="C23" s="846">
        <v>46</v>
      </c>
      <c r="D23" s="846">
        <v>9511</v>
      </c>
      <c r="E23" s="846">
        <v>50501</v>
      </c>
      <c r="F23" s="846">
        <v>1249101</v>
      </c>
      <c r="G23" s="1977"/>
      <c r="H23" s="1985"/>
      <c r="J23" s="1979"/>
    </row>
    <row r="24" spans="1:10" ht="15.75" customHeight="1" x14ac:dyDescent="0.25">
      <c r="A24" s="1984" t="s">
        <v>796</v>
      </c>
      <c r="B24" s="846">
        <v>24</v>
      </c>
      <c r="C24" s="846">
        <v>29</v>
      </c>
      <c r="D24" s="846">
        <v>6909</v>
      </c>
      <c r="E24" s="846">
        <v>7861</v>
      </c>
      <c r="F24" s="846">
        <v>180662</v>
      </c>
      <c r="G24" s="1977"/>
      <c r="H24" s="1985"/>
      <c r="J24" s="1979"/>
    </row>
    <row r="25" spans="1:10" ht="15.75" customHeight="1" x14ac:dyDescent="0.25">
      <c r="A25" s="1984" t="s">
        <v>797</v>
      </c>
      <c r="B25" s="846">
        <v>11</v>
      </c>
      <c r="C25" s="846">
        <v>35</v>
      </c>
      <c r="D25" s="846">
        <v>6348</v>
      </c>
      <c r="E25" s="846">
        <v>39102</v>
      </c>
      <c r="F25" s="846">
        <v>701723</v>
      </c>
      <c r="G25" s="1977"/>
      <c r="H25" s="1985"/>
      <c r="J25" s="1979"/>
    </row>
    <row r="26" spans="1:10" ht="9" customHeight="1" x14ac:dyDescent="0.25">
      <c r="A26" s="1194"/>
      <c r="B26" s="846"/>
      <c r="C26" s="846"/>
      <c r="D26" s="846"/>
      <c r="E26" s="846"/>
      <c r="F26" s="846"/>
      <c r="G26" s="1977"/>
      <c r="H26" s="1985"/>
      <c r="J26" s="1979"/>
    </row>
    <row r="27" spans="1:10" ht="15.75" customHeight="1" x14ac:dyDescent="0.25">
      <c r="A27" s="845" t="s">
        <v>1706</v>
      </c>
      <c r="B27" s="855">
        <v>9</v>
      </c>
      <c r="C27" s="855">
        <v>13</v>
      </c>
      <c r="D27" s="855">
        <v>3338</v>
      </c>
      <c r="E27" s="855">
        <v>5564</v>
      </c>
      <c r="F27" s="855">
        <v>118638</v>
      </c>
      <c r="G27" s="1977"/>
      <c r="H27" s="1985"/>
      <c r="J27" s="1979"/>
    </row>
    <row r="28" spans="1:10" s="1972" customFormat="1" ht="15.75" customHeight="1" x14ac:dyDescent="0.25">
      <c r="A28" s="845" t="s">
        <v>1707</v>
      </c>
      <c r="B28" s="855">
        <v>4</v>
      </c>
      <c r="C28" s="855">
        <v>14</v>
      </c>
      <c r="D28" s="855">
        <v>3049</v>
      </c>
      <c r="E28" s="855">
        <v>14105</v>
      </c>
      <c r="F28" s="855">
        <v>215431</v>
      </c>
      <c r="G28" s="1977"/>
      <c r="H28" s="1985"/>
      <c r="J28" s="1979"/>
    </row>
    <row r="29" spans="1:10" ht="4.5" customHeight="1" thickBot="1" x14ac:dyDescent="0.35">
      <c r="A29" s="850"/>
      <c r="B29" s="850"/>
      <c r="C29" s="850"/>
      <c r="D29" s="850"/>
      <c r="E29" s="1986"/>
      <c r="F29" s="1987"/>
      <c r="G29" s="1977"/>
      <c r="H29" s="1980"/>
      <c r="I29" s="1980"/>
    </row>
    <row r="30" spans="1:10" ht="3" customHeight="1" thickTop="1" x14ac:dyDescent="0.25">
      <c r="A30" s="282"/>
      <c r="B30" s="282"/>
      <c r="C30" s="282"/>
      <c r="D30" s="282"/>
      <c r="E30" s="1491"/>
      <c r="F30" s="1491"/>
    </row>
    <row r="31" spans="1:10" ht="16.5" customHeight="1" x14ac:dyDescent="0.2">
      <c r="A31" s="3104" t="s">
        <v>1708</v>
      </c>
      <c r="B31" s="3105"/>
      <c r="C31" s="3105"/>
      <c r="D31" s="3105"/>
      <c r="E31" s="3105"/>
      <c r="F31" s="3105"/>
    </row>
    <row r="32" spans="1:10" ht="16.5" customHeight="1" x14ac:dyDescent="0.2">
      <c r="A32" s="3105"/>
      <c r="B32" s="3105"/>
      <c r="C32" s="3105"/>
      <c r="D32" s="3105"/>
      <c r="E32" s="3105"/>
      <c r="F32" s="3105"/>
    </row>
    <row r="33" spans="1:6" ht="27.75" customHeight="1" x14ac:dyDescent="0.2">
      <c r="A33" s="3106" t="s">
        <v>1709</v>
      </c>
      <c r="B33" s="2833"/>
      <c r="C33" s="2833"/>
      <c r="D33" s="2833"/>
      <c r="E33" s="2833"/>
      <c r="F33" s="2833"/>
    </row>
    <row r="34" spans="1:6" ht="13.5" customHeight="1" x14ac:dyDescent="0.2">
      <c r="A34" s="1229" t="s">
        <v>1710</v>
      </c>
      <c r="B34" s="1528"/>
      <c r="C34" s="1528"/>
      <c r="D34" s="1528"/>
      <c r="E34" s="1698"/>
      <c r="F34" s="1698"/>
    </row>
    <row r="35" spans="1:6" ht="12" customHeight="1" x14ac:dyDescent="0.25">
      <c r="A35" s="282" t="s">
        <v>1711</v>
      </c>
      <c r="B35" s="282"/>
      <c r="C35" s="282"/>
      <c r="D35" s="282"/>
      <c r="E35" s="1491"/>
      <c r="F35" s="1491"/>
    </row>
    <row r="36" spans="1:6" ht="9" customHeight="1" x14ac:dyDescent="0.25">
      <c r="A36" s="282"/>
      <c r="B36" s="282"/>
      <c r="C36" s="282"/>
      <c r="D36" s="282"/>
      <c r="E36" s="1491"/>
      <c r="F36" s="1491"/>
    </row>
    <row r="37" spans="1:6" s="1951" customFormat="1" ht="14.25" customHeight="1" x14ac:dyDescent="0.25">
      <c r="A37" s="1520" t="s">
        <v>301</v>
      </c>
      <c r="B37" s="1989"/>
      <c r="C37" s="7"/>
      <c r="D37" s="7"/>
      <c r="E37" s="7"/>
      <c r="F37" s="7"/>
    </row>
    <row r="38" spans="1:6" s="1951" customFormat="1" ht="12" customHeight="1" x14ac:dyDescent="0.25">
      <c r="A38" s="1990" t="s">
        <v>1712</v>
      </c>
      <c r="B38" s="1991"/>
      <c r="C38" s="26"/>
      <c r="D38" s="7"/>
      <c r="E38" s="7"/>
      <c r="F38" s="7"/>
    </row>
    <row r="39" spans="1:6" s="1951" customFormat="1" ht="12" customHeight="1" x14ac:dyDescent="0.25">
      <c r="A39" s="1990" t="s">
        <v>1713</v>
      </c>
      <c r="B39" s="1991"/>
      <c r="C39" s="26"/>
      <c r="D39" s="7"/>
      <c r="E39" s="7"/>
      <c r="F39" s="7"/>
    </row>
    <row r="40" spans="1:6" s="1951" customFormat="1" ht="12" customHeight="1" x14ac:dyDescent="0.25">
      <c r="A40" s="1990" t="s">
        <v>1714</v>
      </c>
      <c r="B40" s="1991"/>
      <c r="C40" s="26"/>
      <c r="D40" s="7"/>
      <c r="E40" s="7"/>
      <c r="F40" s="7"/>
    </row>
    <row r="41" spans="1:6" s="1951" customFormat="1" ht="12" customHeight="1" x14ac:dyDescent="0.25">
      <c r="A41" s="1990" t="s">
        <v>1715</v>
      </c>
      <c r="B41" s="1991"/>
      <c r="C41" s="26"/>
      <c r="D41" s="7"/>
      <c r="E41" s="7"/>
      <c r="F41" s="7"/>
    </row>
    <row r="42" spans="1:6" ht="12" customHeight="1" x14ac:dyDescent="0.25">
      <c r="A42" s="1990" t="s">
        <v>1716</v>
      </c>
      <c r="B42" s="282"/>
      <c r="C42" s="232"/>
      <c r="D42" s="282"/>
      <c r="E42" s="1491"/>
      <c r="F42" s="1491"/>
    </row>
    <row r="43" spans="1:6" ht="12" customHeight="1" x14ac:dyDescent="0.25">
      <c r="A43" s="1990" t="s">
        <v>1717</v>
      </c>
      <c r="B43" s="282"/>
      <c r="C43" s="232"/>
      <c r="D43" s="282"/>
      <c r="E43" s="1491"/>
      <c r="F43" s="1491"/>
    </row>
    <row r="44" spans="1:6" ht="12" customHeight="1" x14ac:dyDescent="0.2">
      <c r="A44" s="1992"/>
      <c r="B44" s="1992"/>
      <c r="C44" s="1992"/>
      <c r="D44" s="1992"/>
      <c r="E44" s="1993"/>
      <c r="F44" s="1993"/>
    </row>
    <row r="45" spans="1:6" ht="12" customHeight="1" x14ac:dyDescent="0.2">
      <c r="A45" s="1992"/>
      <c r="B45" s="1992"/>
      <c r="C45" s="1992"/>
      <c r="D45" s="1992"/>
      <c r="E45" s="1993"/>
      <c r="F45" s="1993"/>
    </row>
    <row r="46" spans="1:6" ht="12" customHeight="1" x14ac:dyDescent="0.2">
      <c r="A46" s="1992"/>
      <c r="B46" s="1992"/>
      <c r="C46" s="1992"/>
      <c r="D46" s="1992"/>
      <c r="E46" s="1993"/>
      <c r="F46" s="1993"/>
    </row>
    <row r="47" spans="1:6" x14ac:dyDescent="0.2">
      <c r="A47" s="1966"/>
      <c r="B47" s="1966"/>
      <c r="C47" s="1966"/>
      <c r="D47" s="1966"/>
      <c r="E47" s="1966"/>
      <c r="F47" s="1966"/>
    </row>
    <row r="48" spans="1:6" x14ac:dyDescent="0.2">
      <c r="A48" s="1966"/>
      <c r="B48" s="1966"/>
      <c r="C48" s="1966"/>
      <c r="D48" s="1966"/>
      <c r="E48" s="1966"/>
      <c r="F48" s="1966"/>
    </row>
    <row r="49" s="1966" customFormat="1" x14ac:dyDescent="0.2"/>
    <row r="50" s="1966" customFormat="1" x14ac:dyDescent="0.2"/>
    <row r="51" s="1966" customFormat="1" x14ac:dyDescent="0.2"/>
    <row r="52" s="1966" customFormat="1" x14ac:dyDescent="0.2"/>
    <row r="53" s="1966" customFormat="1" x14ac:dyDescent="0.2"/>
    <row r="54" s="1966" customFormat="1" x14ac:dyDescent="0.2"/>
    <row r="55" s="1966" customFormat="1" x14ac:dyDescent="0.2"/>
    <row r="56" s="1966" customFormat="1" x14ac:dyDescent="0.2"/>
    <row r="57" s="1966" customFormat="1" x14ac:dyDescent="0.2"/>
    <row r="58" s="1966" customFormat="1" x14ac:dyDescent="0.2"/>
    <row r="59" s="1966" customFormat="1" x14ac:dyDescent="0.2"/>
    <row r="60" s="1966" customFormat="1" x14ac:dyDescent="0.2"/>
    <row r="61" s="1966" customFormat="1" x14ac:dyDescent="0.2"/>
    <row r="62" s="1966" customFormat="1" x14ac:dyDescent="0.2"/>
    <row r="63" s="1966" customFormat="1" x14ac:dyDescent="0.2"/>
    <row r="64" s="1966" customFormat="1" x14ac:dyDescent="0.2"/>
    <row r="65" s="1966" customFormat="1" x14ac:dyDescent="0.2"/>
    <row r="66" s="1966" customFormat="1" x14ac:dyDescent="0.2"/>
    <row r="67" s="1966" customFormat="1" x14ac:dyDescent="0.2"/>
    <row r="68" s="1966" customFormat="1" x14ac:dyDescent="0.2"/>
    <row r="69" s="1966" customFormat="1" x14ac:dyDescent="0.2"/>
    <row r="70" s="1966" customFormat="1" x14ac:dyDescent="0.2"/>
    <row r="71" s="1966" customFormat="1" x14ac:dyDescent="0.2"/>
    <row r="72" s="1966" customFormat="1" x14ac:dyDescent="0.2"/>
    <row r="73" s="1966" customFormat="1" x14ac:dyDescent="0.2"/>
    <row r="74" s="1966" customFormat="1" x14ac:dyDescent="0.2"/>
    <row r="75" s="1966" customFormat="1" x14ac:dyDescent="0.2"/>
  </sheetData>
  <mergeCells count="10">
    <mergeCell ref="B8:F8"/>
    <mergeCell ref="A31:F32"/>
    <mergeCell ref="A33:F33"/>
    <mergeCell ref="A3:F3"/>
    <mergeCell ref="A4:F4"/>
    <mergeCell ref="B6:B7"/>
    <mergeCell ref="C6:C7"/>
    <mergeCell ref="D6:D7"/>
    <mergeCell ref="E6:E7"/>
    <mergeCell ref="F6:F7"/>
  </mergeCells>
  <conditionalFormatting sqref="B37:B41">
    <cfRule type="cellIs" dxfId="73" priority="1" operator="between">
      <formula>0.0000000000000001</formula>
      <formula>0.4999999999</formula>
    </cfRule>
  </conditionalFormatting>
  <hyperlinks>
    <hyperlink ref="A38" r:id="rId1" xr:uid="{A85ED918-F1A4-43D0-B0D3-2FA3205CEA2B}"/>
    <hyperlink ref="A41" r:id="rId2" xr:uid="{B112DCF0-3AFA-4EE4-B290-F329FCF1AFDD}"/>
    <hyperlink ref="A39" r:id="rId3" xr:uid="{305DA2AC-C83D-4610-8A65-8CC10687B72A}"/>
    <hyperlink ref="A40" r:id="rId4" xr:uid="{38955786-148D-4A9B-B7B1-9C210794B837}"/>
    <hyperlink ref="A42" r:id="rId5" xr:uid="{58DD19D0-981A-41A5-9275-20563DDA5030}"/>
    <hyperlink ref="A43" r:id="rId6" xr:uid="{572FC0A7-A402-427E-81C0-775DDA2ACA81}"/>
    <hyperlink ref="A1" location="Índice!A1" display="Voltar ao índice" xr:uid="{961B867B-5138-45D6-9F9C-678054828D58}"/>
  </hyperlinks>
  <pageMargins left="0.78740157480314965" right="0.27" top="1.1811023622047243" bottom="0.78740157480314965" header="0" footer="0"/>
  <pageSetup paperSize="9" orientation="portrait" verticalDpi="300"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04B1D-E50F-49C7-9F6C-A6D331E0E48C}">
  <sheetPr>
    <pageSetUpPr fitToPage="1"/>
  </sheetPr>
  <dimension ref="A1:L22"/>
  <sheetViews>
    <sheetView showGridLines="0" workbookViewId="0"/>
  </sheetViews>
  <sheetFormatPr defaultColWidth="10.54296875" defaultRowHeight="10.5" x14ac:dyDescent="0.25"/>
  <cols>
    <col min="1" max="1" width="21.81640625" style="811" customWidth="1"/>
    <col min="2" max="3" width="7.81640625" style="811" customWidth="1"/>
    <col min="4" max="8" width="7.453125" style="811" customWidth="1"/>
    <col min="9" max="9" width="7.7265625" style="811" customWidth="1"/>
    <col min="10" max="11" width="8" style="811" customWidth="1"/>
    <col min="12" max="12" width="10.1796875" style="811" customWidth="1"/>
    <col min="13" max="16384" width="10.54296875" style="811"/>
  </cols>
  <sheetData>
    <row r="1" spans="1:12" ht="12.5" x14ac:dyDescent="0.25">
      <c r="A1" s="527" t="s">
        <v>227</v>
      </c>
    </row>
    <row r="3" spans="1:12" ht="20.25" customHeight="1" x14ac:dyDescent="0.25">
      <c r="A3" s="2890" t="s">
        <v>413</v>
      </c>
      <c r="B3" s="2890"/>
      <c r="C3" s="2890"/>
    </row>
    <row r="4" spans="1:12" ht="23.25" customHeight="1" x14ac:dyDescent="0.25">
      <c r="A4" s="2888" t="s">
        <v>414</v>
      </c>
      <c r="B4" s="2888"/>
      <c r="C4" s="2888"/>
      <c r="D4" s="2888"/>
      <c r="E4" s="2888"/>
      <c r="F4" s="2888"/>
      <c r="G4" s="2888"/>
      <c r="H4" s="2888"/>
      <c r="I4" s="2888"/>
      <c r="J4" s="2888"/>
      <c r="K4" s="2888"/>
      <c r="L4" s="2888"/>
    </row>
    <row r="5" spans="1:12" ht="19.5" customHeight="1" x14ac:dyDescent="0.25">
      <c r="A5" s="812">
        <v>2022</v>
      </c>
      <c r="B5" s="813"/>
      <c r="C5" s="531"/>
    </row>
    <row r="6" spans="1:12" ht="12.75" customHeight="1" x14ac:dyDescent="0.25">
      <c r="A6" s="2886" t="s">
        <v>415</v>
      </c>
      <c r="B6" s="2886" t="s">
        <v>393</v>
      </c>
      <c r="C6" s="2886" t="s">
        <v>394</v>
      </c>
      <c r="D6" s="2887" t="s">
        <v>395</v>
      </c>
      <c r="E6" s="2887"/>
      <c r="F6" s="2887"/>
      <c r="G6" s="2886" t="s">
        <v>396</v>
      </c>
      <c r="H6" s="2889"/>
      <c r="I6" s="2889"/>
      <c r="J6" s="2886" t="s">
        <v>397</v>
      </c>
      <c r="K6" s="2886" t="s">
        <v>398</v>
      </c>
      <c r="L6" s="2886" t="s">
        <v>416</v>
      </c>
    </row>
    <row r="7" spans="1:12" ht="12.75" customHeight="1" x14ac:dyDescent="0.25">
      <c r="A7" s="2886"/>
      <c r="B7" s="2886"/>
      <c r="C7" s="2886"/>
      <c r="D7" s="2886" t="s">
        <v>400</v>
      </c>
      <c r="E7" s="2886" t="s">
        <v>401</v>
      </c>
      <c r="F7" s="2886" t="s">
        <v>402</v>
      </c>
      <c r="G7" s="2886" t="s">
        <v>273</v>
      </c>
      <c r="H7" s="2886" t="s">
        <v>403</v>
      </c>
      <c r="I7" s="2886" t="s">
        <v>404</v>
      </c>
      <c r="J7" s="2889"/>
      <c r="K7" s="2889"/>
      <c r="L7" s="2889"/>
    </row>
    <row r="8" spans="1:12" ht="12.75" customHeight="1" x14ac:dyDescent="0.25">
      <c r="A8" s="2886"/>
      <c r="B8" s="2886"/>
      <c r="C8" s="2886"/>
      <c r="D8" s="2886"/>
      <c r="E8" s="2886"/>
      <c r="F8" s="2886"/>
      <c r="G8" s="2886"/>
      <c r="H8" s="2886"/>
      <c r="I8" s="2886"/>
      <c r="J8" s="2889"/>
      <c r="K8" s="2889"/>
      <c r="L8" s="2889"/>
    </row>
    <row r="9" spans="1:12" ht="12.75" customHeight="1" x14ac:dyDescent="0.25">
      <c r="A9" s="2886"/>
      <c r="B9" s="2886"/>
      <c r="C9" s="2886"/>
      <c r="D9" s="2886"/>
      <c r="E9" s="2886"/>
      <c r="F9" s="2886"/>
      <c r="G9" s="2886"/>
      <c r="H9" s="2886"/>
      <c r="I9" s="2886"/>
      <c r="J9" s="2889"/>
      <c r="K9" s="2889"/>
      <c r="L9" s="2889"/>
    </row>
    <row r="10" spans="1:12" ht="12.75" customHeight="1" x14ac:dyDescent="0.25">
      <c r="A10" s="2886"/>
      <c r="B10" s="2886"/>
      <c r="C10" s="2886"/>
      <c r="D10" s="2886"/>
      <c r="E10" s="2886"/>
      <c r="F10" s="2886"/>
      <c r="G10" s="2886"/>
      <c r="H10" s="2886"/>
      <c r="I10" s="2886"/>
      <c r="J10" s="2889"/>
      <c r="K10" s="2889"/>
      <c r="L10" s="2889"/>
    </row>
    <row r="11" spans="1:12" ht="12.75" customHeight="1" x14ac:dyDescent="0.25">
      <c r="A11" s="2886"/>
      <c r="B11" s="2886"/>
      <c r="C11" s="2886"/>
      <c r="D11" s="2886"/>
      <c r="E11" s="2886"/>
      <c r="F11" s="2886"/>
      <c r="G11" s="2886"/>
      <c r="H11" s="2886"/>
      <c r="I11" s="2886"/>
      <c r="J11" s="2889"/>
      <c r="K11" s="2889"/>
      <c r="L11" s="2889"/>
    </row>
    <row r="12" spans="1:12" ht="12.75" customHeight="1" x14ac:dyDescent="0.25">
      <c r="A12" s="2886"/>
      <c r="B12" s="2887" t="s">
        <v>22</v>
      </c>
      <c r="C12" s="2887"/>
      <c r="D12" s="2887" t="s">
        <v>405</v>
      </c>
      <c r="E12" s="2887"/>
      <c r="F12" s="2887"/>
      <c r="G12" s="2887"/>
      <c r="H12" s="2887"/>
      <c r="I12" s="2887"/>
      <c r="J12" s="2887"/>
      <c r="K12" s="2887"/>
      <c r="L12" s="2887"/>
    </row>
    <row r="13" spans="1:12" ht="7.5" customHeight="1" x14ac:dyDescent="0.25">
      <c r="B13" s="814"/>
      <c r="C13" s="814"/>
    </row>
    <row r="14" spans="1:12" ht="12" customHeight="1" x14ac:dyDescent="0.25">
      <c r="A14" s="529" t="s">
        <v>406</v>
      </c>
      <c r="B14" s="531"/>
      <c r="C14" s="531"/>
    </row>
    <row r="15" spans="1:12" ht="7.5" customHeight="1" x14ac:dyDescent="0.25">
      <c r="A15" s="531"/>
      <c r="B15" s="531"/>
      <c r="C15" s="531"/>
    </row>
    <row r="16" spans="1:12" s="821" customFormat="1" ht="17.649999999999999" customHeight="1" x14ac:dyDescent="0.25">
      <c r="A16" s="817" t="s">
        <v>417</v>
      </c>
      <c r="B16" s="818">
        <v>75370</v>
      </c>
      <c r="C16" s="818">
        <v>131519</v>
      </c>
      <c r="D16" s="818">
        <v>1663983.7209999999</v>
      </c>
      <c r="E16" s="818">
        <v>1977454.1810000001</v>
      </c>
      <c r="F16" s="818">
        <v>3315545.6869999999</v>
      </c>
      <c r="G16" s="818">
        <v>8130406.1299999999</v>
      </c>
      <c r="H16" s="818">
        <v>2901814.5490000001</v>
      </c>
      <c r="I16" s="818">
        <v>5228591.5810000002</v>
      </c>
      <c r="J16" s="818">
        <v>965167.55</v>
      </c>
      <c r="K16" s="819">
        <v>2980691.76</v>
      </c>
      <c r="L16" s="820">
        <v>23.410833894722437</v>
      </c>
    </row>
    <row r="17" spans="1:12" ht="18.399999999999999" customHeight="1" x14ac:dyDescent="0.25">
      <c r="A17" s="830" t="s">
        <v>418</v>
      </c>
      <c r="B17" s="831">
        <v>72464</v>
      </c>
      <c r="C17" s="831">
        <v>127139</v>
      </c>
      <c r="D17" s="831">
        <v>1628795.3459999999</v>
      </c>
      <c r="E17" s="831">
        <v>1935933.42</v>
      </c>
      <c r="F17" s="831">
        <v>3239607.696</v>
      </c>
      <c r="G17" s="831">
        <v>7904419.1849999996</v>
      </c>
      <c r="H17" s="831">
        <v>2851424.4569999999</v>
      </c>
      <c r="I17" s="831">
        <v>5052994.7280000001</v>
      </c>
      <c r="J17" s="831">
        <v>891455.18799999997</v>
      </c>
      <c r="K17" s="831">
        <v>2874100.8160000001</v>
      </c>
      <c r="L17" s="832">
        <v>23.341799652349003</v>
      </c>
    </row>
    <row r="18" spans="1:12" ht="14.5" customHeight="1" x14ac:dyDescent="0.25">
      <c r="A18" s="812" t="s">
        <v>419</v>
      </c>
      <c r="B18" s="833">
        <v>1383</v>
      </c>
      <c r="C18" s="833">
        <v>2029</v>
      </c>
      <c r="D18" s="833">
        <v>13631.597</v>
      </c>
      <c r="E18" s="833">
        <v>16845.062999999998</v>
      </c>
      <c r="F18" s="833">
        <v>15422.644</v>
      </c>
      <c r="G18" s="833">
        <v>54636.47</v>
      </c>
      <c r="H18" s="833">
        <v>21779.058000000001</v>
      </c>
      <c r="I18" s="833">
        <v>32857.411999999997</v>
      </c>
      <c r="J18" s="833">
        <v>9074.9699999999993</v>
      </c>
      <c r="K18" s="833">
        <v>22171.288</v>
      </c>
      <c r="L18" s="834">
        <v>11.790723509117791</v>
      </c>
    </row>
    <row r="19" spans="1:12" ht="15" customHeight="1" x14ac:dyDescent="0.25">
      <c r="A19" s="812" t="s">
        <v>420</v>
      </c>
      <c r="B19" s="833">
        <v>1523</v>
      </c>
      <c r="C19" s="835">
        <v>2351</v>
      </c>
      <c r="D19" s="835">
        <v>21556.777999999998</v>
      </c>
      <c r="E19" s="835">
        <v>24675.698</v>
      </c>
      <c r="F19" s="835">
        <v>60515.347000000002</v>
      </c>
      <c r="G19" s="835">
        <v>171350.47500000001</v>
      </c>
      <c r="H19" s="835">
        <v>28611.034</v>
      </c>
      <c r="I19" s="835">
        <v>142739.44099999999</v>
      </c>
      <c r="J19" s="835">
        <v>64637.392</v>
      </c>
      <c r="K19" s="835">
        <v>84419.656000000003</v>
      </c>
      <c r="L19" s="836">
        <v>37.172700552956186</v>
      </c>
    </row>
    <row r="20" spans="1:12" ht="7.5" customHeight="1" thickBot="1" x14ac:dyDescent="0.3">
      <c r="A20" s="837"/>
      <c r="B20" s="837"/>
      <c r="C20" s="837"/>
      <c r="D20" s="837"/>
      <c r="E20" s="837"/>
      <c r="F20" s="837"/>
      <c r="G20" s="837"/>
      <c r="H20" s="837"/>
      <c r="I20" s="837"/>
      <c r="J20" s="837"/>
      <c r="K20" s="837"/>
      <c r="L20" s="837"/>
    </row>
    <row r="21" spans="1:12" ht="33" customHeight="1" thickTop="1" x14ac:dyDescent="0.25">
      <c r="A21" s="2884" t="s">
        <v>411</v>
      </c>
      <c r="B21" s="2885"/>
      <c r="C21" s="2885"/>
      <c r="D21" s="2885"/>
      <c r="E21" s="2885"/>
      <c r="F21" s="2885"/>
      <c r="G21" s="2885"/>
      <c r="H21" s="2885"/>
      <c r="I21" s="2885"/>
      <c r="J21" s="2885"/>
    </row>
    <row r="22" spans="1:12" ht="15" customHeight="1" x14ac:dyDescent="0.25">
      <c r="A22" s="529" t="s">
        <v>412</v>
      </c>
    </row>
  </sheetData>
  <mergeCells count="19">
    <mergeCell ref="A3:C3"/>
    <mergeCell ref="A4:L4"/>
    <mergeCell ref="A6:A12"/>
    <mergeCell ref="B6:B11"/>
    <mergeCell ref="C6:C11"/>
    <mergeCell ref="D6:F6"/>
    <mergeCell ref="G6:I6"/>
    <mergeCell ref="J6:J11"/>
    <mergeCell ref="K6:K11"/>
    <mergeCell ref="B12:C12"/>
    <mergeCell ref="D12:L12"/>
    <mergeCell ref="A21:J21"/>
    <mergeCell ref="L6:L11"/>
    <mergeCell ref="D7:D11"/>
    <mergeCell ref="E7:E11"/>
    <mergeCell ref="F7:F11"/>
    <mergeCell ref="G7:G11"/>
    <mergeCell ref="H7:H11"/>
    <mergeCell ref="I7:I11"/>
  </mergeCells>
  <hyperlinks>
    <hyperlink ref="A1" location="Índice!A1" display="Voltar ao índice" xr:uid="{ED444544-5829-4B39-82B9-08EC8468174B}"/>
  </hyperlinks>
  <pageMargins left="0.24" right="0.24" top="1.1811023622047245" bottom="0.78740157480314965" header="0" footer="0"/>
  <pageSetup paperSize="9" scale="93" orientation="portrait" verticalDpi="300" r:id="rId1"/>
  <headerFooter alignWithMargins="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8394D-DC76-4681-A7F2-DD99AED782B9}">
  <dimension ref="A1:F116"/>
  <sheetViews>
    <sheetView workbookViewId="0"/>
  </sheetViews>
  <sheetFormatPr defaultColWidth="7.81640625" defaultRowHeight="9" x14ac:dyDescent="0.2"/>
  <cols>
    <col min="1" max="1" width="29.26953125" style="1967" customWidth="1"/>
    <col min="2" max="6" width="12.81640625" style="1967" customWidth="1"/>
    <col min="7" max="16384" width="7.81640625" style="1966"/>
  </cols>
  <sheetData>
    <row r="1" spans="1:6" ht="15.75" customHeight="1" x14ac:dyDescent="0.25">
      <c r="A1" s="526" t="s">
        <v>227</v>
      </c>
      <c r="B1" s="1966"/>
      <c r="C1" s="1966"/>
      <c r="D1" s="1966"/>
      <c r="E1" s="1966"/>
      <c r="F1" s="1966"/>
    </row>
    <row r="2" spans="1:6" ht="12" customHeight="1" x14ac:dyDescent="0.2">
      <c r="A2" s="1966"/>
      <c r="B2" s="1966"/>
      <c r="C2" s="1966"/>
      <c r="D2" s="1966"/>
      <c r="E2" s="1966"/>
      <c r="F2" s="1966"/>
    </row>
    <row r="3" spans="1:6" ht="10.5" x14ac:dyDescent="0.25">
      <c r="A3" s="3110" t="s">
        <v>1718</v>
      </c>
      <c r="B3" s="3110"/>
      <c r="C3" s="3110"/>
      <c r="D3" s="3110"/>
      <c r="E3" s="3110"/>
      <c r="F3" s="3110"/>
    </row>
    <row r="4" spans="1:6" ht="24" customHeight="1" x14ac:dyDescent="0.2">
      <c r="A4" s="2905" t="s">
        <v>1779</v>
      </c>
      <c r="B4" s="2905"/>
      <c r="C4" s="2905"/>
      <c r="D4" s="2905"/>
      <c r="E4" s="2905"/>
      <c r="F4" s="2905"/>
    </row>
    <row r="5" spans="1:6" ht="15" customHeight="1" x14ac:dyDescent="0.25">
      <c r="A5" s="1194">
        <v>2023</v>
      </c>
      <c r="B5" s="1194"/>
      <c r="C5" s="1194"/>
      <c r="D5" s="282"/>
      <c r="E5" s="282"/>
      <c r="F5" s="869"/>
    </row>
    <row r="6" spans="1:6" s="1969" customFormat="1" ht="15" customHeight="1" x14ac:dyDescent="0.25">
      <c r="A6" s="2887" t="s">
        <v>1719</v>
      </c>
      <c r="B6" s="2038" t="s">
        <v>1720</v>
      </c>
      <c r="C6" s="2038" t="s">
        <v>1720</v>
      </c>
      <c r="D6" s="2886" t="s">
        <v>1701</v>
      </c>
      <c r="E6" s="3109" t="s">
        <v>1702</v>
      </c>
      <c r="F6" s="3109" t="s">
        <v>1703</v>
      </c>
    </row>
    <row r="7" spans="1:6" ht="15" customHeight="1" x14ac:dyDescent="0.25">
      <c r="A7" s="2887"/>
      <c r="B7" s="2084" t="s">
        <v>1721</v>
      </c>
      <c r="C7" s="2084" t="s">
        <v>1722</v>
      </c>
      <c r="D7" s="2889"/>
      <c r="E7" s="2889"/>
      <c r="F7" s="2889"/>
    </row>
    <row r="8" spans="1:6" ht="15" customHeight="1" x14ac:dyDescent="0.2">
      <c r="A8" s="2887"/>
      <c r="B8" s="2853" t="s">
        <v>22</v>
      </c>
      <c r="C8" s="2853"/>
      <c r="D8" s="2887"/>
      <c r="E8" s="2887"/>
      <c r="F8" s="2034" t="s">
        <v>1723</v>
      </c>
    </row>
    <row r="9" spans="1:6" ht="15" customHeight="1" x14ac:dyDescent="0.25">
      <c r="A9" s="2081" t="s">
        <v>273</v>
      </c>
      <c r="B9" s="2071">
        <v>360</v>
      </c>
      <c r="C9" s="2082">
        <v>1200</v>
      </c>
      <c r="D9" s="2082">
        <v>542597</v>
      </c>
      <c r="E9" s="2072">
        <v>12305721</v>
      </c>
      <c r="F9" s="2083">
        <v>72937483.450000003</v>
      </c>
    </row>
    <row r="10" spans="1:6" ht="7.5" customHeight="1" x14ac:dyDescent="0.25">
      <c r="A10" s="2073"/>
      <c r="B10" s="2074"/>
      <c r="C10" s="2075"/>
      <c r="D10" s="2075"/>
      <c r="E10" s="2074"/>
      <c r="F10" s="2075"/>
    </row>
    <row r="11" spans="1:6" s="1972" customFormat="1" ht="15" customHeight="1" x14ac:dyDescent="0.25">
      <c r="A11" s="1116" t="s">
        <v>1724</v>
      </c>
      <c r="B11" s="2076">
        <v>94</v>
      </c>
      <c r="C11" s="2076">
        <v>368</v>
      </c>
      <c r="D11" s="2076">
        <v>42896</v>
      </c>
      <c r="E11" s="2077">
        <v>631225</v>
      </c>
      <c r="F11" s="853">
        <v>3196436.57</v>
      </c>
    </row>
    <row r="12" spans="1:6" ht="15" customHeight="1" x14ac:dyDescent="0.25">
      <c r="A12" s="2078" t="s">
        <v>1725</v>
      </c>
      <c r="B12" s="2079">
        <v>83</v>
      </c>
      <c r="C12" s="2079">
        <v>323</v>
      </c>
      <c r="D12" s="2079">
        <v>38340</v>
      </c>
      <c r="E12" s="2080">
        <v>567591</v>
      </c>
      <c r="F12" s="833">
        <v>2802352.18</v>
      </c>
    </row>
    <row r="13" spans="1:6" s="1972" customFormat="1" ht="15" customHeight="1" x14ac:dyDescent="0.25">
      <c r="A13" s="1984" t="s">
        <v>1726</v>
      </c>
      <c r="B13" s="1997">
        <v>34</v>
      </c>
      <c r="C13" s="1997">
        <v>143</v>
      </c>
      <c r="D13" s="1997">
        <v>14507</v>
      </c>
      <c r="E13" s="2056">
        <v>261017</v>
      </c>
      <c r="F13" s="846">
        <v>1215212.29</v>
      </c>
    </row>
    <row r="14" spans="1:6" ht="15" customHeight="1" x14ac:dyDescent="0.25">
      <c r="A14" s="1984" t="s">
        <v>1727</v>
      </c>
      <c r="B14" s="1998">
        <v>5</v>
      </c>
      <c r="C14" s="1998">
        <v>16</v>
      </c>
      <c r="D14" s="1997">
        <v>2409</v>
      </c>
      <c r="E14" s="2056">
        <v>32133</v>
      </c>
      <c r="F14" s="846">
        <v>161116.48000000001</v>
      </c>
    </row>
    <row r="15" spans="1:6" ht="15" customHeight="1" x14ac:dyDescent="0.2">
      <c r="A15" s="2057" t="s">
        <v>1728</v>
      </c>
      <c r="B15" s="1998">
        <v>30</v>
      </c>
      <c r="C15" s="1998">
        <v>94</v>
      </c>
      <c r="D15" s="1998">
        <v>15858</v>
      </c>
      <c r="E15" s="2058">
        <v>206790</v>
      </c>
      <c r="F15" s="1562">
        <v>1079449.6299999999</v>
      </c>
    </row>
    <row r="16" spans="1:6" ht="15" customHeight="1" x14ac:dyDescent="0.25">
      <c r="A16" s="2050" t="s">
        <v>1729</v>
      </c>
      <c r="B16" s="1996">
        <v>8</v>
      </c>
      <c r="C16" s="1996">
        <v>30</v>
      </c>
      <c r="D16" s="1997">
        <v>1637</v>
      </c>
      <c r="E16" s="1999">
        <v>19194</v>
      </c>
      <c r="F16" s="1209">
        <v>95459.97</v>
      </c>
    </row>
    <row r="17" spans="1:6" ht="15" customHeight="1" x14ac:dyDescent="0.25">
      <c r="A17" s="2050" t="s">
        <v>1730</v>
      </c>
      <c r="B17" s="1996">
        <v>6</v>
      </c>
      <c r="C17" s="1996">
        <v>40</v>
      </c>
      <c r="D17" s="1997">
        <v>3929</v>
      </c>
      <c r="E17" s="1997">
        <v>48457</v>
      </c>
      <c r="F17" s="1997">
        <v>251113.81000000006</v>
      </c>
    </row>
    <row r="18" spans="1:6" ht="15" customHeight="1" x14ac:dyDescent="0.25">
      <c r="A18" s="1122" t="s">
        <v>1731</v>
      </c>
      <c r="B18" s="1116">
        <v>11</v>
      </c>
      <c r="C18" s="1116">
        <v>45</v>
      </c>
      <c r="D18" s="2059">
        <v>4556</v>
      </c>
      <c r="E18" s="2059">
        <v>63634</v>
      </c>
      <c r="F18" s="2059">
        <v>394084.39</v>
      </c>
    </row>
    <row r="19" spans="1:6" s="1972" customFormat="1" ht="30" customHeight="1" x14ac:dyDescent="0.2">
      <c r="A19" s="2016" t="s">
        <v>1732</v>
      </c>
      <c r="B19" s="1998">
        <v>5</v>
      </c>
      <c r="C19" s="1998">
        <v>19</v>
      </c>
      <c r="D19" s="2058">
        <v>2120</v>
      </c>
      <c r="E19" s="2058">
        <v>26691</v>
      </c>
      <c r="F19" s="1562">
        <v>207182</v>
      </c>
    </row>
    <row r="20" spans="1:6" s="1972" customFormat="1" ht="15" customHeight="1" x14ac:dyDescent="0.25">
      <c r="A20" s="845" t="s">
        <v>1733</v>
      </c>
      <c r="B20" s="2000">
        <v>79</v>
      </c>
      <c r="C20" s="2000">
        <v>221</v>
      </c>
      <c r="D20" s="1995">
        <v>287374</v>
      </c>
      <c r="E20" s="1545">
        <v>6645749</v>
      </c>
      <c r="F20" s="855">
        <v>40115946.520000003</v>
      </c>
    </row>
    <row r="21" spans="1:6" s="1972" customFormat="1" ht="15" customHeight="1" x14ac:dyDescent="0.25">
      <c r="A21" s="845" t="s">
        <v>1734</v>
      </c>
      <c r="B21" s="2000">
        <v>47</v>
      </c>
      <c r="C21" s="2000">
        <v>170</v>
      </c>
      <c r="D21" s="2000">
        <v>10353</v>
      </c>
      <c r="E21" s="1542">
        <v>190873</v>
      </c>
      <c r="F21" s="2053">
        <v>1188008.72</v>
      </c>
    </row>
    <row r="22" spans="1:6" s="1972" customFormat="1" ht="7.5" customHeight="1" x14ac:dyDescent="0.25">
      <c r="A22" s="845"/>
      <c r="B22" s="2000"/>
      <c r="C22" s="2000"/>
      <c r="D22" s="2000"/>
      <c r="E22" s="2060"/>
      <c r="F22" s="2053"/>
    </row>
    <row r="23" spans="1:6" s="1972" customFormat="1" ht="15" customHeight="1" x14ac:dyDescent="0.25">
      <c r="A23" s="845" t="s">
        <v>1735</v>
      </c>
      <c r="B23" s="2000">
        <v>140</v>
      </c>
      <c r="C23" s="2000">
        <v>441</v>
      </c>
      <c r="D23" s="2000">
        <v>201974</v>
      </c>
      <c r="E23" s="2060">
        <v>4837874</v>
      </c>
      <c r="F23" s="2053">
        <v>28437091.640000001</v>
      </c>
    </row>
    <row r="24" spans="1:6" s="1972" customFormat="1" ht="15" customHeight="1" x14ac:dyDescent="0.25">
      <c r="A24" s="282" t="s">
        <v>1736</v>
      </c>
      <c r="B24" s="2001">
        <v>60</v>
      </c>
      <c r="C24" s="2001">
        <v>230</v>
      </c>
      <c r="D24" s="2001">
        <v>22897</v>
      </c>
      <c r="E24" s="2061">
        <v>307930</v>
      </c>
      <c r="F24" s="2062">
        <v>1556504.12</v>
      </c>
    </row>
    <row r="25" spans="1:6" ht="15" customHeight="1" x14ac:dyDescent="0.25">
      <c r="A25" s="282" t="s">
        <v>1737</v>
      </c>
      <c r="B25" s="2001">
        <v>23</v>
      </c>
      <c r="C25" s="2001">
        <v>61</v>
      </c>
      <c r="D25" s="2001">
        <v>86168</v>
      </c>
      <c r="E25" s="2061">
        <v>2635340</v>
      </c>
      <c r="F25" s="2062">
        <v>16038852.720000001</v>
      </c>
    </row>
    <row r="26" spans="1:6" ht="15" customHeight="1" x14ac:dyDescent="0.25">
      <c r="A26" s="282" t="s">
        <v>1738</v>
      </c>
      <c r="B26" s="282">
        <v>57</v>
      </c>
      <c r="C26" s="282">
        <v>150</v>
      </c>
      <c r="D26" s="2001">
        <v>92909</v>
      </c>
      <c r="E26" s="2061">
        <v>1894604</v>
      </c>
      <c r="F26" s="2062">
        <v>10841734.800000001</v>
      </c>
    </row>
    <row r="27" spans="1:6" ht="7.5" customHeight="1" thickBot="1" x14ac:dyDescent="0.3">
      <c r="A27" s="850"/>
      <c r="B27" s="1986"/>
      <c r="C27" s="1986"/>
      <c r="D27" s="1987"/>
      <c r="E27" s="1987"/>
      <c r="F27" s="1988"/>
    </row>
    <row r="28" spans="1:6" ht="21.75" customHeight="1" thickTop="1" x14ac:dyDescent="0.2">
      <c r="A28" s="3104" t="s">
        <v>1739</v>
      </c>
      <c r="B28" s="3105"/>
      <c r="C28" s="3105"/>
      <c r="D28" s="3105"/>
      <c r="E28" s="3105"/>
      <c r="F28" s="3105"/>
    </row>
    <row r="29" spans="1:6" ht="12" customHeight="1" x14ac:dyDescent="0.2">
      <c r="A29" s="3105"/>
      <c r="B29" s="3105"/>
      <c r="C29" s="3105"/>
      <c r="D29" s="3105"/>
      <c r="E29" s="3105"/>
      <c r="F29" s="3105"/>
    </row>
    <row r="30" spans="1:6" ht="12" customHeight="1" x14ac:dyDescent="0.25">
      <c r="A30" s="282" t="s">
        <v>1740</v>
      </c>
      <c r="B30" s="282"/>
      <c r="C30" s="282"/>
      <c r="D30" s="282"/>
      <c r="E30" s="282"/>
      <c r="F30" s="1528"/>
    </row>
    <row r="31" spans="1:6" ht="12" customHeight="1" x14ac:dyDescent="0.25">
      <c r="A31" s="282" t="s">
        <v>1711</v>
      </c>
      <c r="B31" s="282"/>
      <c r="C31" s="282"/>
      <c r="D31" s="1491"/>
      <c r="E31" s="1491"/>
      <c r="F31" s="1491"/>
    </row>
    <row r="32" spans="1:6" ht="6" customHeight="1" x14ac:dyDescent="0.25">
      <c r="A32" s="1966"/>
      <c r="B32" s="1524"/>
      <c r="C32" s="1524"/>
      <c r="D32" s="1524"/>
      <c r="E32" s="1491"/>
      <c r="F32" s="867"/>
    </row>
    <row r="33" spans="1:6" ht="12" customHeight="1" x14ac:dyDescent="0.25">
      <c r="A33" s="1524" t="s">
        <v>301</v>
      </c>
      <c r="B33" s="2003"/>
      <c r="C33" s="2003"/>
      <c r="D33" s="1524"/>
      <c r="E33" s="1491"/>
      <c r="F33" s="867"/>
    </row>
    <row r="34" spans="1:6" ht="12" customHeight="1" x14ac:dyDescent="0.25">
      <c r="A34" s="2004" t="s">
        <v>1741</v>
      </c>
      <c r="B34" s="282"/>
      <c r="C34" s="282"/>
      <c r="D34" s="1491"/>
      <c r="E34" s="1491"/>
      <c r="F34" s="867"/>
    </row>
    <row r="35" spans="1:6" ht="12" customHeight="1" x14ac:dyDescent="0.25">
      <c r="A35" s="2004" t="s">
        <v>1742</v>
      </c>
      <c r="B35" s="282"/>
      <c r="C35" s="282"/>
      <c r="D35" s="1491"/>
      <c r="E35" s="1491"/>
      <c r="F35" s="867"/>
    </row>
    <row r="36" spans="1:6" ht="12" customHeight="1" x14ac:dyDescent="0.25">
      <c r="A36" s="2004" t="s">
        <v>1743</v>
      </c>
      <c r="B36" s="1992"/>
      <c r="C36" s="1992"/>
      <c r="D36" s="1993"/>
      <c r="E36" s="1993"/>
      <c r="F36" s="867"/>
    </row>
    <row r="37" spans="1:6" x14ac:dyDescent="0.2">
      <c r="A37" s="1992"/>
      <c r="B37" s="1966"/>
      <c r="C37" s="1966"/>
      <c r="D37" s="1966"/>
      <c r="E37" s="1966"/>
      <c r="F37" s="1994"/>
    </row>
    <row r="38" spans="1:6" x14ac:dyDescent="0.2">
      <c r="A38" s="1966"/>
      <c r="B38" s="1966"/>
      <c r="C38" s="1966"/>
      <c r="D38" s="1966"/>
      <c r="E38" s="1966"/>
      <c r="F38" s="1966"/>
    </row>
    <row r="39" spans="1:6" x14ac:dyDescent="0.2">
      <c r="A39" s="1966"/>
      <c r="B39" s="1966"/>
      <c r="C39" s="1966"/>
      <c r="D39" s="1966"/>
      <c r="E39" s="1966"/>
      <c r="F39" s="1966"/>
    </row>
    <row r="40" spans="1:6" x14ac:dyDescent="0.2">
      <c r="A40" s="1966"/>
      <c r="B40" s="1966"/>
      <c r="C40" s="1966"/>
      <c r="D40" s="1966"/>
      <c r="E40" s="1966"/>
      <c r="F40" s="1966"/>
    </row>
    <row r="41" spans="1:6" x14ac:dyDescent="0.2">
      <c r="A41" s="1966"/>
      <c r="B41" s="1966"/>
      <c r="C41" s="1966"/>
      <c r="D41" s="1966"/>
      <c r="E41" s="1966"/>
      <c r="F41" s="1966"/>
    </row>
    <row r="42" spans="1:6" x14ac:dyDescent="0.2">
      <c r="A42" s="1966"/>
      <c r="B42" s="1966"/>
      <c r="C42" s="1966"/>
      <c r="D42" s="1966"/>
      <c r="E42" s="1966"/>
      <c r="F42" s="1966"/>
    </row>
    <row r="43" spans="1:6" x14ac:dyDescent="0.2">
      <c r="A43" s="1966"/>
      <c r="B43" s="1966"/>
      <c r="C43" s="1966"/>
      <c r="D43" s="1966"/>
      <c r="E43" s="1966"/>
      <c r="F43" s="1966"/>
    </row>
    <row r="44" spans="1:6" x14ac:dyDescent="0.2">
      <c r="A44" s="1966"/>
      <c r="B44" s="1966"/>
      <c r="C44" s="1966"/>
      <c r="D44" s="1966"/>
      <c r="E44" s="1966"/>
      <c r="F44" s="1966"/>
    </row>
    <row r="45" spans="1:6" x14ac:dyDescent="0.2">
      <c r="A45" s="1966"/>
      <c r="B45" s="1966"/>
      <c r="C45" s="1966"/>
      <c r="D45" s="1966"/>
      <c r="E45" s="1966"/>
      <c r="F45" s="1966"/>
    </row>
    <row r="46" spans="1:6" x14ac:dyDescent="0.2">
      <c r="A46" s="1966"/>
      <c r="B46" s="1966"/>
      <c r="C46" s="1966"/>
      <c r="D46" s="1966"/>
      <c r="E46" s="1966"/>
      <c r="F46" s="1966"/>
    </row>
    <row r="47" spans="1:6" x14ac:dyDescent="0.2">
      <c r="A47" s="1966"/>
      <c r="B47" s="1966"/>
      <c r="C47" s="1966"/>
      <c r="D47" s="1966"/>
      <c r="E47" s="1966"/>
      <c r="F47" s="1966"/>
    </row>
    <row r="48" spans="1:6" x14ac:dyDescent="0.2">
      <c r="A48" s="1966"/>
      <c r="B48" s="1966"/>
      <c r="C48" s="1966"/>
      <c r="D48" s="1966"/>
      <c r="E48" s="1966"/>
      <c r="F48" s="1966"/>
    </row>
    <row r="49" s="1966" customFormat="1" x14ac:dyDescent="0.2"/>
    <row r="50" s="1966" customFormat="1" x14ac:dyDescent="0.2"/>
    <row r="51" s="1966" customFormat="1" x14ac:dyDescent="0.2"/>
    <row r="52" s="1966" customFormat="1" x14ac:dyDescent="0.2"/>
    <row r="53" s="1966" customFormat="1" x14ac:dyDescent="0.2"/>
    <row r="54" s="1966" customFormat="1" x14ac:dyDescent="0.2"/>
    <row r="55" s="1966" customFormat="1" x14ac:dyDescent="0.2"/>
    <row r="56" s="1966" customFormat="1" x14ac:dyDescent="0.2"/>
    <row r="57" s="1966" customFormat="1" x14ac:dyDescent="0.2"/>
    <row r="58" s="1966" customFormat="1" x14ac:dyDescent="0.2"/>
    <row r="59" s="1966" customFormat="1" x14ac:dyDescent="0.2"/>
    <row r="60" s="1966" customFormat="1" x14ac:dyDescent="0.2"/>
    <row r="61" s="1966" customFormat="1" x14ac:dyDescent="0.2"/>
    <row r="62" s="1966" customFormat="1" x14ac:dyDescent="0.2"/>
    <row r="63" s="1966" customFormat="1" x14ac:dyDescent="0.2"/>
    <row r="64" s="1966" customFormat="1" x14ac:dyDescent="0.2"/>
    <row r="65" spans="1:6" x14ac:dyDescent="0.2">
      <c r="A65" s="1966"/>
      <c r="B65" s="1966"/>
      <c r="C65" s="1966"/>
      <c r="D65" s="1966"/>
      <c r="E65" s="1966"/>
      <c r="F65" s="1966"/>
    </row>
    <row r="66" spans="1:6" x14ac:dyDescent="0.2">
      <c r="A66" s="1966"/>
      <c r="B66" s="1966"/>
      <c r="C66" s="1966"/>
      <c r="D66" s="1966"/>
      <c r="E66" s="1966"/>
      <c r="F66" s="1966"/>
    </row>
    <row r="67" spans="1:6" x14ac:dyDescent="0.2">
      <c r="A67" s="1966"/>
      <c r="B67" s="1966"/>
      <c r="C67" s="1966"/>
      <c r="D67" s="1966"/>
      <c r="E67" s="1966"/>
      <c r="F67" s="1966"/>
    </row>
    <row r="68" spans="1:6" x14ac:dyDescent="0.2">
      <c r="A68" s="1966"/>
      <c r="B68" s="1966"/>
      <c r="C68" s="1966"/>
      <c r="D68" s="1966"/>
      <c r="E68" s="1966"/>
      <c r="F68" s="1966"/>
    </row>
    <row r="69" spans="1:6" x14ac:dyDescent="0.2">
      <c r="A69" s="1966"/>
      <c r="B69" s="1966"/>
      <c r="C69" s="1966"/>
      <c r="D69" s="1966"/>
      <c r="E69" s="1966"/>
      <c r="F69" s="1966"/>
    </row>
    <row r="70" spans="1:6" x14ac:dyDescent="0.2">
      <c r="A70" s="1966"/>
      <c r="B70" s="1966"/>
      <c r="C70" s="1966"/>
      <c r="D70" s="1966"/>
      <c r="E70" s="1966"/>
      <c r="F70" s="1966"/>
    </row>
    <row r="71" spans="1:6" x14ac:dyDescent="0.2">
      <c r="A71" s="1966"/>
      <c r="B71" s="1966"/>
      <c r="C71" s="1966"/>
      <c r="D71" s="1966"/>
      <c r="E71" s="1966"/>
      <c r="F71" s="1966"/>
    </row>
    <row r="72" spans="1:6" x14ac:dyDescent="0.2">
      <c r="A72" s="1966"/>
      <c r="B72" s="1966"/>
      <c r="C72" s="1966"/>
      <c r="D72" s="1966"/>
      <c r="E72" s="1966"/>
      <c r="F72" s="1966"/>
    </row>
    <row r="73" spans="1:6" x14ac:dyDescent="0.2">
      <c r="A73" s="1966"/>
      <c r="B73" s="1966"/>
      <c r="C73" s="1966"/>
      <c r="D73" s="1966"/>
      <c r="E73" s="1966"/>
      <c r="F73" s="1966"/>
    </row>
    <row r="74" spans="1:6" x14ac:dyDescent="0.2">
      <c r="A74" s="1966"/>
      <c r="B74" s="1966"/>
      <c r="C74" s="1966"/>
      <c r="D74" s="1966"/>
      <c r="E74" s="1966"/>
      <c r="F74" s="1966"/>
    </row>
    <row r="75" spans="1:6" x14ac:dyDescent="0.2">
      <c r="A75" s="1966"/>
      <c r="B75" s="1966"/>
      <c r="C75" s="1966"/>
      <c r="D75" s="1966"/>
      <c r="E75" s="1966"/>
      <c r="F75" s="1966"/>
    </row>
    <row r="76" spans="1:6" x14ac:dyDescent="0.2">
      <c r="A76" s="2002"/>
      <c r="B76" s="2002"/>
      <c r="C76" s="2002"/>
      <c r="D76" s="2002"/>
      <c r="E76" s="2002"/>
      <c r="F76" s="2002"/>
    </row>
    <row r="77" spans="1:6" x14ac:dyDescent="0.2">
      <c r="A77" s="2002"/>
      <c r="B77" s="2002"/>
      <c r="C77" s="2002"/>
      <c r="D77" s="2002"/>
      <c r="E77" s="2002"/>
      <c r="F77" s="2002"/>
    </row>
    <row r="78" spans="1:6" x14ac:dyDescent="0.2">
      <c r="A78" s="2002"/>
      <c r="B78" s="2002"/>
      <c r="C78" s="2002"/>
      <c r="D78" s="2002"/>
      <c r="E78" s="2002"/>
      <c r="F78" s="2002"/>
    </row>
    <row r="79" spans="1:6" x14ac:dyDescent="0.2">
      <c r="A79" s="2002"/>
      <c r="B79" s="2002"/>
      <c r="C79" s="2002"/>
      <c r="D79" s="2002"/>
      <c r="E79" s="2002"/>
      <c r="F79" s="2002"/>
    </row>
    <row r="80" spans="1:6" x14ac:dyDescent="0.2">
      <c r="A80" s="2002"/>
      <c r="B80" s="2002"/>
      <c r="C80" s="2002"/>
      <c r="D80" s="2002"/>
      <c r="E80" s="2002"/>
      <c r="F80" s="2002"/>
    </row>
    <row r="81" spans="1:6" x14ac:dyDescent="0.2">
      <c r="A81" s="2002"/>
      <c r="B81" s="2002"/>
      <c r="C81" s="2002"/>
      <c r="D81" s="2002"/>
      <c r="E81" s="2002"/>
      <c r="F81" s="2002"/>
    </row>
    <row r="82" spans="1:6" x14ac:dyDescent="0.2">
      <c r="A82" s="2002"/>
      <c r="B82" s="2002"/>
      <c r="C82" s="2002"/>
      <c r="D82" s="2002"/>
      <c r="E82" s="2002"/>
      <c r="F82" s="2002"/>
    </row>
    <row r="83" spans="1:6" x14ac:dyDescent="0.2">
      <c r="A83" s="2002"/>
      <c r="B83" s="2002"/>
      <c r="C83" s="2002"/>
      <c r="D83" s="2002"/>
      <c r="E83" s="2002"/>
      <c r="F83" s="2002"/>
    </row>
    <row r="84" spans="1:6" x14ac:dyDescent="0.2">
      <c r="A84" s="2002"/>
      <c r="B84" s="2002"/>
      <c r="C84" s="2002"/>
      <c r="D84" s="2002"/>
      <c r="E84" s="2002"/>
      <c r="F84" s="2002"/>
    </row>
    <row r="85" spans="1:6" x14ac:dyDescent="0.2">
      <c r="A85" s="2002"/>
      <c r="B85" s="2002"/>
      <c r="C85" s="2002"/>
      <c r="D85" s="2002"/>
      <c r="E85" s="2002"/>
      <c r="F85" s="2002"/>
    </row>
    <row r="86" spans="1:6" x14ac:dyDescent="0.2">
      <c r="A86" s="2002"/>
      <c r="B86" s="2002"/>
      <c r="C86" s="2002"/>
      <c r="D86" s="2002"/>
      <c r="E86" s="2002"/>
      <c r="F86" s="2002"/>
    </row>
    <row r="87" spans="1:6" x14ac:dyDescent="0.2">
      <c r="A87" s="2002"/>
      <c r="B87" s="2002"/>
      <c r="C87" s="2002"/>
      <c r="D87" s="2002"/>
      <c r="E87" s="2002"/>
      <c r="F87" s="2002"/>
    </row>
    <row r="88" spans="1:6" x14ac:dyDescent="0.2">
      <c r="A88" s="2002"/>
      <c r="B88" s="2002"/>
      <c r="C88" s="2002"/>
      <c r="D88" s="2002"/>
      <c r="E88" s="2002"/>
      <c r="F88" s="2002"/>
    </row>
    <row r="89" spans="1:6" x14ac:dyDescent="0.2">
      <c r="A89" s="2002"/>
      <c r="B89" s="2002"/>
      <c r="C89" s="2002"/>
      <c r="D89" s="2002"/>
      <c r="E89" s="2002"/>
      <c r="F89" s="2002"/>
    </row>
    <row r="90" spans="1:6" x14ac:dyDescent="0.2">
      <c r="A90" s="2002"/>
      <c r="B90" s="2002"/>
      <c r="C90" s="2002"/>
      <c r="D90" s="2002"/>
      <c r="E90" s="2002"/>
      <c r="F90" s="2002"/>
    </row>
    <row r="91" spans="1:6" x14ac:dyDescent="0.2">
      <c r="A91" s="2002"/>
      <c r="B91" s="2002"/>
      <c r="C91" s="2002"/>
      <c r="D91" s="2002"/>
      <c r="E91" s="2002"/>
      <c r="F91" s="2002"/>
    </row>
    <row r="92" spans="1:6" x14ac:dyDescent="0.2">
      <c r="A92" s="2002"/>
      <c r="B92" s="2002"/>
      <c r="C92" s="2002"/>
      <c r="D92" s="2002"/>
      <c r="E92" s="2002"/>
      <c r="F92" s="2002"/>
    </row>
    <row r="93" spans="1:6" x14ac:dyDescent="0.2">
      <c r="A93" s="2002"/>
      <c r="B93" s="2002"/>
      <c r="C93" s="2002"/>
      <c r="D93" s="2002"/>
      <c r="E93" s="2002"/>
      <c r="F93" s="2002"/>
    </row>
    <row r="94" spans="1:6" x14ac:dyDescent="0.2">
      <c r="A94" s="2002"/>
      <c r="B94" s="2002"/>
      <c r="C94" s="2002"/>
      <c r="D94" s="2002"/>
      <c r="E94" s="2002"/>
      <c r="F94" s="2002"/>
    </row>
    <row r="95" spans="1:6" x14ac:dyDescent="0.2">
      <c r="A95" s="2002"/>
      <c r="B95" s="2002"/>
      <c r="C95" s="2002"/>
      <c r="D95" s="2002"/>
      <c r="E95" s="2002"/>
      <c r="F95" s="2002"/>
    </row>
    <row r="96" spans="1:6" x14ac:dyDescent="0.2">
      <c r="A96" s="2002"/>
      <c r="B96" s="2002"/>
      <c r="C96" s="2002"/>
      <c r="D96" s="2002"/>
      <c r="E96" s="2002"/>
      <c r="F96" s="2002"/>
    </row>
    <row r="97" spans="1:6" x14ac:dyDescent="0.2">
      <c r="A97" s="2002"/>
      <c r="B97" s="2002"/>
      <c r="C97" s="2002"/>
      <c r="D97" s="2002"/>
      <c r="E97" s="2002"/>
      <c r="F97" s="2002"/>
    </row>
    <row r="98" spans="1:6" x14ac:dyDescent="0.2">
      <c r="A98" s="2002"/>
      <c r="B98" s="2002"/>
      <c r="C98" s="2002"/>
      <c r="D98" s="2002"/>
      <c r="E98" s="2002"/>
      <c r="F98" s="2002"/>
    </row>
    <row r="99" spans="1:6" x14ac:dyDescent="0.2">
      <c r="A99" s="2002"/>
      <c r="B99" s="2002"/>
      <c r="C99" s="2002"/>
      <c r="D99" s="2002"/>
      <c r="E99" s="2002"/>
      <c r="F99" s="2002"/>
    </row>
    <row r="100" spans="1:6" x14ac:dyDescent="0.2">
      <c r="A100" s="2002"/>
      <c r="B100" s="2002"/>
      <c r="C100" s="2002"/>
      <c r="D100" s="2002"/>
      <c r="E100" s="2002"/>
      <c r="F100" s="2002"/>
    </row>
    <row r="101" spans="1:6" x14ac:dyDescent="0.2">
      <c r="A101" s="2002"/>
      <c r="B101" s="2002"/>
      <c r="C101" s="2002"/>
      <c r="D101" s="2002"/>
      <c r="E101" s="2002"/>
      <c r="F101" s="2002"/>
    </row>
    <row r="102" spans="1:6" x14ac:dyDescent="0.2">
      <c r="A102" s="2002"/>
      <c r="B102" s="2002"/>
      <c r="C102" s="2002"/>
      <c r="D102" s="2002"/>
      <c r="E102" s="2002"/>
      <c r="F102" s="2002"/>
    </row>
    <row r="103" spans="1:6" x14ac:dyDescent="0.2">
      <c r="A103" s="2002"/>
      <c r="B103" s="2002"/>
      <c r="C103" s="2002"/>
      <c r="D103" s="2002"/>
      <c r="E103" s="2002"/>
      <c r="F103" s="2002"/>
    </row>
    <row r="104" spans="1:6" x14ac:dyDescent="0.2">
      <c r="A104" s="2002"/>
      <c r="B104" s="2002"/>
      <c r="C104" s="2002"/>
      <c r="D104" s="2002"/>
      <c r="E104" s="2002"/>
      <c r="F104" s="2002"/>
    </row>
    <row r="105" spans="1:6" x14ac:dyDescent="0.2">
      <c r="A105" s="2002"/>
      <c r="B105" s="2002"/>
      <c r="C105" s="2002"/>
      <c r="D105" s="2002"/>
      <c r="E105" s="2002"/>
      <c r="F105" s="2002"/>
    </row>
    <row r="106" spans="1:6" x14ac:dyDescent="0.2">
      <c r="A106" s="2002"/>
      <c r="B106" s="2002"/>
      <c r="C106" s="2002"/>
      <c r="D106" s="2002"/>
      <c r="E106" s="2002"/>
      <c r="F106" s="2002"/>
    </row>
    <row r="107" spans="1:6" x14ac:dyDescent="0.2">
      <c r="A107" s="2002"/>
      <c r="B107" s="2002"/>
      <c r="C107" s="2002"/>
      <c r="D107" s="2002"/>
      <c r="E107" s="2002"/>
      <c r="F107" s="2002"/>
    </row>
    <row r="108" spans="1:6" x14ac:dyDescent="0.2">
      <c r="A108" s="2002"/>
      <c r="B108" s="2002"/>
      <c r="C108" s="2002"/>
      <c r="D108" s="2002"/>
      <c r="E108" s="2002"/>
      <c r="F108" s="2002"/>
    </row>
    <row r="109" spans="1:6" x14ac:dyDescent="0.2">
      <c r="A109" s="2002"/>
      <c r="B109" s="2002"/>
      <c r="C109" s="2002"/>
      <c r="D109" s="2002"/>
      <c r="E109" s="2002"/>
      <c r="F109" s="2002"/>
    </row>
    <row r="110" spans="1:6" x14ac:dyDescent="0.2">
      <c r="A110" s="2002"/>
      <c r="B110" s="2002"/>
      <c r="C110" s="2002"/>
      <c r="D110" s="2002"/>
      <c r="E110" s="2002"/>
      <c r="F110" s="2002"/>
    </row>
    <row r="111" spans="1:6" x14ac:dyDescent="0.2">
      <c r="A111" s="2002"/>
      <c r="B111" s="2002"/>
      <c r="C111" s="2002"/>
      <c r="D111" s="2002"/>
      <c r="E111" s="2002"/>
      <c r="F111" s="2002"/>
    </row>
    <row r="112" spans="1:6" x14ac:dyDescent="0.2">
      <c r="A112" s="2002"/>
      <c r="B112" s="2002"/>
      <c r="C112" s="2002"/>
      <c r="D112" s="2002"/>
      <c r="E112" s="2002"/>
      <c r="F112" s="2002"/>
    </row>
    <row r="113" spans="1:6" x14ac:dyDescent="0.2">
      <c r="A113" s="2002"/>
      <c r="B113" s="2002"/>
      <c r="C113" s="2002"/>
      <c r="D113" s="2002"/>
      <c r="E113" s="2002"/>
      <c r="F113" s="2002"/>
    </row>
    <row r="114" spans="1:6" x14ac:dyDescent="0.2">
      <c r="A114" s="2002"/>
      <c r="B114" s="2002"/>
      <c r="C114" s="2002"/>
      <c r="D114" s="2002"/>
      <c r="E114" s="2002"/>
      <c r="F114" s="2002"/>
    </row>
    <row r="115" spans="1:6" x14ac:dyDescent="0.2">
      <c r="A115" s="2002"/>
      <c r="B115" s="2002"/>
      <c r="C115" s="2002"/>
      <c r="D115" s="2002"/>
      <c r="E115" s="2002"/>
      <c r="F115" s="2002"/>
    </row>
    <row r="116" spans="1:6" x14ac:dyDescent="0.2">
      <c r="A116" s="2002"/>
      <c r="F116" s="2002"/>
    </row>
  </sheetData>
  <mergeCells count="8">
    <mergeCell ref="A28:F29"/>
    <mergeCell ref="A3:F3"/>
    <mergeCell ref="A4:F4"/>
    <mergeCell ref="A6:A8"/>
    <mergeCell ref="D6:D7"/>
    <mergeCell ref="E6:E7"/>
    <mergeCell ref="F6:F7"/>
    <mergeCell ref="B8:E8"/>
  </mergeCells>
  <hyperlinks>
    <hyperlink ref="A34" r:id="rId1" xr:uid="{766941D9-E71F-400B-B3DB-FECB909A7C19}"/>
    <hyperlink ref="A35" r:id="rId2" xr:uid="{2D206D05-FBA7-4B64-A487-CF9E438E4478}"/>
    <hyperlink ref="A36" r:id="rId3" xr:uid="{40EF672F-D52E-46CB-8D0F-E6E000D58461}"/>
    <hyperlink ref="A1" location="Índice!A1" display="Voltar ao índice" xr:uid="{2D05CEDE-2753-418F-BC80-B1EBFFC56686}"/>
  </hyperlinks>
  <pageMargins left="0.59" right="0.2" top="0.38" bottom="0.78740157480314965" header="0" footer="0"/>
  <pageSetup paperSize="9" orientation="portrait" r:id="rId4"/>
  <headerFooter alignWithMargins="0"/>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66200-37E1-4024-9977-E229CDBBC2E8}">
  <sheetPr>
    <pageSetUpPr fitToPage="1"/>
  </sheetPr>
  <dimension ref="A1:M37"/>
  <sheetViews>
    <sheetView workbookViewId="0"/>
  </sheetViews>
  <sheetFormatPr defaultColWidth="9.1796875" defaultRowHeight="12.5" x14ac:dyDescent="0.25"/>
  <cols>
    <col min="1" max="1" width="21.453125" style="27" customWidth="1"/>
    <col min="2" max="2" width="9.7265625" style="27" customWidth="1"/>
    <col min="3" max="3" width="10.7265625" style="27" customWidth="1"/>
    <col min="4" max="5" width="9.7265625" style="27" customWidth="1"/>
    <col min="6" max="6" width="10.7265625" style="27" customWidth="1"/>
    <col min="7" max="7" width="9.7265625" style="27" customWidth="1"/>
    <col min="8" max="8" width="10.7265625" style="27" customWidth="1"/>
    <col min="9" max="9" width="9.7265625" style="27" customWidth="1"/>
    <col min="10" max="16384" width="9.1796875" style="27"/>
  </cols>
  <sheetData>
    <row r="1" spans="1:13" ht="15.75" customHeight="1" x14ac:dyDescent="0.25">
      <c r="A1" s="527" t="s">
        <v>227</v>
      </c>
    </row>
    <row r="2" spans="1:13" ht="12" customHeight="1" x14ac:dyDescent="0.25"/>
    <row r="3" spans="1:13" x14ac:dyDescent="0.25">
      <c r="A3" s="944" t="s">
        <v>1744</v>
      </c>
      <c r="B3" s="944"/>
      <c r="C3" s="944"/>
      <c r="D3" s="944"/>
      <c r="E3" s="282"/>
      <c r="F3" s="282"/>
      <c r="G3" s="282"/>
    </row>
    <row r="4" spans="1:13" ht="18" customHeight="1" x14ac:dyDescent="0.25">
      <c r="A4" s="2905" t="s">
        <v>1778</v>
      </c>
      <c r="B4" s="2905"/>
      <c r="C4" s="2905"/>
      <c r="D4" s="2905"/>
      <c r="E4" s="2905"/>
      <c r="F4" s="2905"/>
      <c r="G4" s="2905"/>
      <c r="H4" s="2905"/>
      <c r="I4" s="2905"/>
      <c r="J4" s="2905"/>
      <c r="K4" s="2905"/>
      <c r="L4" s="2905"/>
      <c r="M4" s="2905"/>
    </row>
    <row r="5" spans="1:13" x14ac:dyDescent="0.25">
      <c r="A5" s="1194">
        <v>2023</v>
      </c>
      <c r="B5" s="282"/>
      <c r="C5" s="282"/>
      <c r="D5" s="869"/>
      <c r="E5" s="282"/>
      <c r="F5" s="282"/>
      <c r="G5" s="282"/>
    </row>
    <row r="6" spans="1:13" ht="15" customHeight="1" x14ac:dyDescent="0.25">
      <c r="A6" s="2887" t="s">
        <v>1719</v>
      </c>
      <c r="B6" s="3111" t="s">
        <v>1745</v>
      </c>
      <c r="C6" s="3111"/>
      <c r="D6" s="3111"/>
      <c r="E6" s="3111" t="s">
        <v>1746</v>
      </c>
      <c r="F6" s="3111"/>
      <c r="G6" s="3111"/>
      <c r="H6" s="3111" t="s">
        <v>1747</v>
      </c>
      <c r="I6" s="3111"/>
      <c r="J6" s="3111"/>
      <c r="K6" s="3111" t="s">
        <v>1748</v>
      </c>
      <c r="L6" s="3111"/>
      <c r="M6" s="3111"/>
    </row>
    <row r="7" spans="1:13" ht="15" customHeight="1" x14ac:dyDescent="0.25">
      <c r="A7" s="2887"/>
      <c r="B7" s="2886" t="s">
        <v>1701</v>
      </c>
      <c r="C7" s="3109" t="s">
        <v>1702</v>
      </c>
      <c r="D7" s="3109" t="s">
        <v>1703</v>
      </c>
      <c r="E7" s="2886" t="s">
        <v>1701</v>
      </c>
      <c r="F7" s="3109" t="s">
        <v>1702</v>
      </c>
      <c r="G7" s="3109" t="s">
        <v>1703</v>
      </c>
      <c r="H7" s="2886" t="s">
        <v>1701</v>
      </c>
      <c r="I7" s="3109" t="s">
        <v>1702</v>
      </c>
      <c r="J7" s="3109" t="s">
        <v>1703</v>
      </c>
      <c r="K7" s="2886" t="s">
        <v>1701</v>
      </c>
      <c r="L7" s="3109" t="s">
        <v>1702</v>
      </c>
      <c r="M7" s="3109" t="s">
        <v>1703</v>
      </c>
    </row>
    <row r="8" spans="1:13" ht="15" customHeight="1" x14ac:dyDescent="0.25">
      <c r="A8" s="2887"/>
      <c r="B8" s="2889"/>
      <c r="C8" s="2889"/>
      <c r="D8" s="2889"/>
      <c r="E8" s="2889"/>
      <c r="F8" s="2889"/>
      <c r="G8" s="2889"/>
      <c r="H8" s="2889"/>
      <c r="I8" s="2889"/>
      <c r="J8" s="2889"/>
      <c r="K8" s="2889"/>
      <c r="L8" s="2889"/>
      <c r="M8" s="2889"/>
    </row>
    <row r="9" spans="1:13" ht="15" customHeight="1" x14ac:dyDescent="0.25">
      <c r="A9" s="2887"/>
      <c r="B9" s="2887" t="s">
        <v>22</v>
      </c>
      <c r="C9" s="2887"/>
      <c r="D9" s="2034" t="s">
        <v>1723</v>
      </c>
      <c r="E9" s="2887" t="s">
        <v>22</v>
      </c>
      <c r="F9" s="2887"/>
      <c r="G9" s="2034" t="s">
        <v>31</v>
      </c>
      <c r="H9" s="2887" t="s">
        <v>22</v>
      </c>
      <c r="I9" s="2887"/>
      <c r="J9" s="2034" t="s">
        <v>1723</v>
      </c>
      <c r="K9" s="2887" t="s">
        <v>22</v>
      </c>
      <c r="L9" s="2887"/>
      <c r="M9" s="2034" t="s">
        <v>31</v>
      </c>
    </row>
    <row r="10" spans="1:13" ht="15" customHeight="1" x14ac:dyDescent="0.25">
      <c r="A10" s="845" t="s">
        <v>273</v>
      </c>
      <c r="B10" s="855">
        <v>123864</v>
      </c>
      <c r="C10" s="855">
        <v>2334350</v>
      </c>
      <c r="D10" s="855">
        <v>14198584.279999999</v>
      </c>
      <c r="E10" s="2005">
        <v>136993</v>
      </c>
      <c r="F10" s="855">
        <v>3090640</v>
      </c>
      <c r="G10" s="2006">
        <v>17939483.350000001</v>
      </c>
      <c r="H10" s="855">
        <v>146798</v>
      </c>
      <c r="I10" s="855">
        <v>4182036</v>
      </c>
      <c r="J10" s="855">
        <v>25130899.02</v>
      </c>
      <c r="K10" s="2005">
        <v>134942</v>
      </c>
      <c r="L10" s="855">
        <v>2698695</v>
      </c>
      <c r="M10" s="855">
        <v>15668516.800000001</v>
      </c>
    </row>
    <row r="11" spans="1:13" ht="7.5" customHeight="1" x14ac:dyDescent="0.25">
      <c r="A11" s="282"/>
      <c r="B11" s="880"/>
      <c r="C11" s="880"/>
      <c r="D11" s="880"/>
      <c r="E11" s="2045"/>
      <c r="F11" s="880"/>
      <c r="G11" s="2085"/>
      <c r="H11" s="880"/>
      <c r="I11" s="880"/>
      <c r="J11" s="880"/>
      <c r="K11" s="2045"/>
      <c r="L11" s="880"/>
      <c r="M11" s="880"/>
    </row>
    <row r="12" spans="1:13" ht="15" customHeight="1" x14ac:dyDescent="0.25">
      <c r="A12" s="845" t="s">
        <v>1724</v>
      </c>
      <c r="B12" s="855">
        <v>8884</v>
      </c>
      <c r="C12" s="855">
        <v>117176</v>
      </c>
      <c r="D12" s="855">
        <v>562641.69999999995</v>
      </c>
      <c r="E12" s="2005">
        <v>13413</v>
      </c>
      <c r="F12" s="855">
        <v>176601</v>
      </c>
      <c r="G12" s="2006">
        <v>914959.86</v>
      </c>
      <c r="H12" s="855">
        <v>14087</v>
      </c>
      <c r="I12" s="855">
        <v>239939</v>
      </c>
      <c r="J12" s="855">
        <v>1321295.24</v>
      </c>
      <c r="K12" s="2005">
        <v>6512</v>
      </c>
      <c r="L12" s="855">
        <v>97509</v>
      </c>
      <c r="M12" s="855">
        <v>397539.77</v>
      </c>
    </row>
    <row r="13" spans="1:13" ht="15" customHeight="1" x14ac:dyDescent="0.25">
      <c r="A13" s="2007" t="s">
        <v>1749</v>
      </c>
      <c r="B13" s="855">
        <v>8598</v>
      </c>
      <c r="C13" s="855">
        <v>110119</v>
      </c>
      <c r="D13" s="855">
        <v>504295.23</v>
      </c>
      <c r="E13" s="2005">
        <v>11730</v>
      </c>
      <c r="F13" s="855">
        <v>158900</v>
      </c>
      <c r="G13" s="2006">
        <v>791904.28</v>
      </c>
      <c r="H13" s="846">
        <v>12484</v>
      </c>
      <c r="I13" s="846">
        <v>217594</v>
      </c>
      <c r="J13" s="846">
        <v>1201813.53</v>
      </c>
      <c r="K13" s="2008">
        <v>5528</v>
      </c>
      <c r="L13" s="846">
        <v>80978</v>
      </c>
      <c r="M13" s="855">
        <v>304339.14</v>
      </c>
    </row>
    <row r="14" spans="1:13" ht="15" customHeight="1" x14ac:dyDescent="0.25">
      <c r="A14" s="1984" t="s">
        <v>1726</v>
      </c>
      <c r="B14" s="846">
        <v>3615</v>
      </c>
      <c r="C14" s="846">
        <v>49625</v>
      </c>
      <c r="D14" s="846">
        <v>192169.08</v>
      </c>
      <c r="E14" s="2008">
        <v>1658</v>
      </c>
      <c r="F14" s="846">
        <v>23290</v>
      </c>
      <c r="G14" s="2009">
        <v>75537.34</v>
      </c>
      <c r="H14" s="846">
        <v>6876</v>
      </c>
      <c r="I14" s="846">
        <v>148780</v>
      </c>
      <c r="J14" s="846">
        <v>843579.75</v>
      </c>
      <c r="K14" s="2008">
        <v>2358</v>
      </c>
      <c r="L14" s="846">
        <v>39322</v>
      </c>
      <c r="M14" s="846">
        <v>103926.12</v>
      </c>
    </row>
    <row r="15" spans="1:13" ht="15" customHeight="1" x14ac:dyDescent="0.25">
      <c r="A15" s="1984" t="s">
        <v>1727</v>
      </c>
      <c r="B15" s="846">
        <v>1570</v>
      </c>
      <c r="C15" s="846">
        <v>22180</v>
      </c>
      <c r="D15" s="846">
        <v>112957.77</v>
      </c>
      <c r="E15" s="2008">
        <v>331</v>
      </c>
      <c r="F15" s="846">
        <v>4388</v>
      </c>
      <c r="G15" s="2009">
        <v>20115.38</v>
      </c>
      <c r="H15" s="846">
        <v>207</v>
      </c>
      <c r="I15" s="846">
        <v>2931</v>
      </c>
      <c r="J15" s="846">
        <v>14925.33</v>
      </c>
      <c r="K15" s="2008">
        <v>301</v>
      </c>
      <c r="L15" s="846">
        <v>2634</v>
      </c>
      <c r="M15" s="846">
        <v>13118</v>
      </c>
    </row>
    <row r="16" spans="1:13" ht="15" customHeight="1" x14ac:dyDescent="0.25">
      <c r="A16" s="1984" t="s">
        <v>1728</v>
      </c>
      <c r="B16" s="846">
        <v>2020</v>
      </c>
      <c r="C16" s="846">
        <v>20766</v>
      </c>
      <c r="D16" s="846">
        <v>108889.1</v>
      </c>
      <c r="E16" s="2008">
        <v>7087</v>
      </c>
      <c r="F16" s="846">
        <v>99050</v>
      </c>
      <c r="G16" s="2009">
        <v>532540.85</v>
      </c>
      <c r="H16" s="1562">
        <v>4715</v>
      </c>
      <c r="I16" s="1562">
        <v>57610</v>
      </c>
      <c r="J16" s="1562">
        <v>300166.53999999998</v>
      </c>
      <c r="K16" s="2010">
        <v>2036</v>
      </c>
      <c r="L16" s="1562">
        <v>29364</v>
      </c>
      <c r="M16" s="846">
        <v>137853.14000000001</v>
      </c>
    </row>
    <row r="17" spans="1:13" ht="15" customHeight="1" x14ac:dyDescent="0.25">
      <c r="A17" s="2051" t="s">
        <v>1729</v>
      </c>
      <c r="B17" s="1562">
        <v>30</v>
      </c>
      <c r="C17" s="1562">
        <v>652</v>
      </c>
      <c r="D17" s="1562">
        <v>2379.25</v>
      </c>
      <c r="E17" s="2010">
        <v>322</v>
      </c>
      <c r="F17" s="1562">
        <v>4782</v>
      </c>
      <c r="G17" s="2011">
        <v>21312.5</v>
      </c>
      <c r="H17" s="846">
        <v>642</v>
      </c>
      <c r="I17" s="846">
        <v>6941</v>
      </c>
      <c r="J17" s="846">
        <v>36149.61</v>
      </c>
      <c r="K17" s="2008">
        <v>643</v>
      </c>
      <c r="L17" s="846">
        <v>6819</v>
      </c>
      <c r="M17" s="1562">
        <v>35618.61</v>
      </c>
    </row>
    <row r="18" spans="1:13" ht="15" customHeight="1" x14ac:dyDescent="0.25">
      <c r="A18" s="2051" t="s">
        <v>1730</v>
      </c>
      <c r="B18" s="1562">
        <v>1363</v>
      </c>
      <c r="C18" s="1562">
        <v>16896</v>
      </c>
      <c r="D18" s="1562">
        <v>87900.030000000028</v>
      </c>
      <c r="E18" s="2010">
        <v>2332</v>
      </c>
      <c r="F18" s="1562">
        <v>27390</v>
      </c>
      <c r="G18" s="2011">
        <v>142398.21000000008</v>
      </c>
      <c r="H18" s="846">
        <v>44</v>
      </c>
      <c r="I18" s="846">
        <v>1332</v>
      </c>
      <c r="J18" s="846">
        <v>6992.3000000000466</v>
      </c>
      <c r="K18" s="2008">
        <v>190</v>
      </c>
      <c r="L18" s="846">
        <v>2839</v>
      </c>
      <c r="M18" s="1562">
        <v>13823.270000000019</v>
      </c>
    </row>
    <row r="19" spans="1:13" ht="15" customHeight="1" x14ac:dyDescent="0.25">
      <c r="A19" s="1122" t="s">
        <v>1731</v>
      </c>
      <c r="B19" s="2012">
        <v>286</v>
      </c>
      <c r="C19" s="2012">
        <v>7057</v>
      </c>
      <c r="D19" s="2012">
        <v>58346.47</v>
      </c>
      <c r="E19" s="2013">
        <v>1683</v>
      </c>
      <c r="F19" s="2012">
        <v>17701</v>
      </c>
      <c r="G19" s="2014">
        <v>123055.58</v>
      </c>
      <c r="H19" s="2012">
        <v>1603</v>
      </c>
      <c r="I19" s="2012">
        <v>22345</v>
      </c>
      <c r="J19" s="2015">
        <v>119481.71</v>
      </c>
      <c r="K19" s="2013">
        <v>984</v>
      </c>
      <c r="L19" s="2012">
        <v>16531</v>
      </c>
      <c r="M19" s="2015">
        <v>93200.63</v>
      </c>
    </row>
    <row r="20" spans="1:13" ht="30" customHeight="1" x14ac:dyDescent="0.25">
      <c r="A20" s="2016" t="s">
        <v>1732</v>
      </c>
      <c r="B20" s="1605">
        <v>229</v>
      </c>
      <c r="C20" s="1605">
        <v>5830</v>
      </c>
      <c r="D20" s="1605">
        <v>55133.27</v>
      </c>
      <c r="E20" s="2017">
        <v>1631</v>
      </c>
      <c r="F20" s="1605">
        <v>16065</v>
      </c>
      <c r="G20" s="2011">
        <v>114086.47</v>
      </c>
      <c r="H20" s="1605">
        <v>127</v>
      </c>
      <c r="I20" s="1605">
        <v>1787</v>
      </c>
      <c r="J20" s="1562">
        <v>11489.85</v>
      </c>
      <c r="K20" s="2017">
        <v>133</v>
      </c>
      <c r="L20" s="1605">
        <v>3009</v>
      </c>
      <c r="M20" s="1562">
        <v>26472.41</v>
      </c>
    </row>
    <row r="21" spans="1:13" ht="15" customHeight="1" x14ac:dyDescent="0.25">
      <c r="A21" s="845" t="s">
        <v>1733</v>
      </c>
      <c r="B21" s="855">
        <v>81770</v>
      </c>
      <c r="C21" s="855">
        <v>1685752</v>
      </c>
      <c r="D21" s="855">
        <v>10611309.76</v>
      </c>
      <c r="E21" s="2005">
        <v>76028</v>
      </c>
      <c r="F21" s="855">
        <v>1961025</v>
      </c>
      <c r="G21" s="2006">
        <v>11721524.630000001</v>
      </c>
      <c r="H21" s="855">
        <v>64241</v>
      </c>
      <c r="I21" s="855">
        <v>1575755</v>
      </c>
      <c r="J21" s="855">
        <v>9256439.7200000007</v>
      </c>
      <c r="K21" s="2005">
        <v>65335</v>
      </c>
      <c r="L21" s="855">
        <v>1423217</v>
      </c>
      <c r="M21" s="855">
        <v>8526672.4100000001</v>
      </c>
    </row>
    <row r="22" spans="1:13" ht="15" customHeight="1" x14ac:dyDescent="0.25">
      <c r="A22" s="845" t="s">
        <v>1734</v>
      </c>
      <c r="B22" s="855">
        <v>1508</v>
      </c>
      <c r="C22" s="855">
        <v>43508</v>
      </c>
      <c r="D22" s="855">
        <v>297349.96999999997</v>
      </c>
      <c r="E22" s="2005">
        <v>2548</v>
      </c>
      <c r="F22" s="855">
        <v>33449</v>
      </c>
      <c r="G22" s="2006">
        <v>198786.3</v>
      </c>
      <c r="H22" s="855">
        <v>963</v>
      </c>
      <c r="I22" s="855">
        <v>22918</v>
      </c>
      <c r="J22" s="855">
        <v>147145.26</v>
      </c>
      <c r="K22" s="2005">
        <v>5334</v>
      </c>
      <c r="L22" s="855">
        <v>90998</v>
      </c>
      <c r="M22" s="855">
        <v>544727.18999999994</v>
      </c>
    </row>
    <row r="23" spans="1:13" ht="7.5" customHeight="1" x14ac:dyDescent="0.25">
      <c r="A23" s="845"/>
      <c r="B23" s="2024"/>
      <c r="C23" s="2024"/>
      <c r="D23" s="2024"/>
      <c r="E23" s="2052"/>
      <c r="F23" s="2024"/>
      <c r="G23" s="2086"/>
      <c r="H23" s="1982"/>
      <c r="I23" s="1982"/>
      <c r="J23" s="1982"/>
      <c r="K23" s="2046"/>
      <c r="L23" s="1982"/>
      <c r="M23" s="2024"/>
    </row>
    <row r="24" spans="1:13" ht="15" customHeight="1" x14ac:dyDescent="0.25">
      <c r="A24" s="845" t="s">
        <v>1735</v>
      </c>
      <c r="B24" s="2053">
        <v>31702</v>
      </c>
      <c r="C24" s="878">
        <v>487914</v>
      </c>
      <c r="D24" s="878">
        <v>2727282.85</v>
      </c>
      <c r="E24" s="2047">
        <v>45004</v>
      </c>
      <c r="F24" s="878">
        <v>919565</v>
      </c>
      <c r="G24" s="2006">
        <v>5104212.5599999996</v>
      </c>
      <c r="H24" s="2053">
        <v>67507</v>
      </c>
      <c r="I24" s="878">
        <v>2343424</v>
      </c>
      <c r="J24" s="855">
        <v>14406018.800000001</v>
      </c>
      <c r="K24" s="2047">
        <v>57761</v>
      </c>
      <c r="L24" s="878">
        <v>1086971</v>
      </c>
      <c r="M24" s="855">
        <v>6199577.4299999997</v>
      </c>
    </row>
    <row r="25" spans="1:13" ht="15" customHeight="1" x14ac:dyDescent="0.25">
      <c r="A25" s="282" t="s">
        <v>1736</v>
      </c>
      <c r="B25" s="846">
        <v>5348</v>
      </c>
      <c r="C25" s="846">
        <v>72491</v>
      </c>
      <c r="D25" s="846">
        <v>363410.14</v>
      </c>
      <c r="E25" s="2008">
        <v>5383</v>
      </c>
      <c r="F25" s="846">
        <v>76159</v>
      </c>
      <c r="G25" s="2009">
        <v>370652.5</v>
      </c>
      <c r="H25" s="846">
        <v>3300</v>
      </c>
      <c r="I25" s="846">
        <v>47252</v>
      </c>
      <c r="J25" s="846">
        <v>231646.77</v>
      </c>
      <c r="K25" s="2008">
        <v>8866</v>
      </c>
      <c r="L25" s="846">
        <v>112028</v>
      </c>
      <c r="M25" s="846">
        <v>590794.71</v>
      </c>
    </row>
    <row r="26" spans="1:13" ht="15" customHeight="1" x14ac:dyDescent="0.25">
      <c r="A26" s="282" t="s">
        <v>1737</v>
      </c>
      <c r="B26" s="846">
        <v>13659</v>
      </c>
      <c r="C26" s="846">
        <v>231507</v>
      </c>
      <c r="D26" s="846">
        <v>1303133.18</v>
      </c>
      <c r="E26" s="2008">
        <v>10184</v>
      </c>
      <c r="F26" s="846">
        <v>178095</v>
      </c>
      <c r="G26" s="2009">
        <v>988669.69</v>
      </c>
      <c r="H26" s="846">
        <v>40251</v>
      </c>
      <c r="I26" s="846">
        <v>1730494</v>
      </c>
      <c r="J26" s="846">
        <v>10796768.9</v>
      </c>
      <c r="K26" s="2008">
        <v>22074</v>
      </c>
      <c r="L26" s="846">
        <v>495244</v>
      </c>
      <c r="M26" s="846">
        <v>2950280.95</v>
      </c>
    </row>
    <row r="27" spans="1:13" ht="15" customHeight="1" x14ac:dyDescent="0.25">
      <c r="A27" s="282" t="s">
        <v>1738</v>
      </c>
      <c r="B27" s="846">
        <v>12695</v>
      </c>
      <c r="C27" s="846">
        <v>183916</v>
      </c>
      <c r="D27" s="846">
        <v>1060739.53</v>
      </c>
      <c r="E27" s="2008">
        <v>29437</v>
      </c>
      <c r="F27" s="846">
        <v>665311</v>
      </c>
      <c r="G27" s="2009">
        <v>3744890.37</v>
      </c>
      <c r="H27" s="846">
        <v>23956</v>
      </c>
      <c r="I27" s="846">
        <v>565678</v>
      </c>
      <c r="J27" s="846">
        <v>3377603.13</v>
      </c>
      <c r="K27" s="2008">
        <v>26821</v>
      </c>
      <c r="L27" s="846">
        <v>479699</v>
      </c>
      <c r="M27" s="846">
        <v>2658501.77</v>
      </c>
    </row>
    <row r="28" spans="1:13" ht="4.5" customHeight="1" thickBot="1" x14ac:dyDescent="0.3">
      <c r="A28" s="850"/>
      <c r="B28" s="1987"/>
      <c r="C28" s="1987"/>
      <c r="D28" s="1988"/>
      <c r="E28" s="2054"/>
      <c r="F28" s="2055"/>
      <c r="G28" s="2087"/>
      <c r="H28" s="850"/>
      <c r="I28" s="850"/>
      <c r="J28" s="850"/>
      <c r="K28" s="2018"/>
      <c r="L28" s="850"/>
      <c r="M28" s="850"/>
    </row>
    <row r="29" spans="1:13" ht="13.5" customHeight="1" thickTop="1" x14ac:dyDescent="0.25">
      <c r="A29" s="3104" t="s">
        <v>1708</v>
      </c>
      <c r="B29" s="3105"/>
      <c r="C29" s="3105"/>
      <c r="D29" s="3105"/>
      <c r="E29" s="3105"/>
      <c r="F29" s="3105"/>
      <c r="G29" s="3112"/>
    </row>
    <row r="30" spans="1:13" x14ac:dyDescent="0.25">
      <c r="A30" s="3105"/>
      <c r="B30" s="3105"/>
      <c r="C30" s="3105"/>
      <c r="D30" s="3105"/>
      <c r="E30" s="3105"/>
      <c r="F30" s="3105"/>
      <c r="G30" s="3112"/>
    </row>
    <row r="31" spans="1:13" x14ac:dyDescent="0.25">
      <c r="A31" s="1229" t="s">
        <v>1710</v>
      </c>
      <c r="B31" s="1528"/>
      <c r="C31" s="1528"/>
      <c r="D31" s="1528"/>
      <c r="E31" s="1528"/>
      <c r="F31" s="1528"/>
      <c r="G31" s="1528"/>
    </row>
    <row r="32" spans="1:13" x14ac:dyDescent="0.25">
      <c r="A32" s="282" t="s">
        <v>1711</v>
      </c>
      <c r="B32" s="282"/>
      <c r="C32" s="282"/>
      <c r="D32" s="282"/>
      <c r="E32" s="1491"/>
      <c r="F32" s="1491"/>
      <c r="G32" s="1491"/>
    </row>
    <row r="33" spans="1:7" ht="6" customHeight="1" x14ac:dyDescent="0.25">
      <c r="A33" s="232"/>
      <c r="B33" s="232"/>
      <c r="C33" s="232"/>
      <c r="D33" s="232"/>
      <c r="E33" s="232"/>
      <c r="F33" s="232"/>
      <c r="G33" s="232"/>
    </row>
    <row r="34" spans="1:7" x14ac:dyDescent="0.25">
      <c r="A34" s="1524" t="s">
        <v>301</v>
      </c>
      <c r="B34" s="1524"/>
      <c r="C34" s="232"/>
      <c r="D34" s="232"/>
      <c r="E34" s="232"/>
      <c r="F34" s="232"/>
      <c r="G34" s="232"/>
    </row>
    <row r="35" spans="1:7" x14ac:dyDescent="0.25">
      <c r="A35" s="2004" t="s">
        <v>1750</v>
      </c>
      <c r="B35" s="1524"/>
      <c r="C35" s="232"/>
      <c r="D35" s="232"/>
      <c r="E35" s="232"/>
      <c r="F35" s="232"/>
      <c r="G35" s="232"/>
    </row>
    <row r="36" spans="1:7" x14ac:dyDescent="0.25">
      <c r="A36" s="2004" t="s">
        <v>1751</v>
      </c>
      <c r="B36" s="2003"/>
      <c r="C36" s="232"/>
      <c r="D36" s="232"/>
      <c r="E36" s="232"/>
      <c r="F36" s="232"/>
      <c r="G36" s="232"/>
    </row>
    <row r="37" spans="1:7" x14ac:dyDescent="0.25">
      <c r="A37" s="2004" t="s">
        <v>1752</v>
      </c>
      <c r="B37" s="282"/>
      <c r="C37" s="232"/>
      <c r="D37" s="232"/>
      <c r="E37" s="232"/>
      <c r="F37" s="232"/>
      <c r="G37" s="232"/>
    </row>
  </sheetData>
  <mergeCells count="23">
    <mergeCell ref="K9:L9"/>
    <mergeCell ref="A29:G30"/>
    <mergeCell ref="A4:M4"/>
    <mergeCell ref="E6:G6"/>
    <mergeCell ref="H6:J6"/>
    <mergeCell ref="K6:M6"/>
    <mergeCell ref="J7:J8"/>
    <mergeCell ref="K7:K8"/>
    <mergeCell ref="L7:L8"/>
    <mergeCell ref="M7:M8"/>
    <mergeCell ref="H9:I9"/>
    <mergeCell ref="G7:G8"/>
    <mergeCell ref="H7:H8"/>
    <mergeCell ref="I7:I8"/>
    <mergeCell ref="B9:C9"/>
    <mergeCell ref="E9:F9"/>
    <mergeCell ref="E7:E8"/>
    <mergeCell ref="F7:F8"/>
    <mergeCell ref="A6:A9"/>
    <mergeCell ref="B6:D6"/>
    <mergeCell ref="B7:B8"/>
    <mergeCell ref="C7:C8"/>
    <mergeCell ref="D7:D8"/>
  </mergeCells>
  <hyperlinks>
    <hyperlink ref="A36" r:id="rId1" xr:uid="{38D7E29F-2F4A-46F6-899C-B268EC7B59E2}"/>
    <hyperlink ref="A37" r:id="rId2" xr:uid="{2F241B13-2D92-4F26-ADB4-9C513BBC856F}"/>
    <hyperlink ref="A35" r:id="rId3" xr:uid="{ED565919-E3A1-4BAB-BE99-47A463EEE5DB}"/>
    <hyperlink ref="A1" location="Índice!A1" display="Voltar ao índice" xr:uid="{3B5143A5-5A3A-4D9E-9A5C-9406BB33D87C}"/>
  </hyperlinks>
  <pageMargins left="0.78740157480314965" right="0.37" top="0.28999999999999998" bottom="0.39370078740157483" header="0" footer="0"/>
  <pageSetup paperSize="9" scale="65" orientation="portrait" r:id="rId4"/>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E4BA6-A3C4-42E1-AFF9-6E8A272CBBF9}">
  <dimension ref="A1:F11"/>
  <sheetViews>
    <sheetView workbookViewId="0"/>
  </sheetViews>
  <sheetFormatPr defaultColWidth="9.1796875" defaultRowHeight="10.5" x14ac:dyDescent="0.25"/>
  <cols>
    <col min="1" max="1" width="26.54296875" style="26" customWidth="1"/>
    <col min="2" max="2" width="10" style="26" customWidth="1"/>
    <col min="3" max="3" width="10.1796875" style="26" customWidth="1"/>
    <col min="4" max="4" width="10.453125" style="26" customWidth="1"/>
    <col min="5" max="16384" width="9.1796875" style="26"/>
  </cols>
  <sheetData>
    <row r="1" spans="1:6" ht="15.75" customHeight="1" x14ac:dyDescent="0.25">
      <c r="A1" s="527" t="s">
        <v>227</v>
      </c>
    </row>
    <row r="2" spans="1:6" ht="12" customHeight="1" x14ac:dyDescent="0.25"/>
    <row r="3" spans="1:6" x14ac:dyDescent="0.25">
      <c r="A3" s="944" t="s">
        <v>1753</v>
      </c>
      <c r="B3" s="944"/>
      <c r="C3" s="944"/>
      <c r="D3" s="944"/>
      <c r="E3" s="282"/>
      <c r="F3" s="282"/>
    </row>
    <row r="4" spans="1:6" ht="20.149999999999999" customHeight="1" x14ac:dyDescent="0.25">
      <c r="A4" s="3113" t="s">
        <v>1754</v>
      </c>
      <c r="B4" s="3113"/>
      <c r="C4" s="3113"/>
      <c r="D4" s="3113"/>
      <c r="E4" s="3113"/>
      <c r="F4" s="3113"/>
    </row>
    <row r="5" spans="1:6" x14ac:dyDescent="0.25">
      <c r="A5" s="1194"/>
      <c r="B5" s="282"/>
      <c r="C5" s="282"/>
      <c r="D5" s="869"/>
      <c r="F5" s="1491" t="s">
        <v>1403</v>
      </c>
    </row>
    <row r="6" spans="1:6" s="2019" customFormat="1" ht="18" customHeight="1" x14ac:dyDescent="0.25">
      <c r="A6" s="1700" t="s">
        <v>1755</v>
      </c>
      <c r="B6" s="2037">
        <v>2023</v>
      </c>
      <c r="C6" s="1024">
        <v>2022</v>
      </c>
      <c r="D6" s="1024">
        <v>2021</v>
      </c>
      <c r="E6" s="2037">
        <v>2020</v>
      </c>
      <c r="F6" s="1024">
        <v>2019</v>
      </c>
    </row>
    <row r="7" spans="1:6" ht="27" customHeight="1" x14ac:dyDescent="0.25">
      <c r="A7" s="2088" t="s">
        <v>273</v>
      </c>
      <c r="B7" s="2089">
        <v>654266</v>
      </c>
      <c r="C7" s="2090">
        <v>901416</v>
      </c>
      <c r="D7" s="2090">
        <v>752516</v>
      </c>
      <c r="E7" s="2089">
        <v>1539504</v>
      </c>
      <c r="F7" s="2090">
        <v>2109132</v>
      </c>
    </row>
    <row r="8" spans="1:6" ht="18" customHeight="1" x14ac:dyDescent="0.25">
      <c r="A8" s="2091" t="s">
        <v>1756</v>
      </c>
      <c r="B8" s="2092">
        <v>21272</v>
      </c>
      <c r="C8" s="2093">
        <v>34703</v>
      </c>
      <c r="D8" s="2093">
        <v>95192</v>
      </c>
      <c r="E8" s="2092">
        <v>336877</v>
      </c>
      <c r="F8" s="2093">
        <v>950976</v>
      </c>
    </row>
    <row r="9" spans="1:6" ht="18" customHeight="1" x14ac:dyDescent="0.25">
      <c r="A9" s="2091" t="s">
        <v>1240</v>
      </c>
      <c r="B9" s="2092">
        <v>632994</v>
      </c>
      <c r="C9" s="2093">
        <v>866713</v>
      </c>
      <c r="D9" s="2093">
        <v>657324</v>
      </c>
      <c r="E9" s="2092">
        <v>1202627</v>
      </c>
      <c r="F9" s="2093">
        <v>1158156</v>
      </c>
    </row>
    <row r="10" spans="1:6" ht="6" customHeight="1" thickBot="1" x14ac:dyDescent="0.3">
      <c r="A10" s="2096"/>
      <c r="B10" s="2097"/>
      <c r="C10" s="2096"/>
      <c r="D10" s="2096"/>
      <c r="E10" s="2097"/>
      <c r="F10" s="2096"/>
    </row>
    <row r="11" spans="1:6" ht="11" thickTop="1" x14ac:dyDescent="0.25">
      <c r="A11" s="26" t="s">
        <v>1757</v>
      </c>
    </row>
  </sheetData>
  <mergeCells count="1">
    <mergeCell ref="A4:F4"/>
  </mergeCells>
  <hyperlinks>
    <hyperlink ref="A1" location="Índice!A1" display="Voltar ao índice" xr:uid="{AD91FAE8-725D-439D-A7DF-983DE97D101E}"/>
  </hyperlinks>
  <pageMargins left="0.7" right="0.7" top="0.75" bottom="0.75" header="0.3" footer="0.3"/>
  <pageSetup paperSize="9" orientation="portrait" r:id="rId1"/>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A112F-C654-4B9E-B633-BC1E30BF7A51}">
  <dimension ref="A1:F13"/>
  <sheetViews>
    <sheetView workbookViewId="0"/>
  </sheetViews>
  <sheetFormatPr defaultColWidth="9.1796875" defaultRowHeight="10.5" x14ac:dyDescent="0.25"/>
  <cols>
    <col min="1" max="1" width="26.54296875" style="26" customWidth="1"/>
    <col min="2" max="2" width="10" style="26" customWidth="1"/>
    <col min="3" max="3" width="10.1796875" style="26" customWidth="1"/>
    <col min="4" max="4" width="10.453125" style="26" customWidth="1"/>
    <col min="5" max="16384" width="9.1796875" style="26"/>
  </cols>
  <sheetData>
    <row r="1" spans="1:6" ht="15.75" customHeight="1" x14ac:dyDescent="0.25">
      <c r="A1" s="527" t="s">
        <v>227</v>
      </c>
    </row>
    <row r="2" spans="1:6" ht="12" customHeight="1" x14ac:dyDescent="0.25"/>
    <row r="3" spans="1:6" x14ac:dyDescent="0.25">
      <c r="A3" s="944" t="s">
        <v>1758</v>
      </c>
      <c r="B3" s="944"/>
      <c r="C3" s="944"/>
      <c r="D3" s="944"/>
    </row>
    <row r="4" spans="1:6" ht="20.149999999999999" customHeight="1" x14ac:dyDescent="0.25">
      <c r="A4" s="3114" t="s">
        <v>1759</v>
      </c>
      <c r="B4" s="3114"/>
      <c r="C4" s="3114"/>
      <c r="D4" s="3114"/>
      <c r="E4" s="2031"/>
      <c r="F4" s="2031"/>
    </row>
    <row r="5" spans="1:6" ht="13" x14ac:dyDescent="0.3">
      <c r="A5" s="1117">
        <v>2023</v>
      </c>
      <c r="B5" s="2021"/>
      <c r="C5" s="2021"/>
      <c r="D5" s="2032" t="s">
        <v>1403</v>
      </c>
    </row>
    <row r="6" spans="1:6" ht="16.5" customHeight="1" x14ac:dyDescent="0.3">
      <c r="A6" s="2886" t="s">
        <v>1760</v>
      </c>
      <c r="B6" s="2887" t="s">
        <v>1755</v>
      </c>
      <c r="C6" s="2887"/>
      <c r="D6" s="2887"/>
      <c r="E6" s="2036"/>
      <c r="F6" s="2033"/>
    </row>
    <row r="7" spans="1:6" ht="24.75" customHeight="1" x14ac:dyDescent="0.3">
      <c r="A7" s="2886"/>
      <c r="B7" s="1024" t="s">
        <v>273</v>
      </c>
      <c r="C7" s="1024" t="s">
        <v>1756</v>
      </c>
      <c r="D7" s="1024" t="s">
        <v>1240</v>
      </c>
      <c r="E7" s="2041"/>
      <c r="F7" s="2033"/>
    </row>
    <row r="8" spans="1:6" ht="18" customHeight="1" x14ac:dyDescent="0.25">
      <c r="A8" s="2117" t="s">
        <v>273</v>
      </c>
      <c r="B8" s="2089">
        <v>654266</v>
      </c>
      <c r="C8" s="2118">
        <v>21272</v>
      </c>
      <c r="D8" s="2118">
        <v>632994</v>
      </c>
      <c r="E8" s="2040"/>
      <c r="F8" s="2033"/>
    </row>
    <row r="9" spans="1:6" ht="30" customHeight="1" x14ac:dyDescent="0.25">
      <c r="A9" s="2098" t="s">
        <v>1761</v>
      </c>
      <c r="B9" s="2099">
        <v>295786</v>
      </c>
      <c r="C9" s="2093">
        <v>16442</v>
      </c>
      <c r="D9" s="2093">
        <v>279344</v>
      </c>
      <c r="E9" s="2040"/>
      <c r="F9" s="2033"/>
    </row>
    <row r="10" spans="1:6" ht="30" customHeight="1" x14ac:dyDescent="0.25">
      <c r="A10" s="2098" t="s">
        <v>1762</v>
      </c>
      <c r="B10" s="2100">
        <v>357064</v>
      </c>
      <c r="C10" s="2093">
        <v>3480</v>
      </c>
      <c r="D10" s="2093">
        <v>353584</v>
      </c>
      <c r="E10" s="2039"/>
      <c r="F10" s="2033"/>
    </row>
    <row r="11" spans="1:6" ht="30" customHeight="1" x14ac:dyDescent="0.25">
      <c r="A11" s="2101" t="s">
        <v>1763</v>
      </c>
      <c r="B11" s="2022">
        <v>1416</v>
      </c>
      <c r="C11" s="1602">
        <v>1350</v>
      </c>
      <c r="D11" s="1602">
        <v>66</v>
      </c>
    </row>
    <row r="12" spans="1:6" ht="6" customHeight="1" thickBot="1" x14ac:dyDescent="0.3">
      <c r="A12" s="2020"/>
      <c r="B12" s="2020"/>
      <c r="C12" s="2020"/>
      <c r="D12" s="2020"/>
    </row>
    <row r="13" spans="1:6" ht="11" thickTop="1" x14ac:dyDescent="0.25">
      <c r="A13" s="26" t="s">
        <v>1757</v>
      </c>
    </row>
  </sheetData>
  <mergeCells count="3">
    <mergeCell ref="A4:D4"/>
    <mergeCell ref="A6:A7"/>
    <mergeCell ref="B6:D6"/>
  </mergeCells>
  <hyperlinks>
    <hyperlink ref="A1" location="Índice!A1" display="Voltar ao índice" xr:uid="{B0EB3A97-C9E3-4421-B172-66558C38C771}"/>
  </hyperlinks>
  <pageMargins left="0.7" right="0.7" top="0.75" bottom="0.75" header="0.3" footer="0.3"/>
  <pageSetup paperSize="9" orientation="portrait" r:id="rId1"/>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74930-77AB-4A6F-A935-8C59EDCE1B85}">
  <dimension ref="A1:F21"/>
  <sheetViews>
    <sheetView workbookViewId="0"/>
  </sheetViews>
  <sheetFormatPr defaultColWidth="9.1796875" defaultRowHeight="10.5" x14ac:dyDescent="0.25"/>
  <cols>
    <col min="1" max="1" width="26.54296875" style="26" customWidth="1"/>
    <col min="2" max="2" width="10" style="26" customWidth="1"/>
    <col min="3" max="3" width="10.1796875" style="26" customWidth="1"/>
    <col min="4" max="4" width="10.453125" style="26" customWidth="1"/>
    <col min="5" max="16384" width="9.1796875" style="26"/>
  </cols>
  <sheetData>
    <row r="1" spans="1:6" ht="15.75" customHeight="1" x14ac:dyDescent="0.25">
      <c r="A1" s="527" t="s">
        <v>227</v>
      </c>
    </row>
    <row r="2" spans="1:6" ht="12" customHeight="1" x14ac:dyDescent="0.25"/>
    <row r="3" spans="1:6" x14ac:dyDescent="0.25">
      <c r="A3" s="944" t="s">
        <v>1764</v>
      </c>
    </row>
    <row r="4" spans="1:6" ht="20.149999999999999" customHeight="1" x14ac:dyDescent="0.25">
      <c r="A4" s="3114" t="s">
        <v>1765</v>
      </c>
      <c r="B4" s="3114"/>
      <c r="C4" s="3114"/>
      <c r="D4" s="3114"/>
      <c r="E4" s="2029"/>
      <c r="F4" s="2030"/>
    </row>
    <row r="5" spans="1:6" ht="13" x14ac:dyDescent="0.3">
      <c r="A5" s="1117">
        <v>2023</v>
      </c>
      <c r="B5" s="2021"/>
      <c r="C5" s="2021"/>
      <c r="D5" s="854" t="s">
        <v>1403</v>
      </c>
      <c r="E5" s="2023"/>
    </row>
    <row r="6" spans="1:6" ht="15.75" customHeight="1" x14ac:dyDescent="0.25">
      <c r="A6" s="2886" t="s">
        <v>909</v>
      </c>
      <c r="B6" s="2886" t="s">
        <v>1766</v>
      </c>
      <c r="C6" s="2886"/>
      <c r="D6" s="2886"/>
      <c r="E6" s="2035"/>
      <c r="F6" s="2033"/>
    </row>
    <row r="7" spans="1:6" ht="13.5" customHeight="1" x14ac:dyDescent="0.25">
      <c r="A7" s="2886"/>
      <c r="B7" s="2886" t="s">
        <v>273</v>
      </c>
      <c r="C7" s="2887" t="s">
        <v>1756</v>
      </c>
      <c r="D7" s="2887" t="s">
        <v>1240</v>
      </c>
      <c r="E7" s="2040"/>
      <c r="F7" s="2033"/>
    </row>
    <row r="8" spans="1:6" x14ac:dyDescent="0.25">
      <c r="A8" s="2886"/>
      <c r="B8" s="2886"/>
      <c r="C8" s="2887"/>
      <c r="D8" s="2887"/>
      <c r="E8" s="2040"/>
      <c r="F8" s="2033"/>
    </row>
    <row r="9" spans="1:6" ht="28.5" customHeight="1" x14ac:dyDescent="0.25">
      <c r="A9" s="2081" t="s">
        <v>417</v>
      </c>
      <c r="B9" s="2102">
        <v>654266</v>
      </c>
      <c r="C9" s="2106">
        <v>21272</v>
      </c>
      <c r="D9" s="2106">
        <v>632994</v>
      </c>
      <c r="E9" s="2104"/>
      <c r="F9" s="2094"/>
    </row>
    <row r="10" spans="1:6" ht="18" customHeight="1" x14ac:dyDescent="0.25">
      <c r="A10" s="2105" t="s">
        <v>418</v>
      </c>
      <c r="B10" s="2106">
        <v>654266</v>
      </c>
      <c r="C10" s="2103">
        <v>21272</v>
      </c>
      <c r="D10" s="2103">
        <v>632994</v>
      </c>
      <c r="E10" s="2095"/>
      <c r="F10" s="2094"/>
    </row>
    <row r="11" spans="1:6" ht="18" customHeight="1" x14ac:dyDescent="0.25">
      <c r="A11" s="2107" t="s">
        <v>793</v>
      </c>
      <c r="B11" s="2024">
        <v>135827</v>
      </c>
      <c r="C11" s="1982">
        <v>1000</v>
      </c>
      <c r="D11" s="1982">
        <v>134827</v>
      </c>
    </row>
    <row r="12" spans="1:6" ht="18" customHeight="1" x14ac:dyDescent="0.25">
      <c r="A12" s="2107" t="s">
        <v>794</v>
      </c>
      <c r="B12" s="2024">
        <v>881</v>
      </c>
      <c r="C12" s="1982">
        <v>2</v>
      </c>
      <c r="D12" s="1982">
        <v>879</v>
      </c>
    </row>
    <row r="13" spans="1:6" ht="18" customHeight="1" x14ac:dyDescent="0.25">
      <c r="A13" s="2107" t="s">
        <v>910</v>
      </c>
      <c r="B13" s="2024">
        <v>0</v>
      </c>
      <c r="C13" s="1982">
        <v>0</v>
      </c>
      <c r="D13" s="1982">
        <v>0</v>
      </c>
    </row>
    <row r="14" spans="1:6" ht="18" customHeight="1" x14ac:dyDescent="0.25">
      <c r="A14" s="2107" t="s">
        <v>911</v>
      </c>
      <c r="B14" s="2024">
        <v>517558</v>
      </c>
      <c r="C14" s="1982">
        <v>20270</v>
      </c>
      <c r="D14" s="1982">
        <v>497288</v>
      </c>
    </row>
    <row r="15" spans="1:6" ht="18" customHeight="1" x14ac:dyDescent="0.25">
      <c r="A15" s="2107" t="s">
        <v>912</v>
      </c>
      <c r="B15" s="2024">
        <v>0</v>
      </c>
      <c r="C15" s="1982">
        <v>0</v>
      </c>
      <c r="D15" s="1982">
        <v>0</v>
      </c>
    </row>
    <row r="16" spans="1:6" ht="18" customHeight="1" x14ac:dyDescent="0.25">
      <c r="A16" s="2107" t="s">
        <v>796</v>
      </c>
      <c r="B16" s="2024">
        <v>0</v>
      </c>
      <c r="C16" s="1982">
        <v>0</v>
      </c>
      <c r="D16" s="1982">
        <v>0</v>
      </c>
    </row>
    <row r="17" spans="1:4" ht="18" customHeight="1" x14ac:dyDescent="0.25">
      <c r="A17" s="2107" t="s">
        <v>797</v>
      </c>
      <c r="B17" s="2024">
        <v>0</v>
      </c>
      <c r="C17" s="1982">
        <v>0</v>
      </c>
      <c r="D17" s="1982">
        <v>0</v>
      </c>
    </row>
    <row r="18" spans="1:4" ht="18" customHeight="1" x14ac:dyDescent="0.25">
      <c r="A18" s="2078" t="s">
        <v>798</v>
      </c>
      <c r="B18" s="2024">
        <v>0</v>
      </c>
      <c r="C18" s="1982">
        <v>0</v>
      </c>
      <c r="D18" s="1982">
        <v>0</v>
      </c>
    </row>
    <row r="19" spans="1:4" ht="18" customHeight="1" x14ac:dyDescent="0.25">
      <c r="A19" s="2078" t="s">
        <v>799</v>
      </c>
      <c r="B19" s="2024">
        <v>0</v>
      </c>
      <c r="C19" s="1982">
        <v>0</v>
      </c>
      <c r="D19" s="1982">
        <v>0</v>
      </c>
    </row>
    <row r="20" spans="1:4" ht="6" customHeight="1" thickBot="1" x14ac:dyDescent="0.35">
      <c r="A20" s="2025"/>
      <c r="B20" s="2108"/>
      <c r="C20" s="2108"/>
      <c r="D20" s="2108"/>
    </row>
    <row r="21" spans="1:4" ht="11" thickTop="1" x14ac:dyDescent="0.25">
      <c r="A21" s="26" t="s">
        <v>1757</v>
      </c>
    </row>
  </sheetData>
  <mergeCells count="6">
    <mergeCell ref="A4:D4"/>
    <mergeCell ref="A6:A8"/>
    <mergeCell ref="B6:D6"/>
    <mergeCell ref="B7:B8"/>
    <mergeCell ref="C7:C8"/>
    <mergeCell ref="D7:D8"/>
  </mergeCells>
  <hyperlinks>
    <hyperlink ref="A1" location="Índice!A1" display="Voltar ao índice" xr:uid="{606CC073-D586-438A-85A1-6D83204C4514}"/>
  </hyperlinks>
  <pageMargins left="0.7" right="0.7" top="0.75" bottom="0.75" header="0.3" footer="0.3"/>
  <pageSetup paperSize="9" orientation="portrait" r:id="rId1"/>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BE844-71F9-4BE9-B71E-5E8ADFFEF589}">
  <dimension ref="A1:F19"/>
  <sheetViews>
    <sheetView workbookViewId="0"/>
  </sheetViews>
  <sheetFormatPr defaultColWidth="9.1796875" defaultRowHeight="10.5" x14ac:dyDescent="0.25"/>
  <cols>
    <col min="1" max="1" width="25.453125" style="26" customWidth="1"/>
    <col min="2" max="6" width="12.7265625" style="26" customWidth="1"/>
    <col min="7" max="16384" width="9.1796875" style="26"/>
  </cols>
  <sheetData>
    <row r="1" spans="1:6" ht="12.5" x14ac:dyDescent="0.25">
      <c r="A1" s="527" t="s">
        <v>227</v>
      </c>
    </row>
    <row r="3" spans="1:6" x14ac:dyDescent="0.25">
      <c r="A3" s="944" t="s">
        <v>1767</v>
      </c>
    </row>
    <row r="4" spans="1:6" s="1289" customFormat="1" ht="20.149999999999999" customHeight="1" x14ac:dyDescent="0.3">
      <c r="A4" s="3113" t="s">
        <v>1768</v>
      </c>
      <c r="B4" s="3113"/>
      <c r="C4" s="3113"/>
      <c r="D4" s="3113"/>
      <c r="E4" s="3113"/>
      <c r="F4" s="3113"/>
    </row>
    <row r="5" spans="1:6" x14ac:dyDescent="0.25">
      <c r="B5" s="232"/>
      <c r="C5" s="232"/>
      <c r="D5" s="232"/>
      <c r="F5" s="2026" t="s">
        <v>1403</v>
      </c>
    </row>
    <row r="6" spans="1:6" s="1289" customFormat="1" ht="15" customHeight="1" x14ac:dyDescent="0.3">
      <c r="A6" s="1024" t="s">
        <v>1769</v>
      </c>
      <c r="B6" s="1024">
        <v>2023</v>
      </c>
      <c r="C6" s="1024">
        <v>2022</v>
      </c>
      <c r="D6" s="1024">
        <v>2021</v>
      </c>
      <c r="E6" s="1024">
        <v>2020</v>
      </c>
      <c r="F6" s="1024">
        <v>2019</v>
      </c>
    </row>
    <row r="7" spans="1:6" s="1289" customFormat="1" ht="15" customHeight="1" x14ac:dyDescent="0.3">
      <c r="A7" s="1183"/>
      <c r="B7" s="1183"/>
      <c r="C7" s="1183"/>
      <c r="D7" s="1183"/>
      <c r="E7" s="1183"/>
      <c r="F7" s="1183"/>
    </row>
    <row r="8" spans="1:6" s="1289" customFormat="1" ht="15" customHeight="1" x14ac:dyDescent="0.3">
      <c r="A8" s="1201" t="s">
        <v>1770</v>
      </c>
      <c r="B8" s="2027">
        <f>+B10+B11</f>
        <v>1499</v>
      </c>
      <c r="C8" s="2027">
        <f t="shared" ref="C8:F8" si="0">+C10+C11</f>
        <v>1597</v>
      </c>
      <c r="D8" s="2027">
        <f t="shared" si="0"/>
        <v>1401</v>
      </c>
      <c r="E8" s="2027">
        <f t="shared" si="0"/>
        <v>1444</v>
      </c>
      <c r="F8" s="2027">
        <f t="shared" si="0"/>
        <v>1369</v>
      </c>
    </row>
    <row r="9" spans="1:6" ht="18" customHeight="1" x14ac:dyDescent="0.25">
      <c r="A9" s="2078" t="s">
        <v>1424</v>
      </c>
      <c r="B9" s="232"/>
      <c r="C9" s="232"/>
      <c r="D9" s="232"/>
      <c r="E9" s="232"/>
      <c r="F9" s="232"/>
    </row>
    <row r="10" spans="1:6" ht="18" customHeight="1" x14ac:dyDescent="0.25">
      <c r="A10" s="2109" t="s">
        <v>1771</v>
      </c>
      <c r="B10" s="1999">
        <v>1350</v>
      </c>
      <c r="C10" s="1999">
        <v>1490</v>
      </c>
      <c r="D10" s="1999">
        <v>1334</v>
      </c>
      <c r="E10" s="1999">
        <v>1342</v>
      </c>
      <c r="F10" s="1999">
        <v>1272</v>
      </c>
    </row>
    <row r="11" spans="1:6" ht="18" customHeight="1" x14ac:dyDescent="0.25">
      <c r="A11" s="2109" t="s">
        <v>1772</v>
      </c>
      <c r="B11" s="1999">
        <v>149</v>
      </c>
      <c r="C11" s="1999">
        <v>107</v>
      </c>
      <c r="D11" s="1999">
        <v>67</v>
      </c>
      <c r="E11" s="1999">
        <v>102</v>
      </c>
      <c r="F11" s="1999">
        <v>97</v>
      </c>
    </row>
    <row r="12" spans="1:6" ht="6" customHeight="1" x14ac:dyDescent="0.25">
      <c r="A12" s="2109"/>
      <c r="B12" s="510"/>
      <c r="C12" s="510"/>
      <c r="D12" s="510"/>
      <c r="E12" s="510"/>
      <c r="F12" s="510"/>
    </row>
    <row r="13" spans="1:6" ht="18" customHeight="1" x14ac:dyDescent="0.25">
      <c r="A13" s="2110" t="s">
        <v>1698</v>
      </c>
      <c r="B13" s="1999"/>
      <c r="C13" s="1999"/>
      <c r="D13" s="1999"/>
      <c r="E13" s="1999"/>
      <c r="F13" s="1999"/>
    </row>
    <row r="14" spans="1:6" ht="18" customHeight="1" x14ac:dyDescent="0.25">
      <c r="A14" s="2109" t="s">
        <v>1773</v>
      </c>
      <c r="B14" s="1999">
        <v>287</v>
      </c>
      <c r="C14" s="1999">
        <v>320</v>
      </c>
      <c r="D14" s="1999">
        <v>320</v>
      </c>
      <c r="E14" s="1999">
        <v>318</v>
      </c>
      <c r="F14" s="1999">
        <v>317</v>
      </c>
    </row>
    <row r="15" spans="1:6" ht="18" customHeight="1" x14ac:dyDescent="0.25">
      <c r="A15" s="2109" t="s">
        <v>690</v>
      </c>
      <c r="B15" s="1999">
        <v>120</v>
      </c>
      <c r="C15" s="1999">
        <v>114</v>
      </c>
      <c r="D15" s="1999">
        <v>90</v>
      </c>
      <c r="E15" s="1999">
        <v>104</v>
      </c>
      <c r="F15" s="1999">
        <v>148</v>
      </c>
    </row>
    <row r="16" spans="1:6" ht="18" customHeight="1" x14ac:dyDescent="0.25">
      <c r="A16" s="2109" t="s">
        <v>698</v>
      </c>
      <c r="B16" s="1999">
        <v>101</v>
      </c>
      <c r="C16" s="1999">
        <v>28</v>
      </c>
      <c r="D16" s="1999">
        <v>49</v>
      </c>
      <c r="E16" s="1999">
        <v>27</v>
      </c>
      <c r="F16" s="1999">
        <v>22</v>
      </c>
    </row>
    <row r="17" spans="1:6" ht="18" customHeight="1" x14ac:dyDescent="0.25">
      <c r="A17" s="2111" t="s">
        <v>1774</v>
      </c>
      <c r="B17" s="1999">
        <v>991</v>
      </c>
      <c r="C17" s="1999">
        <v>1135</v>
      </c>
      <c r="D17" s="1999">
        <v>942</v>
      </c>
      <c r="E17" s="1999">
        <v>995</v>
      </c>
      <c r="F17" s="1999">
        <v>882</v>
      </c>
    </row>
    <row r="18" spans="1:6" ht="6" customHeight="1" thickBot="1" x14ac:dyDescent="0.3">
      <c r="A18" s="2020"/>
      <c r="B18" s="2020"/>
      <c r="C18" s="2020"/>
      <c r="D18" s="2020"/>
      <c r="E18" s="2020"/>
      <c r="F18" s="2020"/>
    </row>
    <row r="19" spans="1:6" ht="11" thickTop="1" x14ac:dyDescent="0.25">
      <c r="A19" s="26" t="s">
        <v>1757</v>
      </c>
    </row>
  </sheetData>
  <mergeCells count="1">
    <mergeCell ref="A4:F4"/>
  </mergeCells>
  <hyperlinks>
    <hyperlink ref="A1" location="Índice!A1" display="Voltar ao índice" xr:uid="{D6E5B0F4-625D-4850-835B-1D436FA22A5A}"/>
  </hyperlinks>
  <pageMargins left="0.7" right="0.7" top="0.75" bottom="0.75" header="0.3" footer="0.3"/>
  <pageSetup paperSize="9" orientation="portrait" verticalDpi="0" r:id="rId1"/>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47710-9C3D-435E-993D-6D750CEF3F71}">
  <dimension ref="A1:D21"/>
  <sheetViews>
    <sheetView workbookViewId="0"/>
  </sheetViews>
  <sheetFormatPr defaultColWidth="9.1796875" defaultRowHeight="10.5" x14ac:dyDescent="0.25"/>
  <cols>
    <col min="1" max="1" width="25.453125" style="26" customWidth="1"/>
    <col min="2" max="6" width="12.7265625" style="26" customWidth="1"/>
    <col min="7" max="16384" width="9.1796875" style="26"/>
  </cols>
  <sheetData>
    <row r="1" spans="1:4" ht="12.5" x14ac:dyDescent="0.25">
      <c r="A1" s="527" t="s">
        <v>227</v>
      </c>
    </row>
    <row r="3" spans="1:4" x14ac:dyDescent="0.25">
      <c r="A3" s="944" t="s">
        <v>1775</v>
      </c>
    </row>
    <row r="4" spans="1:4" ht="20.149999999999999" customHeight="1" x14ac:dyDescent="0.25">
      <c r="A4" s="3113" t="s">
        <v>1776</v>
      </c>
      <c r="B4" s="3113"/>
      <c r="C4" s="3113"/>
    </row>
    <row r="5" spans="1:4" ht="13" x14ac:dyDescent="0.3">
      <c r="A5" s="1117">
        <v>2023</v>
      </c>
      <c r="C5" s="2028" t="s">
        <v>1403</v>
      </c>
    </row>
    <row r="6" spans="1:4" ht="34.5" customHeight="1" x14ac:dyDescent="0.25">
      <c r="A6" s="1024" t="s">
        <v>909</v>
      </c>
      <c r="B6" s="1700" t="s">
        <v>1771</v>
      </c>
      <c r="C6" s="1699" t="s">
        <v>1772</v>
      </c>
    </row>
    <row r="7" spans="1:4" ht="18" customHeight="1" x14ac:dyDescent="0.25">
      <c r="A7" s="2078" t="s">
        <v>273</v>
      </c>
      <c r="B7" s="2112">
        <v>1350</v>
      </c>
      <c r="C7" s="2112">
        <v>149</v>
      </c>
      <c r="D7" s="510"/>
    </row>
    <row r="8" spans="1:4" ht="18" customHeight="1" x14ac:dyDescent="0.25">
      <c r="A8" s="2113" t="s">
        <v>417</v>
      </c>
      <c r="B8" s="2112">
        <v>1302</v>
      </c>
      <c r="C8" s="2112">
        <v>129</v>
      </c>
    </row>
    <row r="9" spans="1:4" ht="18" customHeight="1" x14ac:dyDescent="0.25">
      <c r="A9" s="2114" t="s">
        <v>418</v>
      </c>
      <c r="B9" s="2112">
        <v>1276</v>
      </c>
      <c r="C9" s="2112">
        <v>128</v>
      </c>
    </row>
    <row r="10" spans="1:4" ht="18" customHeight="1" x14ac:dyDescent="0.25">
      <c r="A10" s="2115" t="s">
        <v>793</v>
      </c>
      <c r="B10" s="1999">
        <v>275</v>
      </c>
      <c r="C10" s="1999">
        <v>19</v>
      </c>
    </row>
    <row r="11" spans="1:4" ht="18" customHeight="1" x14ac:dyDescent="0.25">
      <c r="A11" s="2115" t="s">
        <v>794</v>
      </c>
      <c r="B11" s="1999">
        <v>173</v>
      </c>
      <c r="C11" s="1999">
        <v>3</v>
      </c>
    </row>
    <row r="12" spans="1:4" ht="18" customHeight="1" x14ac:dyDescent="0.25">
      <c r="A12" s="2115" t="s">
        <v>910</v>
      </c>
      <c r="B12" s="1999">
        <v>0</v>
      </c>
      <c r="C12" s="1999">
        <v>0</v>
      </c>
    </row>
    <row r="13" spans="1:4" ht="18" customHeight="1" x14ac:dyDescent="0.25">
      <c r="A13" s="2115" t="s">
        <v>911</v>
      </c>
      <c r="B13" s="1999">
        <v>732</v>
      </c>
      <c r="C13" s="1999">
        <v>105</v>
      </c>
    </row>
    <row r="14" spans="1:4" ht="18" customHeight="1" x14ac:dyDescent="0.25">
      <c r="A14" s="2115" t="s">
        <v>912</v>
      </c>
      <c r="B14" s="1999">
        <v>0</v>
      </c>
      <c r="C14" s="1999">
        <v>0</v>
      </c>
    </row>
    <row r="15" spans="1:4" ht="18" customHeight="1" x14ac:dyDescent="0.25">
      <c r="A15" s="2115" t="s">
        <v>796</v>
      </c>
      <c r="B15" s="1999">
        <v>35</v>
      </c>
      <c r="C15" s="1999">
        <v>0</v>
      </c>
    </row>
    <row r="16" spans="1:4" ht="18" customHeight="1" x14ac:dyDescent="0.25">
      <c r="A16" s="2115" t="s">
        <v>797</v>
      </c>
      <c r="B16" s="1999">
        <v>61</v>
      </c>
      <c r="C16" s="1999">
        <v>1</v>
      </c>
    </row>
    <row r="17" spans="1:3" ht="18" customHeight="1" x14ac:dyDescent="0.25">
      <c r="A17" s="2114" t="s">
        <v>798</v>
      </c>
      <c r="B17" s="2112">
        <v>13</v>
      </c>
      <c r="C17" s="2112">
        <v>1</v>
      </c>
    </row>
    <row r="18" spans="1:3" ht="18" customHeight="1" x14ac:dyDescent="0.25">
      <c r="A18" s="2114" t="s">
        <v>799</v>
      </c>
      <c r="B18" s="2112">
        <v>13</v>
      </c>
      <c r="C18" s="2112">
        <v>0</v>
      </c>
    </row>
    <row r="19" spans="1:3" ht="18" customHeight="1" x14ac:dyDescent="0.25">
      <c r="A19" s="2113" t="s">
        <v>1777</v>
      </c>
      <c r="B19" s="2112">
        <v>48</v>
      </c>
      <c r="C19" s="2112">
        <v>20</v>
      </c>
    </row>
    <row r="20" spans="1:3" ht="6" customHeight="1" thickBot="1" x14ac:dyDescent="0.3">
      <c r="A20" s="1120"/>
      <c r="B20" s="2116"/>
      <c r="C20" s="2116"/>
    </row>
    <row r="21" spans="1:3" ht="11" thickTop="1" x14ac:dyDescent="0.25">
      <c r="A21" s="26" t="s">
        <v>1757</v>
      </c>
      <c r="B21" s="232"/>
      <c r="C21" s="232"/>
    </row>
  </sheetData>
  <mergeCells count="1">
    <mergeCell ref="A4:C4"/>
  </mergeCells>
  <hyperlinks>
    <hyperlink ref="A1" location="Índice!A1" display="Voltar ao índice" xr:uid="{9B0BAF15-DE0C-4AC2-84BA-844890A4B84F}"/>
  </hyperlinks>
  <pageMargins left="0.7" right="0.7" top="0.75" bottom="0.75" header="0.3" footer="0.3"/>
  <pageSetup paperSize="9" orientation="portrait" verticalDpi="0" r:id="rId1"/>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55D67-5FE1-4858-896A-C4CACE750BBB}">
  <dimension ref="A1:N43"/>
  <sheetViews>
    <sheetView showGridLines="0" zoomScaleNormal="100" zoomScaleSheetLayoutView="100" workbookViewId="0"/>
  </sheetViews>
  <sheetFormatPr defaultColWidth="9.1796875" defaultRowHeight="10.5" x14ac:dyDescent="0.25"/>
  <cols>
    <col min="1" max="1" width="21.54296875" style="1" customWidth="1"/>
    <col min="2" max="2" width="8.453125" style="1" customWidth="1"/>
    <col min="3" max="3" width="10.7265625" style="1" customWidth="1"/>
    <col min="4" max="4" width="10.26953125" style="1" customWidth="1"/>
    <col min="5" max="5" width="10.453125" style="1" customWidth="1"/>
    <col min="6" max="6" width="11.453125" style="1" customWidth="1"/>
    <col min="7" max="7" width="10.54296875" style="1" customWidth="1"/>
    <col min="8" max="8" width="8.7265625" style="1" customWidth="1"/>
    <col min="9" max="16384" width="9.1796875" style="1"/>
  </cols>
  <sheetData>
    <row r="1" spans="1:13" ht="12.5" x14ac:dyDescent="0.25">
      <c r="A1" s="527" t="s">
        <v>227</v>
      </c>
    </row>
    <row r="3" spans="1:13" s="2" customFormat="1" ht="15" customHeight="1" x14ac:dyDescent="0.25">
      <c r="A3" s="2122" t="s">
        <v>1793</v>
      </c>
      <c r="B3" s="2122"/>
      <c r="C3" s="2122"/>
      <c r="D3" s="2122"/>
      <c r="E3" s="2122"/>
      <c r="F3" s="2122"/>
      <c r="G3" s="2122"/>
    </row>
    <row r="4" spans="1:13" s="2" customFormat="1" ht="33" customHeight="1" x14ac:dyDescent="0.25">
      <c r="A4" s="2967" t="s">
        <v>1794</v>
      </c>
      <c r="B4" s="2967"/>
      <c r="C4" s="2967"/>
      <c r="D4" s="2967"/>
      <c r="E4" s="2967"/>
      <c r="F4" s="2967"/>
      <c r="G4" s="2967"/>
    </row>
    <row r="5" spans="1:13" s="2" customFormat="1" ht="15" customHeight="1" x14ac:dyDescent="0.25">
      <c r="A5" s="2123"/>
      <c r="B5" s="1260"/>
      <c r="C5" s="1260"/>
      <c r="D5" s="1260"/>
      <c r="E5" s="1260"/>
      <c r="F5" s="1260"/>
      <c r="G5" s="1260"/>
      <c r="H5" s="2124"/>
    </row>
    <row r="6" spans="1:13" s="2" customFormat="1" ht="13.5" customHeight="1" x14ac:dyDescent="0.25">
      <c r="A6" s="3115" t="s">
        <v>909</v>
      </c>
      <c r="B6" s="3116" t="s">
        <v>1795</v>
      </c>
      <c r="C6" s="3117" t="s">
        <v>1796</v>
      </c>
      <c r="D6" s="3117" t="s">
        <v>1797</v>
      </c>
      <c r="E6" s="3117" t="s">
        <v>1798</v>
      </c>
      <c r="F6" s="3117" t="s">
        <v>1799</v>
      </c>
      <c r="G6" s="3117" t="s">
        <v>1800</v>
      </c>
    </row>
    <row r="7" spans="1:13" s="2" customFormat="1" ht="13.5" customHeight="1" x14ac:dyDescent="0.25">
      <c r="A7" s="3115"/>
      <c r="B7" s="3116"/>
      <c r="C7" s="3117"/>
      <c r="D7" s="3117"/>
      <c r="E7" s="3117"/>
      <c r="F7" s="3117"/>
      <c r="G7" s="3117"/>
    </row>
    <row r="8" spans="1:13" s="2" customFormat="1" ht="13.5" customHeight="1" x14ac:dyDescent="0.25">
      <c r="A8" s="3115"/>
      <c r="B8" s="3116"/>
      <c r="C8" s="3117"/>
      <c r="D8" s="3117"/>
      <c r="E8" s="3117"/>
      <c r="F8" s="3117"/>
      <c r="G8" s="3117"/>
    </row>
    <row r="9" spans="1:13" s="2" customFormat="1" ht="13.5" customHeight="1" x14ac:dyDescent="0.25">
      <c r="A9" s="3115"/>
      <c r="B9" s="3116"/>
      <c r="C9" s="3117"/>
      <c r="D9" s="3118"/>
      <c r="E9" s="3118"/>
      <c r="F9" s="3117"/>
      <c r="G9" s="3117"/>
    </row>
    <row r="10" spans="1:13" s="2" customFormat="1" ht="13.5" customHeight="1" x14ac:dyDescent="0.25">
      <c r="A10" s="3115"/>
      <c r="B10" s="3116"/>
      <c r="C10" s="3117"/>
      <c r="D10" s="3118"/>
      <c r="E10" s="3118"/>
      <c r="F10" s="3117"/>
      <c r="G10" s="3117"/>
    </row>
    <row r="11" spans="1:13" s="2" customFormat="1" ht="13.5" customHeight="1" x14ac:dyDescent="0.25">
      <c r="A11" s="3115"/>
      <c r="B11" s="3115" t="s">
        <v>22</v>
      </c>
      <c r="C11" s="3115"/>
      <c r="D11" s="3115"/>
      <c r="E11" s="3115"/>
      <c r="F11" s="3119" t="s">
        <v>1723</v>
      </c>
      <c r="G11" s="3119"/>
    </row>
    <row r="12" spans="1:13" s="2" customFormat="1" ht="7.5" customHeight="1" x14ac:dyDescent="0.25">
      <c r="A12" s="1260"/>
      <c r="B12" s="2125"/>
      <c r="C12" s="2125"/>
      <c r="D12" s="2125"/>
      <c r="E12" s="2125"/>
      <c r="F12" s="2125"/>
      <c r="G12" s="2125"/>
      <c r="H12" s="2124"/>
      <c r="J12" s="2126"/>
      <c r="K12" s="2126"/>
      <c r="L12" s="2126"/>
      <c r="M12" s="2126"/>
    </row>
    <row r="13" spans="1:13" s="2" customFormat="1" ht="13.5" customHeight="1" x14ac:dyDescent="0.25">
      <c r="A13" s="2123">
        <v>2019</v>
      </c>
      <c r="B13" s="2125">
        <v>37049.000000000015</v>
      </c>
      <c r="C13" s="2125">
        <v>6037821.9999999963</v>
      </c>
      <c r="D13" s="2125">
        <v>10888589.000000004</v>
      </c>
      <c r="E13" s="2125">
        <v>16926411.000000004</v>
      </c>
      <c r="F13" s="2125">
        <v>125314014.00000012</v>
      </c>
      <c r="G13" s="2127">
        <v>20.8</v>
      </c>
      <c r="H13" s="2124"/>
      <c r="J13" s="2126"/>
      <c r="K13" s="2126"/>
      <c r="L13" s="2126"/>
      <c r="M13" s="2126"/>
    </row>
    <row r="14" spans="1:13" s="2" customFormat="1" ht="13.5" customHeight="1" x14ac:dyDescent="0.25">
      <c r="A14" s="2123">
        <v>2020</v>
      </c>
      <c r="B14" s="2125">
        <v>14950.999999999998</v>
      </c>
      <c r="C14" s="2125">
        <v>1401635.9999999995</v>
      </c>
      <c r="D14" s="2125">
        <v>1115392</v>
      </c>
      <c r="E14" s="2125">
        <v>2517027.9999999991</v>
      </c>
      <c r="F14" s="2125">
        <v>24920053.999999963</v>
      </c>
      <c r="G14" s="2127">
        <v>17.779262233561333</v>
      </c>
      <c r="H14" s="2124"/>
      <c r="J14" s="2126"/>
      <c r="K14" s="2126"/>
      <c r="L14" s="2126"/>
      <c r="M14" s="2126"/>
    </row>
    <row r="15" spans="1:13" s="2" customFormat="1" ht="13.5" customHeight="1" x14ac:dyDescent="0.25">
      <c r="A15" s="2123">
        <v>2021</v>
      </c>
      <c r="B15" s="2125">
        <v>24469</v>
      </c>
      <c r="C15" s="2125">
        <v>1972465</v>
      </c>
      <c r="D15" s="2125">
        <v>1595764</v>
      </c>
      <c r="E15" s="2125">
        <v>3568229</v>
      </c>
      <c r="F15" s="2125">
        <v>27994277</v>
      </c>
      <c r="G15" s="2127">
        <v>14.2</v>
      </c>
      <c r="H15" s="2124"/>
      <c r="J15" s="2126"/>
      <c r="K15" s="2126"/>
      <c r="L15" s="2126"/>
      <c r="M15" s="2126"/>
    </row>
    <row r="16" spans="1:13" s="2" customFormat="1" ht="13.5" customHeight="1" x14ac:dyDescent="0.25">
      <c r="A16" s="2123">
        <v>2022</v>
      </c>
      <c r="B16" s="2125">
        <v>41388</v>
      </c>
      <c r="C16" s="2125">
        <v>6638311</v>
      </c>
      <c r="D16" s="2125">
        <v>8240092</v>
      </c>
      <c r="E16" s="2125">
        <v>14878403</v>
      </c>
      <c r="F16" s="2125">
        <v>147301506</v>
      </c>
      <c r="G16" s="2127">
        <v>22.2</v>
      </c>
      <c r="H16" s="2124"/>
      <c r="J16" s="2126"/>
      <c r="K16" s="2126"/>
      <c r="L16" s="2126"/>
      <c r="M16" s="2126"/>
    </row>
    <row r="17" spans="1:14" s="2" customFormat="1" ht="16.5" customHeight="1" x14ac:dyDescent="0.25">
      <c r="A17" s="2128">
        <v>2023</v>
      </c>
      <c r="B17" s="2125"/>
      <c r="C17" s="2125"/>
      <c r="D17" s="2125"/>
      <c r="E17" s="2125"/>
      <c r="F17" s="2125"/>
      <c r="G17" s="2125"/>
      <c r="H17" s="2124"/>
      <c r="J17" s="2126"/>
      <c r="K17" s="2126"/>
      <c r="L17" s="2126"/>
      <c r="M17" s="2126"/>
    </row>
    <row r="18" spans="1:14" s="2" customFormat="1" ht="18" customHeight="1" x14ac:dyDescent="0.25">
      <c r="A18" s="2129" t="s">
        <v>1801</v>
      </c>
      <c r="B18" s="2130">
        <v>42792</v>
      </c>
      <c r="C18" s="2130">
        <v>7279645</v>
      </c>
      <c r="D18" s="2130">
        <v>9818700</v>
      </c>
      <c r="E18" s="2130">
        <v>17098345</v>
      </c>
      <c r="F18" s="2130">
        <v>189240346</v>
      </c>
      <c r="G18" s="2131">
        <v>26</v>
      </c>
      <c r="H18" s="2132"/>
      <c r="I18" s="2133"/>
      <c r="J18" s="2132"/>
      <c r="K18" s="2132"/>
      <c r="L18" s="2132"/>
      <c r="M18" s="2132"/>
      <c r="N18" s="2134"/>
    </row>
    <row r="19" spans="1:14" s="2" customFormat="1" ht="18" customHeight="1" x14ac:dyDescent="0.25">
      <c r="A19" s="1301" t="s">
        <v>418</v>
      </c>
      <c r="B19" s="2132">
        <v>40724</v>
      </c>
      <c r="C19" s="2132">
        <v>7114162</v>
      </c>
      <c r="D19" s="2132">
        <v>9435815</v>
      </c>
      <c r="E19" s="2132">
        <v>16549977</v>
      </c>
      <c r="F19" s="2132">
        <v>186759680</v>
      </c>
      <c r="G19" s="2134">
        <v>26.3</v>
      </c>
      <c r="H19" s="2132"/>
      <c r="I19" s="2133"/>
      <c r="J19" s="2132"/>
      <c r="K19" s="2132"/>
      <c r="L19" s="2132"/>
      <c r="M19" s="2132"/>
      <c r="N19" s="2134"/>
    </row>
    <row r="20" spans="1:14" s="2" customFormat="1" ht="15" customHeight="1" x14ac:dyDescent="0.25">
      <c r="A20" s="1308" t="s">
        <v>793</v>
      </c>
      <c r="B20" s="2135">
        <v>11916</v>
      </c>
      <c r="C20" s="2135">
        <v>2024151</v>
      </c>
      <c r="D20" s="2136">
        <v>3057758</v>
      </c>
      <c r="E20" s="2136">
        <v>5081909</v>
      </c>
      <c r="F20" s="2136">
        <v>38724041</v>
      </c>
      <c r="G20" s="2127">
        <v>19.100000000000001</v>
      </c>
      <c r="H20" s="2132"/>
      <c r="I20" s="2133"/>
      <c r="J20" s="2135"/>
      <c r="K20" s="2136"/>
      <c r="L20" s="2136"/>
      <c r="M20" s="2136"/>
      <c r="N20" s="2127"/>
    </row>
    <row r="21" spans="1:14" s="2" customFormat="1" ht="15" customHeight="1" x14ac:dyDescent="0.25">
      <c r="A21" s="1308" t="s">
        <v>794</v>
      </c>
      <c r="B21" s="2135">
        <v>7960</v>
      </c>
      <c r="C21" s="2135">
        <v>1206272</v>
      </c>
      <c r="D21" s="2136">
        <v>2226080</v>
      </c>
      <c r="E21" s="2136">
        <v>3432352</v>
      </c>
      <c r="F21" s="2136">
        <v>39950217</v>
      </c>
      <c r="G21" s="2127">
        <v>33.1</v>
      </c>
      <c r="H21" s="2132"/>
      <c r="I21" s="2133"/>
      <c r="J21" s="2135"/>
      <c r="K21" s="2136"/>
      <c r="L21" s="2136"/>
      <c r="M21" s="2136"/>
      <c r="N21" s="2127"/>
    </row>
    <row r="22" spans="1:14" s="2" customFormat="1" ht="15" customHeight="1" x14ac:dyDescent="0.25">
      <c r="A22" s="1308" t="s">
        <v>910</v>
      </c>
      <c r="B22" s="2135">
        <v>2437</v>
      </c>
      <c r="C22" s="2135">
        <v>165086</v>
      </c>
      <c r="D22" s="2136">
        <v>1085931</v>
      </c>
      <c r="E22" s="2136">
        <v>1251017</v>
      </c>
      <c r="F22" s="2136">
        <v>1455671</v>
      </c>
      <c r="G22" s="2127">
        <v>8.8000000000000007</v>
      </c>
      <c r="H22" s="2132"/>
      <c r="I22" s="2133"/>
      <c r="J22" s="2135"/>
      <c r="K22" s="2136"/>
      <c r="L22" s="2136"/>
      <c r="M22" s="2136"/>
      <c r="N22" s="2127"/>
    </row>
    <row r="23" spans="1:14" s="2" customFormat="1" ht="15" customHeight="1" x14ac:dyDescent="0.25">
      <c r="A23" s="1308" t="s">
        <v>911</v>
      </c>
      <c r="B23" s="2135">
        <v>10854</v>
      </c>
      <c r="C23" s="2135">
        <v>3134278</v>
      </c>
      <c r="D23" s="2136">
        <v>934946</v>
      </c>
      <c r="E23" s="2136">
        <v>4069224</v>
      </c>
      <c r="F23" s="2136">
        <v>97077417</v>
      </c>
      <c r="G23" s="2127">
        <v>31</v>
      </c>
      <c r="H23" s="2132"/>
      <c r="I23" s="2133"/>
      <c r="J23" s="2135"/>
      <c r="K23" s="2136"/>
      <c r="L23" s="2136"/>
      <c r="M23" s="2136"/>
      <c r="N23" s="2127"/>
    </row>
    <row r="24" spans="1:14" s="2" customFormat="1" ht="15" customHeight="1" x14ac:dyDescent="0.25">
      <c r="A24" s="1308" t="s">
        <v>912</v>
      </c>
      <c r="B24" s="2135">
        <v>2299</v>
      </c>
      <c r="C24" s="2135">
        <v>169876</v>
      </c>
      <c r="D24" s="2136">
        <v>635801</v>
      </c>
      <c r="E24" s="2136">
        <v>805677</v>
      </c>
      <c r="F24" s="2136">
        <v>3039758</v>
      </c>
      <c r="G24" s="2127">
        <v>17.899999999999999</v>
      </c>
      <c r="H24" s="2132"/>
      <c r="I24" s="2133"/>
      <c r="J24" s="2135"/>
      <c r="K24" s="2136"/>
      <c r="L24" s="2136"/>
      <c r="M24" s="2136"/>
      <c r="N24" s="2127"/>
    </row>
    <row r="25" spans="1:14" s="2" customFormat="1" ht="15" customHeight="1" x14ac:dyDescent="0.25">
      <c r="A25" s="1308" t="s">
        <v>796</v>
      </c>
      <c r="B25" s="2135">
        <v>3143</v>
      </c>
      <c r="C25" s="2135">
        <v>158601</v>
      </c>
      <c r="D25" s="2136">
        <v>776995</v>
      </c>
      <c r="E25" s="2136">
        <v>935596</v>
      </c>
      <c r="F25" s="2136">
        <v>2808751</v>
      </c>
      <c r="G25" s="2127">
        <v>17.7</v>
      </c>
      <c r="H25" s="2132"/>
      <c r="I25" s="2133"/>
      <c r="J25" s="2135"/>
      <c r="K25" s="2136"/>
      <c r="L25" s="2136"/>
      <c r="M25" s="2136"/>
      <c r="N25" s="2127"/>
    </row>
    <row r="26" spans="1:14" s="2" customFormat="1" ht="15" customHeight="1" x14ac:dyDescent="0.25">
      <c r="A26" s="1308" t="s">
        <v>797</v>
      </c>
      <c r="B26" s="2135">
        <v>2115</v>
      </c>
      <c r="C26" s="2135">
        <v>255898</v>
      </c>
      <c r="D26" s="2135">
        <v>718304</v>
      </c>
      <c r="E26" s="2135">
        <v>974202</v>
      </c>
      <c r="F26" s="2135">
        <v>3703825</v>
      </c>
      <c r="G26" s="2127">
        <v>14.5</v>
      </c>
      <c r="H26" s="2132"/>
      <c r="I26" s="2133"/>
      <c r="J26" s="2135"/>
      <c r="K26" s="2135"/>
      <c r="L26" s="2135"/>
      <c r="M26" s="2135"/>
      <c r="N26" s="2127"/>
    </row>
    <row r="27" spans="1:14" s="2" customFormat="1" ht="18" customHeight="1" x14ac:dyDescent="0.25">
      <c r="A27" s="1301" t="s">
        <v>913</v>
      </c>
      <c r="B27" s="2132">
        <v>860</v>
      </c>
      <c r="C27" s="2132">
        <v>95896</v>
      </c>
      <c r="D27" s="2132">
        <v>196796</v>
      </c>
      <c r="E27" s="2132">
        <v>292692</v>
      </c>
      <c r="F27" s="2132">
        <v>1510710</v>
      </c>
      <c r="G27" s="2134">
        <v>15.8</v>
      </c>
      <c r="H27" s="2132"/>
      <c r="I27" s="2133"/>
      <c r="J27" s="2132"/>
      <c r="K27" s="2132"/>
      <c r="L27" s="2132"/>
      <c r="M27" s="2132"/>
      <c r="N27" s="2134"/>
    </row>
    <row r="28" spans="1:14" s="2" customFormat="1" ht="18" customHeight="1" x14ac:dyDescent="0.25">
      <c r="A28" s="1301" t="s">
        <v>914</v>
      </c>
      <c r="B28" s="2137">
        <v>1208</v>
      </c>
      <c r="C28" s="2132">
        <v>69587</v>
      </c>
      <c r="D28" s="2138">
        <v>186089</v>
      </c>
      <c r="E28" s="2138">
        <v>255676</v>
      </c>
      <c r="F28" s="2138">
        <v>969956</v>
      </c>
      <c r="G28" s="2134">
        <v>13.9</v>
      </c>
      <c r="H28" s="2132"/>
      <c r="I28" s="2133"/>
      <c r="J28" s="2138"/>
      <c r="K28" s="2138"/>
      <c r="L28" s="2138"/>
      <c r="M28" s="2138"/>
      <c r="N28" s="2134"/>
    </row>
    <row r="29" spans="1:14" s="2" customFormat="1" ht="7" customHeight="1" thickBot="1" x14ac:dyDescent="0.3">
      <c r="A29" s="1313"/>
      <c r="B29" s="2139"/>
      <c r="C29" s="2139"/>
      <c r="D29" s="2139"/>
      <c r="E29" s="2139"/>
      <c r="F29" s="2139"/>
      <c r="G29" s="2139"/>
      <c r="H29" s="2124"/>
    </row>
    <row r="30" spans="1:14" s="2" customFormat="1" ht="4.5" customHeight="1" thickTop="1" x14ac:dyDescent="0.25">
      <c r="A30" s="2128"/>
      <c r="B30" s="1262"/>
      <c r="C30" s="1262"/>
      <c r="D30" s="1262"/>
      <c r="E30" s="1262"/>
      <c r="F30" s="1262"/>
      <c r="G30" s="1262"/>
      <c r="H30" s="2124"/>
    </row>
    <row r="31" spans="1:14" s="2141" customFormat="1" ht="12.75" customHeight="1" x14ac:dyDescent="0.25">
      <c r="A31" s="2140" t="s">
        <v>1802</v>
      </c>
      <c r="B31" s="2140"/>
      <c r="C31" s="2140"/>
      <c r="D31" s="2140"/>
      <c r="E31" s="2140"/>
      <c r="K31" s="2142"/>
    </row>
    <row r="32" spans="1:14" ht="7.5" customHeight="1" x14ac:dyDescent="0.25"/>
    <row r="33" spans="1:1" ht="13.5" customHeight="1" x14ac:dyDescent="0.25">
      <c r="A33" s="914" t="s">
        <v>301</v>
      </c>
    </row>
    <row r="34" spans="1:1" ht="13.5" customHeight="1" x14ac:dyDescent="0.25">
      <c r="A34" s="2143" t="s">
        <v>1803</v>
      </c>
    </row>
    <row r="35" spans="1:1" ht="13.5" customHeight="1" x14ac:dyDescent="0.25">
      <c r="A35" s="2143" t="s">
        <v>1804</v>
      </c>
    </row>
    <row r="36" spans="1:1" ht="13.5" customHeight="1" x14ac:dyDescent="0.25">
      <c r="A36" s="2143" t="s">
        <v>1805</v>
      </c>
    </row>
    <row r="37" spans="1:1" ht="13.5" customHeight="1" x14ac:dyDescent="0.25">
      <c r="A37" s="2143" t="s">
        <v>1806</v>
      </c>
    </row>
    <row r="38" spans="1:1" ht="13.5" customHeight="1" x14ac:dyDescent="0.25">
      <c r="A38" s="2143" t="s">
        <v>1807</v>
      </c>
    </row>
    <row r="39" spans="1:1" ht="13.5" customHeight="1" x14ac:dyDescent="0.25">
      <c r="A39" s="2143" t="s">
        <v>1808</v>
      </c>
    </row>
    <row r="40" spans="1:1" ht="13.5" customHeight="1" x14ac:dyDescent="0.25"/>
    <row r="41" spans="1:1" ht="13.5" customHeight="1" x14ac:dyDescent="0.25"/>
    <row r="43" spans="1:1" ht="10.5" customHeight="1" x14ac:dyDescent="0.25"/>
  </sheetData>
  <mergeCells count="10">
    <mergeCell ref="A4:G4"/>
    <mergeCell ref="A6:A11"/>
    <mergeCell ref="B6:B10"/>
    <mergeCell ref="C6:C10"/>
    <mergeCell ref="D6:D10"/>
    <mergeCell ref="E6:E10"/>
    <mergeCell ref="F6:F10"/>
    <mergeCell ref="G6:G10"/>
    <mergeCell ref="B11:E11"/>
    <mergeCell ref="F11:G11"/>
  </mergeCells>
  <hyperlinks>
    <hyperlink ref="A34" r:id="rId1" display="http://www.ine.pt/xurl/ind/0007575" xr:uid="{70338ACF-6BDB-44DA-92C3-DE1B4EBFEE18}"/>
    <hyperlink ref="A35" r:id="rId2" display="http://www.ine.pt/xurl/ind/0007576" xr:uid="{E67B3810-6A09-4437-85A5-68222A1B91C1}"/>
    <hyperlink ref="A36" r:id="rId3" display="http://www.ine.pt/xurl/ind/0007577" xr:uid="{2CD8F79C-B2A9-46A0-81CD-FF8A7C76B750}"/>
    <hyperlink ref="A37" r:id="rId4" display="http://www.ine.pt/xurl/ind/0007578" xr:uid="{3F007B0E-901F-4235-821C-CFE8189B8A04}"/>
    <hyperlink ref="A38" r:id="rId5" display="http://www.ine.pt/xurl/ind/0007579" xr:uid="{13058184-BD5B-4BDE-B042-A9AC3C5B3801}"/>
    <hyperlink ref="A39" r:id="rId6" display="https://www.ine.pt/xportal/xmain?xpid=INE&amp;xpgid=ine_indicadores&amp;indOcorrCod=0010312&amp;xlang=pt&amp;contexto=bd&amp;selTab=tab2" xr:uid="{36E3CAC0-EF48-41C2-A5C3-1A33B186CEB9}"/>
    <hyperlink ref="A1" location="Índice!A1" display="Voltar ao índice" xr:uid="{F09184E7-97BA-4330-B592-F3BAFE9408D0}"/>
  </hyperlinks>
  <pageMargins left="0.78740157480314965" right="0.78740157480314965" top="1.1811023622047243" bottom="0.78740157480314965" header="0" footer="0"/>
  <pageSetup paperSize="9" orientation="portrait" verticalDpi="2400" r:id="rId7"/>
  <headerFooter alignWithMargins="0"/>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B0507-6926-4D13-BADE-FCD1312C6ED6}">
  <dimension ref="A1:N33"/>
  <sheetViews>
    <sheetView showGridLines="0" zoomScaleNormal="100" zoomScaleSheetLayoutView="100" workbookViewId="0"/>
  </sheetViews>
  <sheetFormatPr defaultColWidth="9.1796875" defaultRowHeight="10.5" x14ac:dyDescent="0.25"/>
  <cols>
    <col min="1" max="1" width="22.81640625" style="914" customWidth="1"/>
    <col min="2" max="2" width="8.81640625" style="914" customWidth="1"/>
    <col min="3" max="3" width="10.7265625" style="914" customWidth="1"/>
    <col min="4" max="4" width="11.1796875" style="914" customWidth="1"/>
    <col min="5" max="5" width="11.26953125" style="914" customWidth="1"/>
    <col min="6" max="6" width="11.1796875" style="914" customWidth="1"/>
    <col min="7" max="7" width="11" style="914" customWidth="1"/>
    <col min="8" max="8" width="8.7265625" style="914" customWidth="1"/>
    <col min="9" max="16384" width="9.1796875" style="914"/>
  </cols>
  <sheetData>
    <row r="1" spans="1:14" ht="12.5" x14ac:dyDescent="0.25">
      <c r="A1" s="527" t="s">
        <v>227</v>
      </c>
    </row>
    <row r="3" spans="1:14" s="1566" customFormat="1" ht="15" customHeight="1" x14ac:dyDescent="0.25">
      <c r="A3" s="1231" t="s">
        <v>1809</v>
      </c>
      <c r="B3" s="1231"/>
      <c r="C3" s="1231"/>
      <c r="D3" s="1231"/>
      <c r="E3" s="1231"/>
      <c r="F3" s="1231"/>
      <c r="G3" s="1231"/>
    </row>
    <row r="4" spans="1:14" s="1566" customFormat="1" ht="33" customHeight="1" x14ac:dyDescent="0.25">
      <c r="A4" s="2897" t="s">
        <v>1810</v>
      </c>
      <c r="B4" s="2897"/>
      <c r="C4" s="2897"/>
      <c r="D4" s="2897"/>
      <c r="E4" s="2897"/>
      <c r="F4" s="2897"/>
      <c r="G4" s="2897"/>
    </row>
    <row r="5" spans="1:14" s="1566" customFormat="1" ht="15" customHeight="1" x14ac:dyDescent="0.25">
      <c r="A5" s="1187">
        <v>2023</v>
      </c>
      <c r="B5" s="966"/>
      <c r="C5" s="966"/>
      <c r="D5" s="966"/>
      <c r="E5" s="966"/>
      <c r="F5" s="966"/>
      <c r="G5" s="966"/>
      <c r="H5" s="1570"/>
    </row>
    <row r="6" spans="1:14" s="1566" customFormat="1" ht="13.5" customHeight="1" x14ac:dyDescent="0.25">
      <c r="A6" s="2991" t="s">
        <v>909</v>
      </c>
      <c r="B6" s="2989" t="s">
        <v>1811</v>
      </c>
      <c r="C6" s="3120" t="s">
        <v>1812</v>
      </c>
      <c r="D6" s="3120" t="s">
        <v>1813</v>
      </c>
      <c r="E6" s="3120" t="s">
        <v>1814</v>
      </c>
      <c r="F6" s="3120" t="s">
        <v>1815</v>
      </c>
      <c r="G6" s="3120" t="s">
        <v>1816</v>
      </c>
    </row>
    <row r="7" spans="1:14" s="1566" customFormat="1" ht="13.5" customHeight="1" x14ac:dyDescent="0.25">
      <c r="A7" s="2991"/>
      <c r="B7" s="2989"/>
      <c r="C7" s="3120"/>
      <c r="D7" s="3120"/>
      <c r="E7" s="3120"/>
      <c r="F7" s="3120"/>
      <c r="G7" s="3120"/>
    </row>
    <row r="8" spans="1:14" s="1566" customFormat="1" ht="13.5" customHeight="1" x14ac:dyDescent="0.25">
      <c r="A8" s="2991"/>
      <c r="B8" s="2989"/>
      <c r="C8" s="3120"/>
      <c r="D8" s="3120"/>
      <c r="E8" s="3120"/>
      <c r="F8" s="3120"/>
      <c r="G8" s="3120"/>
    </row>
    <row r="9" spans="1:14" s="1566" customFormat="1" ht="13.5" customHeight="1" x14ac:dyDescent="0.25">
      <c r="A9" s="2991"/>
      <c r="B9" s="2989"/>
      <c r="C9" s="3120"/>
      <c r="D9" s="2992"/>
      <c r="E9" s="2992"/>
      <c r="F9" s="3120"/>
      <c r="G9" s="3120"/>
    </row>
    <row r="10" spans="1:14" s="1566" customFormat="1" ht="13.5" customHeight="1" x14ac:dyDescent="0.25">
      <c r="A10" s="2991"/>
      <c r="B10" s="2989"/>
      <c r="C10" s="3120"/>
      <c r="D10" s="2992"/>
      <c r="E10" s="2992"/>
      <c r="F10" s="3120"/>
      <c r="G10" s="3120"/>
    </row>
    <row r="11" spans="1:14" s="1566" customFormat="1" ht="13.5" customHeight="1" x14ac:dyDescent="0.25">
      <c r="A11" s="2991"/>
      <c r="B11" s="2991" t="s">
        <v>22</v>
      </c>
      <c r="C11" s="2991"/>
      <c r="D11" s="2991"/>
      <c r="E11" s="2991"/>
      <c r="F11" s="3121" t="s">
        <v>1723</v>
      </c>
      <c r="G11" s="3121"/>
    </row>
    <row r="12" spans="1:14" s="1566" customFormat="1" ht="18" customHeight="1" x14ac:dyDescent="0.25">
      <c r="A12" s="845" t="s">
        <v>1801</v>
      </c>
      <c r="B12" s="2144">
        <v>18263</v>
      </c>
      <c r="C12" s="2144">
        <v>2004826</v>
      </c>
      <c r="D12" s="2144">
        <v>2464323</v>
      </c>
      <c r="E12" s="2144">
        <v>4469149</v>
      </c>
      <c r="F12" s="2144">
        <v>29675278</v>
      </c>
      <c r="G12" s="2145">
        <v>14.8</v>
      </c>
      <c r="H12" s="2144"/>
      <c r="I12" s="2146"/>
      <c r="J12" s="2144"/>
      <c r="K12" s="2144"/>
      <c r="L12" s="2144"/>
      <c r="M12" s="2144"/>
      <c r="N12" s="2145"/>
    </row>
    <row r="13" spans="1:14" s="1566" customFormat="1" ht="18" customHeight="1" x14ac:dyDescent="0.25">
      <c r="A13" s="1301" t="s">
        <v>418</v>
      </c>
      <c r="B13" s="2144">
        <v>17439</v>
      </c>
      <c r="C13" s="2144">
        <v>1957635</v>
      </c>
      <c r="D13" s="2144">
        <v>2331093</v>
      </c>
      <c r="E13" s="2144">
        <v>4288728</v>
      </c>
      <c r="F13" s="2144">
        <v>29251628</v>
      </c>
      <c r="G13" s="2145">
        <v>14.9</v>
      </c>
      <c r="H13" s="2144"/>
      <c r="I13" s="2146"/>
      <c r="J13" s="2144"/>
      <c r="K13" s="2144"/>
      <c r="L13" s="2144"/>
      <c r="M13" s="2144"/>
      <c r="N13" s="2145"/>
    </row>
    <row r="14" spans="1:14" s="1566" customFormat="1" ht="15" customHeight="1" x14ac:dyDescent="0.25">
      <c r="A14" s="1308" t="s">
        <v>793</v>
      </c>
      <c r="B14" s="900">
        <v>5445</v>
      </c>
      <c r="C14" s="900">
        <v>561053</v>
      </c>
      <c r="D14" s="860">
        <v>823434</v>
      </c>
      <c r="E14" s="860">
        <v>1384487</v>
      </c>
      <c r="F14" s="860">
        <v>6566674</v>
      </c>
      <c r="G14" s="2147">
        <v>11.7</v>
      </c>
      <c r="H14" s="2144"/>
      <c r="I14" s="2146"/>
      <c r="J14" s="900"/>
      <c r="K14" s="860"/>
      <c r="L14" s="860"/>
      <c r="M14" s="860"/>
      <c r="N14" s="2147"/>
    </row>
    <row r="15" spans="1:14" s="1566" customFormat="1" ht="15" customHeight="1" x14ac:dyDescent="0.25">
      <c r="A15" s="1308" t="s">
        <v>794</v>
      </c>
      <c r="B15" s="900">
        <v>3447</v>
      </c>
      <c r="C15" s="900">
        <v>296269</v>
      </c>
      <c r="D15" s="860">
        <v>446200</v>
      </c>
      <c r="E15" s="860">
        <v>742469</v>
      </c>
      <c r="F15" s="860">
        <v>7468579</v>
      </c>
      <c r="G15" s="2147">
        <v>25.2</v>
      </c>
      <c r="H15" s="2144"/>
      <c r="I15" s="2146"/>
      <c r="J15" s="900"/>
      <c r="K15" s="860"/>
      <c r="L15" s="860"/>
      <c r="M15" s="860"/>
      <c r="N15" s="2147"/>
    </row>
    <row r="16" spans="1:14" s="1566" customFormat="1" ht="15" customHeight="1" x14ac:dyDescent="0.25">
      <c r="A16" s="1308" t="s">
        <v>910</v>
      </c>
      <c r="B16" s="900">
        <v>1126</v>
      </c>
      <c r="C16" s="900">
        <v>32879</v>
      </c>
      <c r="D16" s="860">
        <v>209530</v>
      </c>
      <c r="E16" s="860">
        <v>242409</v>
      </c>
      <c r="F16" s="860">
        <v>203140</v>
      </c>
      <c r="G16" s="2147">
        <v>6.2</v>
      </c>
      <c r="H16" s="2144"/>
      <c r="I16" s="2146"/>
      <c r="J16" s="900"/>
      <c r="K16" s="860"/>
      <c r="L16" s="860"/>
      <c r="M16" s="860"/>
      <c r="N16" s="2147"/>
    </row>
    <row r="17" spans="1:14" s="1566" customFormat="1" ht="15" customHeight="1" x14ac:dyDescent="0.25">
      <c r="A17" s="1308" t="s">
        <v>911</v>
      </c>
      <c r="B17" s="900">
        <v>4315</v>
      </c>
      <c r="C17" s="900">
        <v>908321</v>
      </c>
      <c r="D17" s="860">
        <v>265776</v>
      </c>
      <c r="E17" s="860">
        <v>1174097</v>
      </c>
      <c r="F17" s="860">
        <v>13498321</v>
      </c>
      <c r="G17" s="2147">
        <v>14.9</v>
      </c>
      <c r="H17" s="2144"/>
      <c r="I17" s="2146"/>
      <c r="J17" s="900"/>
      <c r="K17" s="860"/>
      <c r="L17" s="860"/>
      <c r="M17" s="860"/>
      <c r="N17" s="2147"/>
    </row>
    <row r="18" spans="1:14" s="1566" customFormat="1" ht="15" customHeight="1" x14ac:dyDescent="0.25">
      <c r="A18" s="1308" t="s">
        <v>912</v>
      </c>
      <c r="B18" s="900">
        <v>960</v>
      </c>
      <c r="C18" s="900">
        <v>42367</v>
      </c>
      <c r="D18" s="860">
        <v>269488</v>
      </c>
      <c r="E18" s="860">
        <v>311855</v>
      </c>
      <c r="F18" s="860">
        <v>240695</v>
      </c>
      <c r="G18" s="2147">
        <v>5.7</v>
      </c>
      <c r="H18" s="2144"/>
      <c r="I18" s="2146"/>
      <c r="J18" s="900"/>
      <c r="K18" s="860"/>
      <c r="L18" s="860"/>
      <c r="M18" s="860"/>
      <c r="N18" s="2147"/>
    </row>
    <row r="19" spans="1:14" s="1566" customFormat="1" ht="15" customHeight="1" x14ac:dyDescent="0.25">
      <c r="A19" s="1308" t="s">
        <v>796</v>
      </c>
      <c r="B19" s="900">
        <v>1208</v>
      </c>
      <c r="C19" s="900">
        <v>15798</v>
      </c>
      <c r="D19" s="860">
        <v>157210</v>
      </c>
      <c r="E19" s="860">
        <v>173008</v>
      </c>
      <c r="F19" s="860">
        <v>101400</v>
      </c>
      <c r="G19" s="2147">
        <v>6.4</v>
      </c>
      <c r="H19" s="2144"/>
      <c r="I19" s="2146"/>
      <c r="J19" s="900"/>
      <c r="K19" s="860"/>
      <c r="L19" s="860"/>
      <c r="M19" s="860"/>
      <c r="N19" s="2147"/>
    </row>
    <row r="20" spans="1:14" s="1566" customFormat="1" ht="15" customHeight="1" x14ac:dyDescent="0.25">
      <c r="A20" s="1308" t="s">
        <v>797</v>
      </c>
      <c r="B20" s="900">
        <v>938</v>
      </c>
      <c r="C20" s="900">
        <v>100948</v>
      </c>
      <c r="D20" s="860">
        <v>159455</v>
      </c>
      <c r="E20" s="860">
        <v>260403</v>
      </c>
      <c r="F20" s="860">
        <v>1172819</v>
      </c>
      <c r="G20" s="2147">
        <v>11.6</v>
      </c>
      <c r="H20" s="2144"/>
      <c r="I20" s="2146"/>
      <c r="J20" s="900"/>
      <c r="K20" s="860"/>
      <c r="L20" s="860"/>
      <c r="M20" s="860"/>
      <c r="N20" s="2147"/>
    </row>
    <row r="21" spans="1:14" s="1566" customFormat="1" ht="18" customHeight="1" x14ac:dyDescent="0.25">
      <c r="A21" s="1301" t="s">
        <v>913</v>
      </c>
      <c r="B21" s="2144">
        <v>340</v>
      </c>
      <c r="C21" s="2144">
        <v>10465</v>
      </c>
      <c r="D21" s="863">
        <v>62746</v>
      </c>
      <c r="E21" s="863">
        <v>73211</v>
      </c>
      <c r="F21" s="863">
        <v>89252</v>
      </c>
      <c r="G21" s="2145">
        <v>8.5</v>
      </c>
      <c r="H21" s="2144"/>
      <c r="I21" s="2146"/>
      <c r="J21" s="2144"/>
      <c r="K21" s="863"/>
      <c r="L21" s="863"/>
      <c r="M21" s="863"/>
      <c r="N21" s="2145"/>
    </row>
    <row r="22" spans="1:14" s="1566" customFormat="1" ht="18" customHeight="1" x14ac:dyDescent="0.25">
      <c r="A22" s="1301" t="s">
        <v>914</v>
      </c>
      <c r="B22" s="2144">
        <v>484</v>
      </c>
      <c r="C22" s="2144">
        <v>36726</v>
      </c>
      <c r="D22" s="863">
        <v>70484</v>
      </c>
      <c r="E22" s="863">
        <v>107210</v>
      </c>
      <c r="F22" s="863">
        <v>334398</v>
      </c>
      <c r="G22" s="2145">
        <v>9.1</v>
      </c>
      <c r="H22" s="2144"/>
      <c r="I22" s="2146"/>
      <c r="J22" s="2144"/>
      <c r="K22" s="863"/>
      <c r="L22" s="863"/>
      <c r="M22" s="863"/>
      <c r="N22" s="2145"/>
    </row>
    <row r="23" spans="1:14" s="1566" customFormat="1" ht="7" customHeight="1" thickBot="1" x14ac:dyDescent="0.3">
      <c r="A23" s="2148"/>
      <c r="B23" s="2149"/>
      <c r="C23" s="2149"/>
      <c r="D23" s="2149"/>
      <c r="E23" s="2149"/>
      <c r="F23" s="2149"/>
      <c r="G23" s="2149"/>
      <c r="H23" s="1570"/>
    </row>
    <row r="24" spans="1:14" s="811" customFormat="1" ht="14.25" customHeight="1" thickTop="1" x14ac:dyDescent="0.25">
      <c r="A24" s="2150" t="s">
        <v>1817</v>
      </c>
      <c r="B24" s="2150"/>
      <c r="C24" s="2150"/>
      <c r="D24" s="2150"/>
      <c r="E24" s="2150"/>
    </row>
    <row r="25" spans="1:14" ht="7.5" customHeight="1" x14ac:dyDescent="0.25"/>
    <row r="26" spans="1:14" ht="13.5" customHeight="1" x14ac:dyDescent="0.25">
      <c r="A26" s="914" t="s">
        <v>301</v>
      </c>
    </row>
    <row r="27" spans="1:14" ht="13.5" customHeight="1" x14ac:dyDescent="0.25">
      <c r="A27" s="2143" t="s">
        <v>1803</v>
      </c>
    </row>
    <row r="28" spans="1:14" ht="13.5" customHeight="1" x14ac:dyDescent="0.25">
      <c r="A28" s="2143" t="s">
        <v>1804</v>
      </c>
    </row>
    <row r="29" spans="1:14" ht="13.5" customHeight="1" x14ac:dyDescent="0.25">
      <c r="A29" s="2143" t="s">
        <v>1805</v>
      </c>
    </row>
    <row r="30" spans="1:14" ht="13.5" customHeight="1" x14ac:dyDescent="0.25">
      <c r="A30" s="2143" t="s">
        <v>1806</v>
      </c>
    </row>
    <row r="31" spans="1:14" ht="13.5" customHeight="1" x14ac:dyDescent="0.25">
      <c r="A31" s="2143" t="s">
        <v>1807</v>
      </c>
    </row>
    <row r="32" spans="1:14" ht="13.5" customHeight="1" x14ac:dyDescent="0.25">
      <c r="A32" s="2143" t="s">
        <v>1808</v>
      </c>
    </row>
    <row r="33" ht="14.25" customHeight="1" x14ac:dyDescent="0.25"/>
  </sheetData>
  <mergeCells count="10">
    <mergeCell ref="A4:G4"/>
    <mergeCell ref="A6:A11"/>
    <mergeCell ref="B6:B10"/>
    <mergeCell ref="C6:C10"/>
    <mergeCell ref="D6:D10"/>
    <mergeCell ref="E6:E10"/>
    <mergeCell ref="F6:F10"/>
    <mergeCell ref="G6:G10"/>
    <mergeCell ref="B11:E11"/>
    <mergeCell ref="F11:G11"/>
  </mergeCells>
  <hyperlinks>
    <hyperlink ref="A27" r:id="rId1" display="http://www.ine.pt/xurl/ind/0007575" xr:uid="{9A6CE669-AB0A-45F2-9483-819DC171B4AC}"/>
    <hyperlink ref="A28" r:id="rId2" display="http://www.ine.pt/xurl/ind/0007576" xr:uid="{88F641DC-1188-4DCC-87E6-3FC31F56FDD2}"/>
    <hyperlink ref="A29" r:id="rId3" display="http://www.ine.pt/xurl/ind/0007577" xr:uid="{71D74885-2EF4-4BC6-986F-CD7B20F03ED3}"/>
    <hyperlink ref="A30" r:id="rId4" display="http://www.ine.pt/xurl/ind/0007578" xr:uid="{33CCE60E-4792-4CE0-B3A0-FD5F9FF535A9}"/>
    <hyperlink ref="A31" r:id="rId5" display="http://www.ine.pt/xurl/ind/0007579" xr:uid="{DD97FDBD-D977-4458-87ED-493AB4C3D881}"/>
    <hyperlink ref="A32" r:id="rId6" display="https://www.ine.pt/xportal/xmain?xpid=INE&amp;xpgid=ine_indicadores&amp;indOcorrCod=0010312&amp;xlang=pt&amp;contexto=bd&amp;selTab=tab2" xr:uid="{9679DECD-FA1C-4F98-A347-B55B8339A4A5}"/>
    <hyperlink ref="A1" location="Índice!A1" display="Voltar ao índice" xr:uid="{BBE810FD-E5C2-4D37-9885-671FF962DC53}"/>
  </hyperlinks>
  <pageMargins left="0.78740157480314965" right="0.78740157480314965" top="1.1811023622047243" bottom="0.78740157480314965" header="0" footer="0"/>
  <pageSetup paperSize="9" orientation="portrait" verticalDpi="2400" r:id="rId7"/>
  <headerFooter alignWithMargins="0"/>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B16D6-CA17-46EB-94A2-35F9E2EA2902}">
  <dimension ref="A1:N43"/>
  <sheetViews>
    <sheetView showGridLines="0" zoomScaleNormal="100" zoomScaleSheetLayoutView="100" workbookViewId="0"/>
  </sheetViews>
  <sheetFormatPr defaultColWidth="9.1796875" defaultRowHeight="10.5" x14ac:dyDescent="0.25"/>
  <cols>
    <col min="1" max="1" width="21.7265625" style="914" customWidth="1"/>
    <col min="2" max="2" width="8.1796875" style="914" customWidth="1"/>
    <col min="3" max="4" width="11.26953125" style="914" customWidth="1"/>
    <col min="5" max="5" width="11.81640625" style="914" customWidth="1"/>
    <col min="6" max="6" width="10.7265625" style="914" customWidth="1"/>
    <col min="7" max="7" width="11.54296875" style="914" customWidth="1"/>
    <col min="8" max="8" width="8.7265625" style="914" customWidth="1"/>
    <col min="9" max="16384" width="9.1796875" style="914"/>
  </cols>
  <sheetData>
    <row r="1" spans="1:14" ht="12.5" x14ac:dyDescent="0.25">
      <c r="A1" s="527" t="s">
        <v>227</v>
      </c>
    </row>
    <row r="3" spans="1:14" s="1566" customFormat="1" ht="15" customHeight="1" x14ac:dyDescent="0.25">
      <c r="A3" s="1231" t="s">
        <v>1818</v>
      </c>
      <c r="B3" s="1231"/>
      <c r="C3" s="1231"/>
      <c r="D3" s="1231"/>
      <c r="E3" s="1231"/>
      <c r="F3" s="1231"/>
      <c r="G3" s="1231"/>
    </row>
    <row r="4" spans="1:14" s="1566" customFormat="1" ht="33" customHeight="1" x14ac:dyDescent="0.25">
      <c r="A4" s="2897" t="s">
        <v>1819</v>
      </c>
      <c r="B4" s="2897"/>
      <c r="C4" s="2897"/>
      <c r="D4" s="2897"/>
      <c r="E4" s="2897"/>
      <c r="F4" s="2897"/>
      <c r="G4" s="2897"/>
    </row>
    <row r="5" spans="1:14" s="1566" customFormat="1" ht="15" customHeight="1" x14ac:dyDescent="0.25">
      <c r="A5" s="1187">
        <v>2023</v>
      </c>
      <c r="B5" s="966"/>
      <c r="C5" s="966"/>
      <c r="D5" s="966"/>
      <c r="E5" s="966"/>
      <c r="F5" s="966"/>
      <c r="G5" s="966"/>
      <c r="H5" s="1570"/>
    </row>
    <row r="6" spans="1:14" s="1566" customFormat="1" ht="13.5" customHeight="1" x14ac:dyDescent="0.25">
      <c r="A6" s="2991" t="s">
        <v>909</v>
      </c>
      <c r="B6" s="2989" t="s">
        <v>1820</v>
      </c>
      <c r="C6" s="3120" t="s">
        <v>1821</v>
      </c>
      <c r="D6" s="3120" t="s">
        <v>1822</v>
      </c>
      <c r="E6" s="3120" t="s">
        <v>1823</v>
      </c>
      <c r="F6" s="3120" t="s">
        <v>1824</v>
      </c>
      <c r="G6" s="3120" t="s">
        <v>1825</v>
      </c>
    </row>
    <row r="7" spans="1:14" s="1566" customFormat="1" ht="13.5" customHeight="1" x14ac:dyDescent="0.25">
      <c r="A7" s="2991"/>
      <c r="B7" s="2989"/>
      <c r="C7" s="3120"/>
      <c r="D7" s="3120"/>
      <c r="E7" s="3120"/>
      <c r="F7" s="3120"/>
      <c r="G7" s="3120"/>
    </row>
    <row r="8" spans="1:14" s="1566" customFormat="1" ht="13.5" customHeight="1" x14ac:dyDescent="0.25">
      <c r="A8" s="2991"/>
      <c r="B8" s="2989"/>
      <c r="C8" s="3120"/>
      <c r="D8" s="3120"/>
      <c r="E8" s="3120"/>
      <c r="F8" s="3120"/>
      <c r="G8" s="3120"/>
    </row>
    <row r="9" spans="1:14" s="1566" customFormat="1" ht="13.5" customHeight="1" x14ac:dyDescent="0.25">
      <c r="A9" s="2991"/>
      <c r="B9" s="2989"/>
      <c r="C9" s="3120"/>
      <c r="D9" s="2992"/>
      <c r="E9" s="2992"/>
      <c r="F9" s="3120"/>
      <c r="G9" s="3120"/>
    </row>
    <row r="10" spans="1:14" s="1566" customFormat="1" ht="13.5" customHeight="1" x14ac:dyDescent="0.25">
      <c r="A10" s="2991"/>
      <c r="B10" s="2989"/>
      <c r="C10" s="3120"/>
      <c r="D10" s="2992"/>
      <c r="E10" s="2992"/>
      <c r="F10" s="3120"/>
      <c r="G10" s="3120"/>
    </row>
    <row r="11" spans="1:14" s="1566" customFormat="1" ht="13.5" customHeight="1" x14ac:dyDescent="0.25">
      <c r="A11" s="2991"/>
      <c r="B11" s="2991" t="s">
        <v>22</v>
      </c>
      <c r="C11" s="2991"/>
      <c r="D11" s="2991"/>
      <c r="E11" s="2991"/>
      <c r="F11" s="3121" t="s">
        <v>1723</v>
      </c>
      <c r="G11" s="3121"/>
    </row>
    <row r="12" spans="1:14" s="1566" customFormat="1" ht="18" customHeight="1" x14ac:dyDescent="0.25">
      <c r="A12" s="845" t="s">
        <v>1801</v>
      </c>
      <c r="B12" s="2144">
        <v>24529</v>
      </c>
      <c r="C12" s="2144">
        <v>5274819</v>
      </c>
      <c r="D12" s="2144">
        <v>7354377</v>
      </c>
      <c r="E12" s="2144">
        <v>12629196</v>
      </c>
      <c r="F12" s="2144">
        <v>159565068</v>
      </c>
      <c r="G12" s="2145">
        <v>30.3</v>
      </c>
      <c r="H12" s="2144"/>
      <c r="I12" s="2146"/>
      <c r="J12" s="2144"/>
      <c r="K12" s="2144"/>
      <c r="L12" s="2144"/>
      <c r="M12" s="2144"/>
      <c r="N12" s="2145"/>
    </row>
    <row r="13" spans="1:14" s="1566" customFormat="1" ht="18" customHeight="1" x14ac:dyDescent="0.25">
      <c r="A13" s="1301" t="s">
        <v>418</v>
      </c>
      <c r="B13" s="900">
        <v>23285</v>
      </c>
      <c r="C13" s="900">
        <v>5156527</v>
      </c>
      <c r="D13" s="900">
        <v>7104722</v>
      </c>
      <c r="E13" s="900">
        <v>12261249</v>
      </c>
      <c r="F13" s="900">
        <v>157508052</v>
      </c>
      <c r="G13" s="900">
        <v>30.5</v>
      </c>
      <c r="H13" s="900"/>
      <c r="I13" s="2146"/>
      <c r="J13" s="900"/>
      <c r="K13" s="900"/>
      <c r="L13" s="900"/>
      <c r="M13" s="900"/>
      <c r="N13" s="900"/>
    </row>
    <row r="14" spans="1:14" s="1566" customFormat="1" ht="15" customHeight="1" x14ac:dyDescent="0.25">
      <c r="A14" s="1308" t="s">
        <v>793</v>
      </c>
      <c r="B14" s="2144">
        <v>6471</v>
      </c>
      <c r="C14" s="2144">
        <v>1463098</v>
      </c>
      <c r="D14" s="2144">
        <v>2234324</v>
      </c>
      <c r="E14" s="2144">
        <v>3697422</v>
      </c>
      <c r="F14" s="2144">
        <v>32157367</v>
      </c>
      <c r="G14" s="2145">
        <v>22</v>
      </c>
      <c r="H14" s="2144"/>
      <c r="I14" s="2146"/>
      <c r="J14" s="2144"/>
      <c r="K14" s="2144"/>
      <c r="L14" s="2144"/>
      <c r="M14" s="2144"/>
      <c r="N14" s="2145"/>
    </row>
    <row r="15" spans="1:14" s="1566" customFormat="1" ht="15" customHeight="1" x14ac:dyDescent="0.25">
      <c r="A15" s="1308" t="s">
        <v>794</v>
      </c>
      <c r="B15" s="900">
        <v>4513</v>
      </c>
      <c r="C15" s="900">
        <v>910003</v>
      </c>
      <c r="D15" s="900">
        <v>1779880</v>
      </c>
      <c r="E15" s="900">
        <v>2689883</v>
      </c>
      <c r="F15" s="900">
        <v>32481638</v>
      </c>
      <c r="G15" s="900">
        <v>35.700000000000003</v>
      </c>
      <c r="H15" s="1570"/>
      <c r="I15" s="2146"/>
      <c r="J15" s="900"/>
      <c r="K15" s="900"/>
      <c r="L15" s="900"/>
      <c r="M15" s="900"/>
      <c r="N15" s="900"/>
    </row>
    <row r="16" spans="1:14" s="1566" customFormat="1" ht="15" customHeight="1" x14ac:dyDescent="0.25">
      <c r="A16" s="1308" t="s">
        <v>910</v>
      </c>
      <c r="B16" s="900">
        <v>1311</v>
      </c>
      <c r="C16" s="900">
        <v>132207</v>
      </c>
      <c r="D16" s="860">
        <v>876401</v>
      </c>
      <c r="E16" s="860">
        <v>1008608</v>
      </c>
      <c r="F16" s="860">
        <v>1252531</v>
      </c>
      <c r="G16" s="2147">
        <v>9.5</v>
      </c>
      <c r="H16" s="2144"/>
      <c r="I16" s="2146"/>
      <c r="J16" s="900"/>
      <c r="K16" s="860"/>
      <c r="L16" s="860"/>
      <c r="M16" s="860"/>
      <c r="N16" s="2147"/>
    </row>
    <row r="17" spans="1:14" s="1566" customFormat="1" ht="15" customHeight="1" x14ac:dyDescent="0.25">
      <c r="A17" s="1308" t="s">
        <v>911</v>
      </c>
      <c r="B17" s="900">
        <v>6539</v>
      </c>
      <c r="C17" s="900">
        <v>2225957</v>
      </c>
      <c r="D17" s="860">
        <v>669170</v>
      </c>
      <c r="E17" s="860">
        <v>2895127</v>
      </c>
      <c r="F17" s="860">
        <v>83579096</v>
      </c>
      <c r="G17" s="2147">
        <v>37.5</v>
      </c>
      <c r="H17" s="2144"/>
      <c r="I17" s="2146"/>
      <c r="J17" s="900"/>
      <c r="K17" s="860"/>
      <c r="L17" s="860"/>
      <c r="M17" s="860"/>
      <c r="N17" s="2147"/>
    </row>
    <row r="18" spans="1:14" s="1566" customFormat="1" ht="15" customHeight="1" x14ac:dyDescent="0.25">
      <c r="A18" s="1308" t="s">
        <v>912</v>
      </c>
      <c r="B18" s="900">
        <v>1339</v>
      </c>
      <c r="C18" s="900">
        <v>127509</v>
      </c>
      <c r="D18" s="860">
        <v>366313</v>
      </c>
      <c r="E18" s="860">
        <v>493822</v>
      </c>
      <c r="F18" s="860">
        <v>2799063</v>
      </c>
      <c r="G18" s="2147">
        <v>22</v>
      </c>
      <c r="H18" s="2144"/>
      <c r="I18" s="2146"/>
      <c r="J18" s="900"/>
      <c r="K18" s="860"/>
      <c r="L18" s="860"/>
      <c r="M18" s="860"/>
      <c r="N18" s="2147"/>
    </row>
    <row r="19" spans="1:14" s="1566" customFormat="1" ht="15" customHeight="1" x14ac:dyDescent="0.25">
      <c r="A19" s="1308" t="s">
        <v>796</v>
      </c>
      <c r="B19" s="900">
        <v>1935</v>
      </c>
      <c r="C19" s="900">
        <v>142803</v>
      </c>
      <c r="D19" s="860">
        <v>619785</v>
      </c>
      <c r="E19" s="860">
        <v>762588</v>
      </c>
      <c r="F19" s="860">
        <v>2707351</v>
      </c>
      <c r="G19" s="2147">
        <v>19</v>
      </c>
      <c r="H19" s="2144"/>
      <c r="I19" s="2146"/>
      <c r="J19" s="900"/>
      <c r="K19" s="860"/>
      <c r="L19" s="860"/>
      <c r="M19" s="860"/>
      <c r="N19" s="2147"/>
    </row>
    <row r="20" spans="1:14" s="1566" customFormat="1" ht="15" customHeight="1" x14ac:dyDescent="0.25">
      <c r="A20" s="1308" t="s">
        <v>797</v>
      </c>
      <c r="B20" s="900">
        <v>1177</v>
      </c>
      <c r="C20" s="900">
        <v>154950</v>
      </c>
      <c r="D20" s="860">
        <v>558849</v>
      </c>
      <c r="E20" s="860">
        <v>713799</v>
      </c>
      <c r="F20" s="860">
        <v>2531006</v>
      </c>
      <c r="G20" s="2147">
        <v>16.3</v>
      </c>
      <c r="H20" s="2144"/>
      <c r="I20" s="2146"/>
      <c r="J20" s="900"/>
      <c r="K20" s="860"/>
      <c r="L20" s="860"/>
      <c r="M20" s="860"/>
      <c r="N20" s="2147"/>
    </row>
    <row r="21" spans="1:14" s="1566" customFormat="1" ht="18" customHeight="1" x14ac:dyDescent="0.25">
      <c r="A21" s="1301" t="s">
        <v>913</v>
      </c>
      <c r="B21" s="900">
        <v>520</v>
      </c>
      <c r="C21" s="900">
        <v>85431</v>
      </c>
      <c r="D21" s="860">
        <v>134050</v>
      </c>
      <c r="E21" s="860">
        <v>219481</v>
      </c>
      <c r="F21" s="860">
        <v>1421458</v>
      </c>
      <c r="G21" s="900">
        <v>16.600000000000001</v>
      </c>
      <c r="H21" s="1570"/>
      <c r="I21" s="2146"/>
      <c r="J21" s="900"/>
      <c r="K21" s="860"/>
      <c r="L21" s="860"/>
      <c r="M21" s="860"/>
      <c r="N21" s="900"/>
    </row>
    <row r="22" spans="1:14" s="1566" customFormat="1" ht="18" customHeight="1" x14ac:dyDescent="0.25">
      <c r="A22" s="1301" t="s">
        <v>914</v>
      </c>
      <c r="B22" s="2144">
        <v>724</v>
      </c>
      <c r="C22" s="2144">
        <v>32861</v>
      </c>
      <c r="D22" s="863">
        <v>115605</v>
      </c>
      <c r="E22" s="863">
        <v>148466</v>
      </c>
      <c r="F22" s="863">
        <v>635558</v>
      </c>
      <c r="G22" s="2145">
        <v>19.3</v>
      </c>
      <c r="H22" s="2144"/>
      <c r="I22" s="2146"/>
      <c r="J22" s="2144"/>
      <c r="K22" s="863"/>
      <c r="L22" s="863"/>
      <c r="M22" s="863"/>
      <c r="N22" s="2145"/>
    </row>
    <row r="23" spans="1:14" s="1566" customFormat="1" ht="7" customHeight="1" thickBot="1" x14ac:dyDescent="0.3">
      <c r="A23" s="2148"/>
      <c r="B23" s="2149"/>
      <c r="C23" s="2149"/>
      <c r="D23" s="2149"/>
      <c r="E23" s="2149"/>
      <c r="F23" s="2149"/>
      <c r="G23" s="2149"/>
      <c r="H23" s="1570"/>
    </row>
    <row r="24" spans="1:14" s="811" customFormat="1" ht="13.5" customHeight="1" thickTop="1" x14ac:dyDescent="0.25">
      <c r="A24" s="3122" t="s">
        <v>1826</v>
      </c>
      <c r="B24" s="3122"/>
      <c r="C24" s="3122"/>
      <c r="D24" s="3122"/>
      <c r="E24" s="3122"/>
    </row>
    <row r="25" spans="1:14" ht="7.5" customHeight="1" x14ac:dyDescent="0.25"/>
    <row r="26" spans="1:14" ht="13.5" customHeight="1" x14ac:dyDescent="0.25">
      <c r="A26" s="914" t="s">
        <v>301</v>
      </c>
    </row>
    <row r="27" spans="1:14" ht="13.5" customHeight="1" x14ac:dyDescent="0.25">
      <c r="A27" s="2143" t="s">
        <v>1803</v>
      </c>
    </row>
    <row r="28" spans="1:14" ht="13.5" customHeight="1" x14ac:dyDescent="0.25">
      <c r="A28" s="2143" t="s">
        <v>1804</v>
      </c>
    </row>
    <row r="29" spans="1:14" ht="13.5" customHeight="1" x14ac:dyDescent="0.25">
      <c r="A29" s="2143" t="s">
        <v>1805</v>
      </c>
    </row>
    <row r="30" spans="1:14" ht="13.5" customHeight="1" x14ac:dyDescent="0.25">
      <c r="A30" s="2143" t="s">
        <v>1806</v>
      </c>
    </row>
    <row r="31" spans="1:14" ht="13.5" customHeight="1" x14ac:dyDescent="0.25">
      <c r="A31" s="2143" t="s">
        <v>1807</v>
      </c>
    </row>
    <row r="32" spans="1:14" ht="13.5" customHeight="1" x14ac:dyDescent="0.25">
      <c r="A32" s="2143" t="s">
        <v>1808</v>
      </c>
    </row>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row r="40" ht="13.5" customHeight="1" x14ac:dyDescent="0.25"/>
    <row r="41" ht="13.5" customHeight="1" x14ac:dyDescent="0.25"/>
    <row r="43" ht="10.5" customHeight="1" x14ac:dyDescent="0.25"/>
  </sheetData>
  <mergeCells count="11">
    <mergeCell ref="A24:E24"/>
    <mergeCell ref="A4:G4"/>
    <mergeCell ref="A6:A11"/>
    <mergeCell ref="B6:B10"/>
    <mergeCell ref="C6:C10"/>
    <mergeCell ref="D6:D10"/>
    <mergeCell ref="E6:E10"/>
    <mergeCell ref="F6:F10"/>
    <mergeCell ref="G6:G10"/>
    <mergeCell ref="B11:E11"/>
    <mergeCell ref="F11:G11"/>
  </mergeCells>
  <hyperlinks>
    <hyperlink ref="A27" r:id="rId1" display="http://www.ine.pt/xurl/ind/0007575" xr:uid="{FD6CB220-1346-45B2-ACA1-7AFB94B90AA3}"/>
    <hyperlink ref="A28" r:id="rId2" display="http://www.ine.pt/xurl/ind/0007576" xr:uid="{4C7DCEA5-A4FA-489E-99BF-4F01334A210A}"/>
    <hyperlink ref="A29" r:id="rId3" display="http://www.ine.pt/xurl/ind/0007577" xr:uid="{E325C7D9-EC09-4568-8F40-79420B72F5B7}"/>
    <hyperlink ref="A30" r:id="rId4" display="http://www.ine.pt/xurl/ind/0007578" xr:uid="{026A903C-6A5D-4230-A3FA-499F9A9EE359}"/>
    <hyperlink ref="A31" r:id="rId5" display="http://www.ine.pt/xurl/ind/0007579" xr:uid="{694BDC04-07A8-4E4B-AF24-09121ACCA29E}"/>
    <hyperlink ref="A32" r:id="rId6" display="https://www.ine.pt/xportal/xmain?xpid=INE&amp;xpgid=ine_indicadores&amp;indOcorrCod=0010312&amp;xlang=pt&amp;contexto=bd&amp;selTab=tab2" xr:uid="{2C8106F5-9245-4C9A-B7B9-C67CDB8FEE4A}"/>
    <hyperlink ref="A1" location="Índice!A1" display="Voltar ao índice" xr:uid="{59EB0329-2A10-4667-B977-167C53468D0D}"/>
  </hyperlinks>
  <pageMargins left="0.78740157480314965" right="0.78740157480314965" top="1.1811023622047243" bottom="0.78740157480314965" header="0" footer="0"/>
  <pageSetup paperSize="9" orientation="portrait" verticalDpi="2400" r:id="rId7"/>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171A5-463D-445D-9A9C-D9400E48F5F4}">
  <dimension ref="A1:L47"/>
  <sheetViews>
    <sheetView zoomScaleNormal="100" workbookViewId="0"/>
  </sheetViews>
  <sheetFormatPr defaultColWidth="9.1796875" defaultRowHeight="12.5" x14ac:dyDescent="0.25"/>
  <cols>
    <col min="1" max="1" width="39.26953125" style="678" customWidth="1"/>
    <col min="2" max="2" width="9" style="678" customWidth="1"/>
    <col min="3" max="3" width="2.26953125" style="678" customWidth="1"/>
    <col min="4" max="4" width="9" style="678" customWidth="1"/>
    <col min="5" max="5" width="9.26953125" style="678" customWidth="1"/>
    <col min="6" max="7" width="11.1796875" style="678" customWidth="1"/>
    <col min="8" max="16384" width="9.1796875" style="678"/>
  </cols>
  <sheetData>
    <row r="1" spans="1:12" x14ac:dyDescent="0.25">
      <c r="A1" s="527" t="s">
        <v>227</v>
      </c>
    </row>
    <row r="3" spans="1:12" ht="20.149999999999999" customHeight="1" x14ac:dyDescent="0.25">
      <c r="A3" s="2890" t="s">
        <v>421</v>
      </c>
      <c r="B3" s="2890"/>
      <c r="C3" s="2890"/>
    </row>
    <row r="4" spans="1:12" ht="21" customHeight="1" x14ac:dyDescent="0.25">
      <c r="A4" s="2891" t="s">
        <v>422</v>
      </c>
      <c r="B4" s="2891"/>
      <c r="C4" s="2891"/>
      <c r="D4" s="2891"/>
      <c r="E4" s="2891"/>
      <c r="F4" s="2891"/>
      <c r="G4" s="2891"/>
      <c r="H4" s="1015"/>
      <c r="I4" s="1015"/>
      <c r="J4" s="1015"/>
      <c r="K4" s="1015"/>
      <c r="L4" s="1015"/>
    </row>
    <row r="5" spans="1:12" ht="14.15" customHeight="1" x14ac:dyDescent="0.25">
      <c r="A5" s="679"/>
      <c r="B5" s="680"/>
      <c r="C5" s="680"/>
      <c r="D5" s="680"/>
      <c r="E5" s="680"/>
      <c r="F5" s="680"/>
      <c r="G5" s="681" t="s">
        <v>423</v>
      </c>
    </row>
    <row r="6" spans="1:12" ht="46.5" customHeight="1" x14ac:dyDescent="0.25">
      <c r="A6" s="1025" t="s">
        <v>424</v>
      </c>
      <c r="B6" s="2892">
        <v>2022</v>
      </c>
      <c r="C6" s="2892"/>
      <c r="D6" s="1026">
        <v>2021</v>
      </c>
      <c r="E6" s="1026">
        <v>2020</v>
      </c>
      <c r="F6" s="1026">
        <v>2019</v>
      </c>
      <c r="G6" s="1026">
        <v>2018</v>
      </c>
      <c r="H6" s="1028"/>
      <c r="I6" s="1028"/>
      <c r="J6" s="1028"/>
      <c r="K6" s="1028"/>
      <c r="L6" s="1028"/>
    </row>
    <row r="7" spans="1:12" ht="9" customHeight="1" x14ac:dyDescent="0.25">
      <c r="A7" s="1036"/>
      <c r="B7" s="1036"/>
      <c r="C7" s="1036"/>
      <c r="D7" s="1036"/>
      <c r="E7" s="1036"/>
      <c r="F7" s="1036"/>
      <c r="G7" s="1036"/>
      <c r="H7" s="1028"/>
      <c r="I7" s="1028"/>
      <c r="J7" s="1028"/>
      <c r="K7" s="1028"/>
      <c r="L7" s="1028"/>
    </row>
    <row r="8" spans="1:12" ht="18" customHeight="1" x14ac:dyDescent="0.25">
      <c r="A8" s="1037" t="s">
        <v>425</v>
      </c>
      <c r="B8" s="1038">
        <f>SUM(B9:B44)</f>
        <v>75370</v>
      </c>
      <c r="C8" s="1039"/>
      <c r="D8" s="1038">
        <f>SUM(D9:D44)</f>
        <v>68520</v>
      </c>
      <c r="E8" s="1038">
        <v>64559</v>
      </c>
      <c r="F8" s="1038">
        <v>65514</v>
      </c>
      <c r="G8" s="1040">
        <v>62701</v>
      </c>
      <c r="H8" s="1028"/>
      <c r="I8" s="1028"/>
      <c r="J8" s="1028"/>
      <c r="K8" s="1029"/>
      <c r="L8" s="1028"/>
    </row>
    <row r="9" spans="1:12" x14ac:dyDescent="0.25">
      <c r="A9" s="1041" t="s">
        <v>426</v>
      </c>
      <c r="B9" s="1042">
        <v>13</v>
      </c>
      <c r="C9" s="1043"/>
      <c r="D9" s="1042">
        <v>15</v>
      </c>
      <c r="E9" s="1042">
        <v>16</v>
      </c>
      <c r="F9" s="1042">
        <v>19</v>
      </c>
      <c r="G9" s="1042">
        <v>25</v>
      </c>
      <c r="H9" s="1028"/>
      <c r="I9" s="1028"/>
      <c r="J9" s="1029"/>
      <c r="K9" s="1028"/>
      <c r="L9" s="1028"/>
    </row>
    <row r="10" spans="1:12" x14ac:dyDescent="0.25">
      <c r="A10" s="1041" t="s">
        <v>427</v>
      </c>
      <c r="B10" s="1042">
        <v>1497</v>
      </c>
      <c r="C10" s="1043"/>
      <c r="D10" s="1042">
        <v>1485</v>
      </c>
      <c r="E10" s="1042">
        <v>1469</v>
      </c>
      <c r="F10" s="1042">
        <v>1502</v>
      </c>
      <c r="G10" s="1042">
        <v>1475</v>
      </c>
      <c r="H10" s="1028"/>
      <c r="I10" s="1028"/>
      <c r="J10" s="1029"/>
      <c r="K10" s="1028"/>
      <c r="L10" s="1028"/>
    </row>
    <row r="11" spans="1:12" x14ac:dyDescent="0.25">
      <c r="A11" s="1044" t="s">
        <v>428</v>
      </c>
      <c r="B11" s="1042">
        <v>615</v>
      </c>
      <c r="C11" s="1043"/>
      <c r="D11" s="1042">
        <v>630</v>
      </c>
      <c r="E11" s="1042">
        <v>634</v>
      </c>
      <c r="F11" s="1042">
        <v>713</v>
      </c>
      <c r="G11" s="1042">
        <v>719</v>
      </c>
      <c r="H11" s="1028"/>
      <c r="I11" s="1028"/>
      <c r="J11" s="1029"/>
      <c r="K11" s="1028"/>
      <c r="L11" s="1028"/>
    </row>
    <row r="12" spans="1:12" x14ac:dyDescent="0.25">
      <c r="A12" s="1041" t="s">
        <v>429</v>
      </c>
      <c r="B12" s="1042">
        <v>129</v>
      </c>
      <c r="C12" s="1043"/>
      <c r="D12" s="1042">
        <v>130</v>
      </c>
      <c r="E12" s="1042">
        <v>135</v>
      </c>
      <c r="F12" s="1042">
        <v>141</v>
      </c>
      <c r="G12" s="1042">
        <v>145</v>
      </c>
      <c r="H12" s="1028"/>
      <c r="I12" s="1028"/>
      <c r="J12" s="1029"/>
      <c r="K12" s="1028"/>
      <c r="L12" s="1028"/>
    </row>
    <row r="13" spans="1:12" x14ac:dyDescent="0.25">
      <c r="A13" s="1045" t="s">
        <v>430</v>
      </c>
      <c r="B13" s="1046">
        <v>40</v>
      </c>
      <c r="C13" s="1047"/>
      <c r="D13" s="1046">
        <v>37</v>
      </c>
      <c r="E13" s="1046">
        <v>33</v>
      </c>
      <c r="F13" s="1046">
        <v>37</v>
      </c>
      <c r="G13" s="1046">
        <v>32</v>
      </c>
      <c r="J13" s="682"/>
    </row>
    <row r="14" spans="1:12" x14ac:dyDescent="0.25">
      <c r="A14" s="1045" t="s">
        <v>431</v>
      </c>
      <c r="B14" s="1046">
        <v>718</v>
      </c>
      <c r="C14" s="1047"/>
      <c r="D14" s="1046">
        <v>696</v>
      </c>
      <c r="E14" s="1046">
        <v>711</v>
      </c>
      <c r="F14" s="1046">
        <v>762</v>
      </c>
      <c r="G14" s="1046">
        <v>730</v>
      </c>
      <c r="J14" s="682"/>
    </row>
    <row r="15" spans="1:12" x14ac:dyDescent="0.25">
      <c r="A15" s="1045" t="s">
        <v>432</v>
      </c>
      <c r="B15" s="1046">
        <v>68</v>
      </c>
      <c r="C15" s="1047"/>
      <c r="D15" s="1046">
        <v>56</v>
      </c>
      <c r="E15" s="1046">
        <v>57</v>
      </c>
      <c r="F15" s="1046">
        <v>56</v>
      </c>
      <c r="G15" s="1046">
        <v>54</v>
      </c>
      <c r="J15" s="682"/>
    </row>
    <row r="16" spans="1:12" ht="21" x14ac:dyDescent="0.25">
      <c r="A16" s="1048" t="s">
        <v>433</v>
      </c>
      <c r="B16" s="1049">
        <v>612</v>
      </c>
      <c r="C16" s="1050"/>
      <c r="D16" s="1049">
        <v>606</v>
      </c>
      <c r="E16" s="1049">
        <v>586</v>
      </c>
      <c r="F16" s="1049">
        <v>592</v>
      </c>
      <c r="G16" s="1049">
        <v>600</v>
      </c>
      <c r="J16" s="682"/>
    </row>
    <row r="17" spans="1:12" ht="21" x14ac:dyDescent="0.25">
      <c r="A17" s="1048" t="s">
        <v>434</v>
      </c>
      <c r="B17" s="1049">
        <v>3402</v>
      </c>
      <c r="C17" s="1050"/>
      <c r="D17" s="1049">
        <v>3526</v>
      </c>
      <c r="E17" s="1049">
        <v>3666</v>
      </c>
      <c r="F17" s="1049">
        <v>3878</v>
      </c>
      <c r="G17" s="1049">
        <v>3990</v>
      </c>
      <c r="J17" s="682"/>
    </row>
    <row r="18" spans="1:12" ht="21" x14ac:dyDescent="0.25">
      <c r="A18" s="1048" t="s">
        <v>435</v>
      </c>
      <c r="B18" s="1049">
        <v>63</v>
      </c>
      <c r="C18" s="1050"/>
      <c r="D18" s="1049">
        <v>66</v>
      </c>
      <c r="E18" s="1049">
        <v>63</v>
      </c>
      <c r="F18" s="1049">
        <v>70</v>
      </c>
      <c r="G18" s="1049">
        <v>75</v>
      </c>
      <c r="J18" s="682"/>
    </row>
    <row r="19" spans="1:12" x14ac:dyDescent="0.25">
      <c r="A19" s="1051" t="s">
        <v>436</v>
      </c>
      <c r="B19" s="1049">
        <v>518</v>
      </c>
      <c r="C19" s="1050"/>
      <c r="D19" s="1049">
        <v>481</v>
      </c>
      <c r="E19" s="1049">
        <v>465</v>
      </c>
      <c r="F19" s="1049">
        <v>452</v>
      </c>
      <c r="G19" s="1049">
        <v>441</v>
      </c>
      <c r="J19" s="682"/>
    </row>
    <row r="20" spans="1:12" x14ac:dyDescent="0.25">
      <c r="A20" s="1052" t="s">
        <v>437</v>
      </c>
      <c r="B20" s="1049">
        <v>279</v>
      </c>
      <c r="C20" s="1050"/>
      <c r="D20" s="1049">
        <v>287</v>
      </c>
      <c r="E20" s="1049">
        <v>292</v>
      </c>
      <c r="F20" s="1049">
        <v>301</v>
      </c>
      <c r="G20" s="1049">
        <v>300</v>
      </c>
      <c r="J20" s="682"/>
    </row>
    <row r="21" spans="1:12" x14ac:dyDescent="0.25">
      <c r="A21" s="1048" t="s">
        <v>438</v>
      </c>
      <c r="B21" s="1049">
        <v>399</v>
      </c>
      <c r="C21" s="1050"/>
      <c r="D21" s="1049">
        <v>395</v>
      </c>
      <c r="E21" s="1049">
        <v>394</v>
      </c>
      <c r="F21" s="1049">
        <v>432</v>
      </c>
      <c r="G21" s="1049">
        <v>421</v>
      </c>
      <c r="J21" s="682"/>
    </row>
    <row r="22" spans="1:12" x14ac:dyDescent="0.25">
      <c r="A22" s="1052" t="s">
        <v>439</v>
      </c>
      <c r="B22" s="1049">
        <v>114</v>
      </c>
      <c r="C22" s="1050"/>
      <c r="D22" s="1049">
        <v>81</v>
      </c>
      <c r="E22" s="1049">
        <v>62</v>
      </c>
      <c r="F22" s="1049">
        <v>47</v>
      </c>
      <c r="G22" s="1049">
        <v>36</v>
      </c>
      <c r="J22" s="682"/>
    </row>
    <row r="23" spans="1:12" x14ac:dyDescent="0.25">
      <c r="A23" s="1053" t="s">
        <v>440</v>
      </c>
      <c r="B23" s="1046">
        <v>3160</v>
      </c>
      <c r="C23" s="1047"/>
      <c r="D23" s="1046">
        <v>2893</v>
      </c>
      <c r="E23" s="1046">
        <v>2548</v>
      </c>
      <c r="F23" s="1046">
        <v>2450</v>
      </c>
      <c r="G23" s="1046">
        <v>2242</v>
      </c>
      <c r="J23" s="682"/>
    </row>
    <row r="24" spans="1:12" ht="21" x14ac:dyDescent="0.25">
      <c r="A24" s="1053" t="s">
        <v>441</v>
      </c>
      <c r="B24" s="1046">
        <v>594</v>
      </c>
      <c r="C24" s="1047"/>
      <c r="D24" s="1046">
        <v>492</v>
      </c>
      <c r="E24" s="1046">
        <v>437</v>
      </c>
      <c r="F24" s="1046">
        <v>404</v>
      </c>
      <c r="G24" s="1046">
        <v>354</v>
      </c>
      <c r="J24" s="682"/>
    </row>
    <row r="25" spans="1:12" x14ac:dyDescent="0.25">
      <c r="A25" s="1053" t="s">
        <v>442</v>
      </c>
      <c r="B25" s="1046">
        <v>45</v>
      </c>
      <c r="C25" s="1047"/>
      <c r="D25" s="1046">
        <v>49</v>
      </c>
      <c r="E25" s="1046">
        <v>50</v>
      </c>
      <c r="F25" s="1046">
        <v>54</v>
      </c>
      <c r="G25" s="1046">
        <v>51</v>
      </c>
      <c r="H25" s="1015"/>
      <c r="I25" s="1015"/>
      <c r="J25" s="1016"/>
      <c r="K25" s="1015"/>
      <c r="L25" s="1015"/>
    </row>
    <row r="26" spans="1:12" x14ac:dyDescent="0.25">
      <c r="A26" s="1052" t="s">
        <v>443</v>
      </c>
      <c r="B26" s="1049">
        <v>66</v>
      </c>
      <c r="C26" s="1050"/>
      <c r="D26" s="1049">
        <v>61</v>
      </c>
      <c r="E26" s="1049">
        <v>57</v>
      </c>
      <c r="F26" s="1049">
        <v>69</v>
      </c>
      <c r="G26" s="1049">
        <v>69</v>
      </c>
      <c r="J26" s="682"/>
    </row>
    <row r="27" spans="1:12" x14ac:dyDescent="0.25">
      <c r="A27" s="1054" t="s">
        <v>444</v>
      </c>
      <c r="B27" s="1055">
        <v>497</v>
      </c>
      <c r="C27" s="1056"/>
      <c r="D27" s="1055">
        <v>421</v>
      </c>
      <c r="E27" s="1055">
        <v>389</v>
      </c>
      <c r="F27" s="1055">
        <v>421</v>
      </c>
      <c r="G27" s="1055">
        <v>390</v>
      </c>
      <c r="H27" s="1028"/>
      <c r="I27" s="1028"/>
      <c r="J27" s="1029"/>
      <c r="K27" s="1028"/>
      <c r="L27" s="1028"/>
    </row>
    <row r="28" spans="1:12" x14ac:dyDescent="0.25">
      <c r="A28" s="1057" t="s">
        <v>445</v>
      </c>
      <c r="B28" s="1055">
        <v>298</v>
      </c>
      <c r="C28" s="1056"/>
      <c r="D28" s="1055">
        <v>296</v>
      </c>
      <c r="E28" s="1055">
        <v>291</v>
      </c>
      <c r="F28" s="1055">
        <v>295</v>
      </c>
      <c r="G28" s="1055">
        <v>298</v>
      </c>
      <c r="H28" s="1028"/>
      <c r="I28" s="1028"/>
      <c r="J28" s="1029"/>
      <c r="K28" s="1028"/>
      <c r="L28" s="1028"/>
    </row>
    <row r="29" spans="1:12" x14ac:dyDescent="0.25">
      <c r="A29" s="1057" t="s">
        <v>446</v>
      </c>
      <c r="B29" s="1055">
        <v>98</v>
      </c>
      <c r="C29" s="1056"/>
      <c r="D29" s="1055">
        <v>95</v>
      </c>
      <c r="E29" s="1055">
        <v>79</v>
      </c>
      <c r="F29" s="1055">
        <v>78</v>
      </c>
      <c r="G29" s="1055">
        <v>74</v>
      </c>
      <c r="H29" s="1028"/>
      <c r="I29" s="1028"/>
      <c r="J29" s="1029"/>
      <c r="K29" s="1028"/>
      <c r="L29" s="1028"/>
    </row>
    <row r="30" spans="1:12" x14ac:dyDescent="0.25">
      <c r="A30" s="1057" t="s">
        <v>447</v>
      </c>
      <c r="B30" s="1055">
        <v>57</v>
      </c>
      <c r="C30" s="1056"/>
      <c r="D30" s="1055">
        <v>53</v>
      </c>
      <c r="E30" s="1055">
        <v>48</v>
      </c>
      <c r="F30" s="1055">
        <v>57</v>
      </c>
      <c r="G30" s="1055">
        <v>45</v>
      </c>
      <c r="H30" s="1028"/>
      <c r="I30" s="1028"/>
      <c r="J30" s="1029"/>
      <c r="K30" s="1028"/>
      <c r="L30" s="1028"/>
    </row>
    <row r="31" spans="1:12" x14ac:dyDescent="0.25">
      <c r="A31" s="1057" t="s">
        <v>448</v>
      </c>
      <c r="B31" s="1055">
        <v>10330</v>
      </c>
      <c r="C31" s="1056"/>
      <c r="D31" s="1055">
        <v>10047</v>
      </c>
      <c r="E31" s="1055">
        <v>9573</v>
      </c>
      <c r="F31" s="1055">
        <v>9599</v>
      </c>
      <c r="G31" s="1055">
        <v>9339</v>
      </c>
      <c r="H31" s="1028"/>
      <c r="I31" s="1028"/>
      <c r="J31" s="1029"/>
      <c r="K31" s="1028"/>
      <c r="L31" s="1028"/>
    </row>
    <row r="32" spans="1:12" x14ac:dyDescent="0.25">
      <c r="A32" s="1057" t="s">
        <v>449</v>
      </c>
      <c r="B32" s="1055">
        <v>5682</v>
      </c>
      <c r="C32" s="1056"/>
      <c r="D32" s="1055">
        <v>5174</v>
      </c>
      <c r="E32" s="1055">
        <v>4645</v>
      </c>
      <c r="F32" s="1055">
        <v>4393</v>
      </c>
      <c r="G32" s="1055">
        <v>3992</v>
      </c>
      <c r="H32" s="1028"/>
      <c r="I32" s="1028"/>
      <c r="J32" s="1029"/>
      <c r="K32" s="1028"/>
      <c r="L32" s="1028"/>
    </row>
    <row r="33" spans="1:12" x14ac:dyDescent="0.25">
      <c r="A33" s="1057" t="s">
        <v>450</v>
      </c>
      <c r="B33" s="1055">
        <v>9309</v>
      </c>
      <c r="C33" s="1056"/>
      <c r="D33" s="1055">
        <v>8127</v>
      </c>
      <c r="E33" s="1055">
        <v>7194</v>
      </c>
      <c r="F33" s="1055">
        <v>6767</v>
      </c>
      <c r="G33" s="1055">
        <v>6226</v>
      </c>
      <c r="H33" s="1028"/>
      <c r="I33" s="1028"/>
      <c r="J33" s="1029"/>
      <c r="K33" s="1028"/>
      <c r="L33" s="1028"/>
    </row>
    <row r="34" spans="1:12" x14ac:dyDescent="0.25">
      <c r="A34" s="1052" t="s">
        <v>451</v>
      </c>
      <c r="B34" s="1049">
        <v>3876</v>
      </c>
      <c r="C34" s="1050"/>
      <c r="D34" s="1049">
        <v>3315</v>
      </c>
      <c r="E34" s="1049">
        <v>3123</v>
      </c>
      <c r="F34" s="1049">
        <v>3191</v>
      </c>
      <c r="G34" s="1049">
        <v>2893</v>
      </c>
      <c r="J34" s="682"/>
    </row>
    <row r="35" spans="1:12" x14ac:dyDescent="0.25">
      <c r="A35" s="1052" t="s">
        <v>452</v>
      </c>
      <c r="B35" s="1049">
        <v>3742</v>
      </c>
      <c r="C35" s="1050"/>
      <c r="D35" s="1049">
        <v>3627</v>
      </c>
      <c r="E35" s="1049">
        <v>3422</v>
      </c>
      <c r="F35" s="1049">
        <v>3397</v>
      </c>
      <c r="G35" s="1049">
        <v>3350</v>
      </c>
      <c r="J35" s="682"/>
    </row>
    <row r="36" spans="1:12" x14ac:dyDescent="0.25">
      <c r="A36" s="1052" t="s">
        <v>453</v>
      </c>
      <c r="B36" s="1049">
        <v>9</v>
      </c>
      <c r="C36" s="1050"/>
      <c r="D36" s="1049">
        <v>16</v>
      </c>
      <c r="E36" s="1049">
        <v>15</v>
      </c>
      <c r="F36" s="1049">
        <v>17</v>
      </c>
      <c r="G36" s="1049">
        <v>19</v>
      </c>
      <c r="J36" s="682"/>
    </row>
    <row r="37" spans="1:12" x14ac:dyDescent="0.25">
      <c r="A37" s="1052" t="s">
        <v>454</v>
      </c>
      <c r="B37" s="1049">
        <v>620</v>
      </c>
      <c r="C37" s="1050"/>
      <c r="D37" s="1049">
        <v>521</v>
      </c>
      <c r="E37" s="1049">
        <v>495</v>
      </c>
      <c r="F37" s="1049">
        <v>485</v>
      </c>
      <c r="G37" s="1049">
        <v>439</v>
      </c>
      <c r="J37" s="682"/>
    </row>
    <row r="38" spans="1:12" x14ac:dyDescent="0.25">
      <c r="A38" s="1052" t="s">
        <v>455</v>
      </c>
      <c r="B38" s="1049">
        <v>19781</v>
      </c>
      <c r="C38" s="1050"/>
      <c r="D38" s="1049">
        <v>17154</v>
      </c>
      <c r="E38" s="1049">
        <v>16482</v>
      </c>
      <c r="F38" s="1049">
        <v>17589</v>
      </c>
      <c r="G38" s="1049">
        <v>16795</v>
      </c>
      <c r="J38" s="682"/>
    </row>
    <row r="39" spans="1:12" x14ac:dyDescent="0.25">
      <c r="A39" s="1052" t="s">
        <v>456</v>
      </c>
      <c r="B39" s="1049">
        <v>1730</v>
      </c>
      <c r="C39" s="1050"/>
      <c r="D39" s="1049">
        <v>1260</v>
      </c>
      <c r="E39" s="1049">
        <v>1096</v>
      </c>
      <c r="F39" s="1049">
        <v>1031</v>
      </c>
      <c r="G39" s="1049">
        <v>921</v>
      </c>
      <c r="J39" s="682"/>
    </row>
    <row r="40" spans="1:12" x14ac:dyDescent="0.25">
      <c r="A40" s="1052" t="s">
        <v>457</v>
      </c>
      <c r="B40" s="1049">
        <v>6633</v>
      </c>
      <c r="C40" s="1050"/>
      <c r="D40" s="1049">
        <v>6070</v>
      </c>
      <c r="E40" s="1049">
        <v>5718</v>
      </c>
      <c r="F40" s="1049">
        <v>5926</v>
      </c>
      <c r="G40" s="1049">
        <v>5888</v>
      </c>
      <c r="J40" s="682"/>
    </row>
    <row r="41" spans="1:12" ht="13.5" customHeight="1" x14ac:dyDescent="0.25">
      <c r="A41" s="1048" t="s">
        <v>458</v>
      </c>
      <c r="B41" s="1049">
        <v>69</v>
      </c>
      <c r="C41" s="1050"/>
      <c r="D41" s="1049">
        <v>63</v>
      </c>
      <c r="E41" s="1049">
        <v>63</v>
      </c>
      <c r="F41" s="1049">
        <v>65</v>
      </c>
      <c r="G41" s="1049">
        <v>56</v>
      </c>
      <c r="J41" s="682"/>
    </row>
    <row r="42" spans="1:12" x14ac:dyDescent="0.25">
      <c r="A42" s="1051" t="s">
        <v>459</v>
      </c>
      <c r="B42" s="1049">
        <v>36</v>
      </c>
      <c r="C42" s="1050"/>
      <c r="D42" s="1049">
        <v>33</v>
      </c>
      <c r="E42" s="1049">
        <v>34</v>
      </c>
      <c r="F42" s="1049">
        <v>36</v>
      </c>
      <c r="G42" s="1049">
        <v>31</v>
      </c>
      <c r="J42" s="682"/>
    </row>
    <row r="43" spans="1:12" x14ac:dyDescent="0.25">
      <c r="A43" s="1051" t="s">
        <v>460</v>
      </c>
      <c r="B43" s="1049">
        <v>106</v>
      </c>
      <c r="C43" s="1050"/>
      <c r="D43" s="1049">
        <v>102</v>
      </c>
      <c r="E43" s="1049">
        <v>86</v>
      </c>
      <c r="F43" s="1049">
        <v>75</v>
      </c>
      <c r="G43" s="1049">
        <v>68</v>
      </c>
      <c r="J43" s="682"/>
    </row>
    <row r="44" spans="1:12" x14ac:dyDescent="0.25">
      <c r="A44" s="1058" t="s">
        <v>461</v>
      </c>
      <c r="B44" s="1049">
        <v>165</v>
      </c>
      <c r="C44" s="1050"/>
      <c r="D44" s="1049">
        <v>160</v>
      </c>
      <c r="E44" s="1049">
        <v>131</v>
      </c>
      <c r="F44" s="1049">
        <v>113</v>
      </c>
      <c r="G44" s="1049">
        <v>118</v>
      </c>
      <c r="J44" s="682"/>
    </row>
    <row r="45" spans="1:12" ht="6.75" customHeight="1" x14ac:dyDescent="0.25">
      <c r="A45" s="1059"/>
      <c r="B45" s="1060"/>
      <c r="C45" s="1061"/>
      <c r="D45" s="1062"/>
      <c r="E45" s="1060"/>
      <c r="F45" s="1060"/>
      <c r="G45" s="1060"/>
    </row>
    <row r="46" spans="1:12" ht="21.65" customHeight="1" thickBot="1" x14ac:dyDescent="0.3">
      <c r="A46" s="1063" t="s">
        <v>641</v>
      </c>
      <c r="B46" s="1064">
        <v>5.2</v>
      </c>
      <c r="C46" s="1065"/>
      <c r="D46" s="1066">
        <v>5.0999999999999996</v>
      </c>
      <c r="E46" s="1067">
        <v>5</v>
      </c>
      <c r="F46" s="1068">
        <v>5</v>
      </c>
      <c r="G46" s="1069">
        <v>5</v>
      </c>
    </row>
    <row r="47" spans="1:12" ht="12" customHeight="1" thickTop="1" x14ac:dyDescent="0.25">
      <c r="A47" s="821" t="s">
        <v>642</v>
      </c>
      <c r="B47" s="683"/>
      <c r="C47" s="683"/>
      <c r="D47" s="683"/>
      <c r="E47" s="683"/>
      <c r="F47" s="683"/>
      <c r="G47" s="683"/>
    </row>
  </sheetData>
  <mergeCells count="3">
    <mergeCell ref="A3:C3"/>
    <mergeCell ref="A4:G4"/>
    <mergeCell ref="B6:C6"/>
  </mergeCells>
  <hyperlinks>
    <hyperlink ref="A1" location="Índice!A1" display="Voltar ao índice" xr:uid="{C3E688C1-7D61-439F-A310-CE8D010406BB}"/>
  </hyperlinks>
  <pageMargins left="0.35433070866141736" right="0.23622047244094491" top="0.51181102362204722" bottom="0.55118110236220474" header="0.31496062992125984" footer="0.31496062992125984"/>
  <pageSetup paperSize="9" orientation="portrait" r:id="rId1"/>
  <rowBreaks count="1" manualBreakCount="1">
    <brk id="48" max="7"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CC8BE-6EC1-41C4-BA8E-6F498F1DF27B}">
  <sheetPr>
    <pageSetUpPr fitToPage="1"/>
  </sheetPr>
  <dimension ref="A1:Z143"/>
  <sheetViews>
    <sheetView showGridLines="0" zoomScaleNormal="100" zoomScaleSheetLayoutView="100" workbookViewId="0"/>
  </sheetViews>
  <sheetFormatPr defaultColWidth="7.81640625" defaultRowHeight="10.5" x14ac:dyDescent="0.25"/>
  <cols>
    <col min="1" max="1" width="47" style="914" customWidth="1"/>
    <col min="2" max="4" width="9.453125" style="914" customWidth="1"/>
    <col min="5" max="5" width="11" style="914" customWidth="1"/>
    <col min="6" max="6" width="10.81640625" style="914" customWidth="1"/>
    <col min="7" max="7" width="8" style="914" customWidth="1"/>
    <col min="8" max="8" width="8.7265625" style="914" customWidth="1"/>
    <col min="9" max="11" width="7.453125" style="914" customWidth="1"/>
    <col min="12" max="12" width="9" style="914" bestFit="1" customWidth="1"/>
    <col min="13" max="16384" width="7.81640625" style="914"/>
  </cols>
  <sheetData>
    <row r="1" spans="1:26" ht="12.5" x14ac:dyDescent="0.25">
      <c r="A1" s="527" t="s">
        <v>227</v>
      </c>
    </row>
    <row r="3" spans="1:26" s="2151" customFormat="1" ht="15" customHeight="1" x14ac:dyDescent="0.25">
      <c r="A3" s="1231" t="s">
        <v>1827</v>
      </c>
      <c r="B3" s="1231"/>
      <c r="C3" s="1231"/>
      <c r="D3" s="1231"/>
      <c r="E3" s="1231"/>
      <c r="F3" s="1231"/>
      <c r="G3" s="1231"/>
    </row>
    <row r="4" spans="1:26" s="985" customFormat="1" ht="33" customHeight="1" x14ac:dyDescent="0.25">
      <c r="A4" s="2897" t="s">
        <v>1828</v>
      </c>
      <c r="B4" s="2897"/>
      <c r="C4" s="2897"/>
      <c r="D4" s="2897"/>
      <c r="E4" s="2897"/>
      <c r="F4" s="2897"/>
      <c r="G4" s="2897"/>
    </row>
    <row r="5" spans="1:26" ht="15" customHeight="1" x14ac:dyDescent="0.25">
      <c r="A5" s="1187">
        <v>2023</v>
      </c>
      <c r="B5" s="966"/>
      <c r="C5" s="966"/>
      <c r="D5" s="966"/>
      <c r="E5" s="966"/>
      <c r="F5" s="966"/>
      <c r="G5" s="966"/>
      <c r="H5" s="966"/>
      <c r="I5" s="966"/>
      <c r="J5" s="966"/>
      <c r="K5" s="966"/>
      <c r="L5" s="966"/>
      <c r="M5" s="966"/>
      <c r="N5" s="966"/>
      <c r="O5" s="966"/>
      <c r="P5" s="966"/>
      <c r="Q5" s="966"/>
      <c r="R5" s="966"/>
      <c r="S5" s="966"/>
      <c r="T5" s="966"/>
      <c r="U5" s="966"/>
      <c r="V5" s="966"/>
      <c r="W5" s="966"/>
      <c r="X5" s="966"/>
      <c r="Y5" s="966"/>
      <c r="Z5" s="966"/>
    </row>
    <row r="6" spans="1:26" ht="10.5" customHeight="1" x14ac:dyDescent="0.25">
      <c r="A6" s="2991" t="s">
        <v>1829</v>
      </c>
      <c r="B6" s="2989" t="s">
        <v>1830</v>
      </c>
      <c r="C6" s="3120" t="s">
        <v>1831</v>
      </c>
      <c r="D6" s="3120" t="s">
        <v>1832</v>
      </c>
      <c r="E6" s="3120" t="s">
        <v>1702</v>
      </c>
      <c r="F6" s="3120" t="s">
        <v>1833</v>
      </c>
      <c r="G6" s="3120" t="s">
        <v>1834</v>
      </c>
      <c r="H6" s="966"/>
      <c r="I6" s="966"/>
      <c r="J6" s="966"/>
      <c r="K6" s="966"/>
      <c r="L6" s="966"/>
      <c r="M6" s="966"/>
      <c r="N6" s="966"/>
      <c r="O6" s="966"/>
      <c r="P6" s="966"/>
      <c r="Q6" s="966"/>
      <c r="R6" s="966"/>
      <c r="S6" s="966"/>
      <c r="T6" s="966"/>
      <c r="U6" s="966"/>
      <c r="V6" s="966"/>
      <c r="W6" s="966"/>
      <c r="X6" s="966"/>
      <c r="Y6" s="966"/>
      <c r="Z6" s="966"/>
    </row>
    <row r="7" spans="1:26" ht="10.5" customHeight="1" x14ac:dyDescent="0.25">
      <c r="A7" s="2991"/>
      <c r="B7" s="2989"/>
      <c r="C7" s="3120"/>
      <c r="D7" s="3120"/>
      <c r="E7" s="2992"/>
      <c r="F7" s="3120"/>
      <c r="G7" s="3120"/>
      <c r="H7" s="966"/>
      <c r="I7" s="966"/>
      <c r="J7" s="966"/>
      <c r="K7" s="966"/>
      <c r="L7" s="966"/>
      <c r="M7" s="966"/>
      <c r="N7" s="966"/>
      <c r="O7" s="966"/>
      <c r="P7" s="966"/>
      <c r="Q7" s="966"/>
      <c r="R7" s="966"/>
      <c r="S7" s="966"/>
      <c r="T7" s="966"/>
      <c r="U7" s="966"/>
      <c r="V7" s="966"/>
      <c r="W7" s="966"/>
      <c r="X7" s="966"/>
      <c r="Y7" s="966"/>
      <c r="Z7" s="966"/>
    </row>
    <row r="8" spans="1:26" ht="10.5" customHeight="1" x14ac:dyDescent="0.25">
      <c r="A8" s="2991"/>
      <c r="B8" s="2989"/>
      <c r="C8" s="3120"/>
      <c r="D8" s="3120"/>
      <c r="E8" s="2992"/>
      <c r="F8" s="3120"/>
      <c r="G8" s="3120"/>
      <c r="H8" s="966"/>
      <c r="I8" s="966"/>
      <c r="J8" s="966"/>
      <c r="K8" s="966"/>
      <c r="L8" s="966"/>
      <c r="M8" s="966"/>
      <c r="N8" s="966"/>
      <c r="O8" s="966"/>
      <c r="P8" s="966"/>
      <c r="Q8" s="966"/>
      <c r="R8" s="966"/>
      <c r="S8" s="966"/>
      <c r="T8" s="966"/>
      <c r="U8" s="966"/>
      <c r="V8" s="966"/>
      <c r="W8" s="966"/>
      <c r="X8" s="966"/>
      <c r="Y8" s="966"/>
      <c r="Z8" s="966"/>
    </row>
    <row r="9" spans="1:26" ht="10.5" customHeight="1" x14ac:dyDescent="0.25">
      <c r="A9" s="2991"/>
      <c r="B9" s="2989"/>
      <c r="C9" s="3120"/>
      <c r="D9" s="2992"/>
      <c r="E9" s="2992"/>
      <c r="F9" s="3120"/>
      <c r="G9" s="3120"/>
      <c r="H9" s="966"/>
      <c r="I9" s="966"/>
      <c r="J9" s="966"/>
      <c r="K9" s="966"/>
      <c r="L9" s="966"/>
      <c r="M9" s="966"/>
      <c r="N9" s="966"/>
      <c r="O9" s="966"/>
      <c r="P9" s="966"/>
      <c r="Q9" s="966"/>
      <c r="R9" s="966"/>
      <c r="S9" s="966"/>
      <c r="T9" s="966"/>
      <c r="U9" s="966"/>
      <c r="V9" s="966"/>
      <c r="W9" s="966"/>
      <c r="X9" s="966"/>
      <c r="Y9" s="966"/>
      <c r="Z9" s="966"/>
    </row>
    <row r="10" spans="1:26" ht="9" customHeight="1" x14ac:dyDescent="0.25">
      <c r="A10" s="2991"/>
      <c r="B10" s="2989"/>
      <c r="C10" s="3120"/>
      <c r="D10" s="2992"/>
      <c r="E10" s="2223"/>
      <c r="F10" s="3120"/>
      <c r="G10" s="3120"/>
      <c r="H10" s="966"/>
      <c r="I10" s="966"/>
      <c r="J10" s="966"/>
      <c r="K10" s="966"/>
      <c r="L10" s="966"/>
      <c r="M10" s="966"/>
      <c r="N10" s="966"/>
      <c r="O10" s="966"/>
      <c r="P10" s="966"/>
      <c r="Q10" s="966"/>
      <c r="R10" s="966"/>
      <c r="S10" s="966"/>
      <c r="T10" s="966"/>
      <c r="U10" s="966"/>
      <c r="V10" s="966"/>
      <c r="W10" s="966"/>
      <c r="X10" s="966"/>
      <c r="Y10" s="966"/>
      <c r="Z10" s="966"/>
    </row>
    <row r="11" spans="1:26" ht="10.5" customHeight="1" x14ac:dyDescent="0.25">
      <c r="A11" s="2991"/>
      <c r="B11" s="2991" t="s">
        <v>22</v>
      </c>
      <c r="C11" s="2991"/>
      <c r="D11" s="2991"/>
      <c r="E11" s="2991"/>
      <c r="F11" s="3121" t="s">
        <v>1723</v>
      </c>
      <c r="G11" s="3121"/>
      <c r="H11" s="966"/>
      <c r="I11" s="966"/>
      <c r="J11" s="966"/>
      <c r="K11" s="966"/>
      <c r="L11" s="966"/>
      <c r="M11" s="966"/>
      <c r="N11" s="966"/>
      <c r="O11" s="966"/>
      <c r="P11" s="966"/>
      <c r="Q11" s="966"/>
      <c r="R11" s="966"/>
      <c r="S11" s="966"/>
      <c r="T11" s="966"/>
      <c r="U11" s="966"/>
      <c r="V11" s="966"/>
      <c r="W11" s="966"/>
      <c r="X11" s="966"/>
      <c r="Y11" s="966"/>
      <c r="Z11" s="966"/>
    </row>
    <row r="12" spans="1:26" ht="7" customHeight="1" x14ac:dyDescent="0.25">
      <c r="A12" s="966"/>
      <c r="B12" s="1570"/>
      <c r="C12" s="1188"/>
      <c r="D12" s="1188"/>
      <c r="E12" s="1188"/>
      <c r="F12" s="1188"/>
      <c r="G12" s="1188"/>
    </row>
    <row r="13" spans="1:26" s="2157" customFormat="1" ht="15" customHeight="1" x14ac:dyDescent="0.25">
      <c r="A13" s="2152" t="s">
        <v>1835</v>
      </c>
      <c r="B13" s="2153">
        <v>42792</v>
      </c>
      <c r="C13" s="2153">
        <v>7279645</v>
      </c>
      <c r="D13" s="2153">
        <v>9818700</v>
      </c>
      <c r="E13" s="2153">
        <v>17098345</v>
      </c>
      <c r="F13" s="2153">
        <v>189240346</v>
      </c>
      <c r="G13" s="2154">
        <v>25.995820675321394</v>
      </c>
      <c r="H13" s="901"/>
      <c r="I13" s="2155"/>
      <c r="J13" s="855"/>
      <c r="K13" s="901"/>
      <c r="L13" s="901"/>
      <c r="M13" s="2156"/>
    </row>
    <row r="14" spans="1:26" s="2157" customFormat="1" ht="13.5" customHeight="1" x14ac:dyDescent="0.25">
      <c r="A14" s="1189" t="s">
        <v>1836</v>
      </c>
      <c r="B14" s="822">
        <v>14824</v>
      </c>
      <c r="C14" s="822">
        <v>1461715</v>
      </c>
      <c r="D14" s="822">
        <v>699852</v>
      </c>
      <c r="E14" s="822">
        <v>2161567</v>
      </c>
      <c r="F14" s="822">
        <v>17260544</v>
      </c>
      <c r="G14" s="2147">
        <v>11.808419561952912</v>
      </c>
      <c r="H14" s="901"/>
      <c r="I14" s="2155"/>
      <c r="J14" s="855"/>
      <c r="K14" s="901"/>
      <c r="L14" s="901"/>
      <c r="M14" s="2156"/>
    </row>
    <row r="15" spans="1:26" s="2157" customFormat="1" ht="13.5" customHeight="1" x14ac:dyDescent="0.25">
      <c r="A15" s="2158" t="s">
        <v>1837</v>
      </c>
      <c r="B15" s="822">
        <v>171</v>
      </c>
      <c r="C15" s="822">
        <v>42779</v>
      </c>
      <c r="D15" s="822">
        <v>21680</v>
      </c>
      <c r="E15" s="822">
        <v>64459</v>
      </c>
      <c r="F15" s="822">
        <v>1410161</v>
      </c>
      <c r="G15" s="2147">
        <v>32.963860772809092</v>
      </c>
      <c r="H15" s="901"/>
      <c r="I15" s="2155"/>
      <c r="J15" s="855"/>
      <c r="K15" s="901"/>
      <c r="L15" s="901"/>
      <c r="M15" s="2156"/>
    </row>
    <row r="16" spans="1:26" s="2157" customFormat="1" ht="13.5" customHeight="1" x14ac:dyDescent="0.25">
      <c r="A16" s="2158" t="s">
        <v>1838</v>
      </c>
      <c r="B16" s="822">
        <v>16269</v>
      </c>
      <c r="C16" s="822">
        <v>3956795</v>
      </c>
      <c r="D16" s="822">
        <v>5396267</v>
      </c>
      <c r="E16" s="822">
        <v>9353062</v>
      </c>
      <c r="F16" s="822">
        <v>144545543</v>
      </c>
      <c r="G16" s="2147">
        <v>36.530965844831485</v>
      </c>
      <c r="H16" s="2159"/>
      <c r="I16" s="2155"/>
      <c r="J16" s="855"/>
      <c r="K16" s="901"/>
      <c r="L16" s="901"/>
      <c r="M16" s="2156"/>
    </row>
    <row r="17" spans="1:13" ht="13.5" customHeight="1" x14ac:dyDescent="0.25">
      <c r="A17" s="2224" t="s">
        <v>1839</v>
      </c>
      <c r="B17" s="822">
        <v>3899</v>
      </c>
      <c r="C17" s="822">
        <v>502506</v>
      </c>
      <c r="D17" s="822">
        <v>562968</v>
      </c>
      <c r="E17" s="822">
        <v>1065474</v>
      </c>
      <c r="F17" s="822">
        <v>10567118</v>
      </c>
      <c r="G17" s="2147">
        <v>21.028839456643304</v>
      </c>
      <c r="H17" s="901"/>
      <c r="I17" s="2155"/>
      <c r="J17" s="855"/>
      <c r="K17" s="901"/>
      <c r="L17" s="901"/>
      <c r="M17" s="2156"/>
    </row>
    <row r="18" spans="1:13" ht="13.5" customHeight="1" x14ac:dyDescent="0.25">
      <c r="A18" s="2224" t="s">
        <v>1840</v>
      </c>
      <c r="B18" s="822">
        <v>2982</v>
      </c>
      <c r="C18" s="822">
        <v>151716</v>
      </c>
      <c r="D18" s="822">
        <v>980414</v>
      </c>
      <c r="E18" s="822">
        <v>1132130</v>
      </c>
      <c r="F18" s="822">
        <v>2657769</v>
      </c>
      <c r="G18" s="2147">
        <v>17.518053468322393</v>
      </c>
      <c r="H18" s="901"/>
      <c r="I18" s="2155"/>
      <c r="J18" s="855"/>
      <c r="K18" s="901"/>
      <c r="L18" s="901"/>
      <c r="M18" s="2156"/>
    </row>
    <row r="19" spans="1:13" ht="13.5" customHeight="1" x14ac:dyDescent="0.25">
      <c r="A19" s="2224" t="s">
        <v>1841</v>
      </c>
      <c r="B19" s="822">
        <v>2470</v>
      </c>
      <c r="C19" s="822">
        <v>146780</v>
      </c>
      <c r="D19" s="822">
        <v>155390</v>
      </c>
      <c r="E19" s="822">
        <v>302170</v>
      </c>
      <c r="F19" s="822">
        <v>2160415</v>
      </c>
      <c r="G19" s="2147">
        <v>14.718728709633465</v>
      </c>
      <c r="H19" s="901"/>
      <c r="I19" s="2155"/>
      <c r="J19" s="855"/>
      <c r="K19" s="901"/>
      <c r="L19" s="901"/>
      <c r="M19" s="2156"/>
    </row>
    <row r="20" spans="1:13" ht="13.5" customHeight="1" x14ac:dyDescent="0.25">
      <c r="A20" s="2224" t="s">
        <v>1842</v>
      </c>
      <c r="B20" s="822">
        <v>1142</v>
      </c>
      <c r="C20" s="822">
        <v>72920</v>
      </c>
      <c r="D20" s="822">
        <v>132168</v>
      </c>
      <c r="E20" s="822">
        <v>205088</v>
      </c>
      <c r="F20" s="822">
        <v>885811</v>
      </c>
      <c r="G20" s="2147">
        <v>12.147709818979704</v>
      </c>
      <c r="H20" s="901"/>
      <c r="I20" s="2155"/>
      <c r="J20" s="855"/>
      <c r="K20" s="901"/>
      <c r="L20" s="901"/>
      <c r="M20" s="2156"/>
    </row>
    <row r="21" spans="1:13" ht="13.5" customHeight="1" x14ac:dyDescent="0.25">
      <c r="A21" s="2224" t="s">
        <v>1843</v>
      </c>
      <c r="B21" s="822">
        <v>2580</v>
      </c>
      <c r="C21" s="822">
        <v>1840814</v>
      </c>
      <c r="D21" s="822">
        <v>2105157</v>
      </c>
      <c r="E21" s="822">
        <v>3945971</v>
      </c>
      <c r="F21" s="822">
        <v>83652558</v>
      </c>
      <c r="G21" s="2147">
        <v>45.443243043566596</v>
      </c>
      <c r="H21" s="901"/>
      <c r="I21" s="2155"/>
      <c r="J21" s="855"/>
      <c r="K21" s="901"/>
      <c r="L21" s="901"/>
      <c r="M21" s="2156"/>
    </row>
    <row r="22" spans="1:13" ht="13.5" customHeight="1" x14ac:dyDescent="0.25">
      <c r="A22" s="2224" t="s">
        <v>1844</v>
      </c>
      <c r="B22" s="822">
        <v>3196</v>
      </c>
      <c r="C22" s="822">
        <v>1242059</v>
      </c>
      <c r="D22" s="822">
        <v>1460170</v>
      </c>
      <c r="E22" s="822">
        <v>2702229</v>
      </c>
      <c r="F22" s="822">
        <v>44621872</v>
      </c>
      <c r="G22" s="2147">
        <v>35.925726555662813</v>
      </c>
      <c r="H22" s="901"/>
      <c r="I22" s="2155"/>
      <c r="J22" s="855"/>
      <c r="K22" s="901"/>
      <c r="L22" s="901"/>
      <c r="M22" s="2156"/>
    </row>
    <row r="23" spans="1:13" s="2157" customFormat="1" ht="13.5" customHeight="1" x14ac:dyDescent="0.25">
      <c r="A23" s="2225" t="s">
        <v>1845</v>
      </c>
      <c r="B23" s="822">
        <v>502</v>
      </c>
      <c r="C23" s="822">
        <v>9670</v>
      </c>
      <c r="D23" s="822">
        <v>90000</v>
      </c>
      <c r="E23" s="822">
        <v>99670</v>
      </c>
      <c r="F23" s="822">
        <v>68339</v>
      </c>
      <c r="G23" s="2147">
        <v>7.0671147880041367</v>
      </c>
      <c r="H23" s="901"/>
      <c r="I23" s="2155"/>
      <c r="J23" s="855"/>
      <c r="K23" s="901"/>
      <c r="L23" s="901"/>
      <c r="M23" s="2156"/>
    </row>
    <row r="24" spans="1:13" s="2157" customFormat="1" ht="13.5" customHeight="1" x14ac:dyDescent="0.25">
      <c r="A24" s="2225" t="s">
        <v>1846</v>
      </c>
      <c r="B24" s="822">
        <v>1820</v>
      </c>
      <c r="C24" s="822">
        <v>245777</v>
      </c>
      <c r="D24" s="822">
        <v>238978</v>
      </c>
      <c r="E24" s="822">
        <v>484755</v>
      </c>
      <c r="F24" s="822">
        <v>3206044</v>
      </c>
      <c r="G24" s="2147">
        <v>13.044524101116052</v>
      </c>
      <c r="H24" s="2159"/>
      <c r="I24" s="2155"/>
      <c r="J24" s="855"/>
      <c r="K24" s="901"/>
      <c r="L24" s="901"/>
      <c r="M24" s="2156"/>
    </row>
    <row r="25" spans="1:13" ht="13.5" customHeight="1" x14ac:dyDescent="0.25">
      <c r="A25" s="2224" t="s">
        <v>1847</v>
      </c>
      <c r="B25" s="822">
        <v>380</v>
      </c>
      <c r="C25" s="822">
        <v>88729</v>
      </c>
      <c r="D25" s="822">
        <v>43583</v>
      </c>
      <c r="E25" s="822">
        <v>132312</v>
      </c>
      <c r="F25" s="822">
        <v>1702123</v>
      </c>
      <c r="G25" s="2147">
        <v>19.183389872533219</v>
      </c>
      <c r="H25" s="901"/>
      <c r="I25" s="2155"/>
      <c r="J25" s="855"/>
      <c r="K25" s="901"/>
      <c r="L25" s="901"/>
      <c r="M25" s="2156"/>
    </row>
    <row r="26" spans="1:13" ht="13.5" customHeight="1" x14ac:dyDescent="0.25">
      <c r="A26" s="2224" t="s">
        <v>1848</v>
      </c>
      <c r="B26" s="822">
        <v>1440</v>
      </c>
      <c r="C26" s="822">
        <v>157048</v>
      </c>
      <c r="D26" s="822">
        <v>195395</v>
      </c>
      <c r="E26" s="822">
        <v>352443</v>
      </c>
      <c r="F26" s="822">
        <v>1503921</v>
      </c>
      <c r="G26" s="2147">
        <v>9.5761868982731393</v>
      </c>
      <c r="H26" s="901"/>
      <c r="I26" s="2155"/>
      <c r="J26" s="855"/>
      <c r="K26" s="901"/>
      <c r="L26" s="901"/>
      <c r="M26" s="2156"/>
    </row>
    <row r="27" spans="1:13" s="1116" customFormat="1" ht="13.5" customHeight="1" x14ac:dyDescent="0.25">
      <c r="A27" s="2225" t="s">
        <v>1849</v>
      </c>
      <c r="B27" s="846">
        <v>536</v>
      </c>
      <c r="C27" s="846">
        <v>3390</v>
      </c>
      <c r="D27" s="846">
        <v>282846</v>
      </c>
      <c r="E27" s="846">
        <v>286236</v>
      </c>
      <c r="F27" s="846">
        <v>18340</v>
      </c>
      <c r="G27" s="2147">
        <v>5.4100294985250734</v>
      </c>
      <c r="H27" s="901"/>
      <c r="I27" s="2155"/>
      <c r="J27" s="855"/>
      <c r="K27" s="901"/>
      <c r="L27" s="901"/>
      <c r="M27" s="2156"/>
    </row>
    <row r="28" spans="1:13" s="1116" customFormat="1" ht="13.5" customHeight="1" x14ac:dyDescent="0.25">
      <c r="A28" s="2225" t="s">
        <v>1850</v>
      </c>
      <c r="B28" s="846">
        <v>928</v>
      </c>
      <c r="C28" s="846">
        <v>326197</v>
      </c>
      <c r="D28" s="846">
        <v>124703</v>
      </c>
      <c r="E28" s="846">
        <v>450900</v>
      </c>
      <c r="F28" s="846">
        <v>3307875</v>
      </c>
      <c r="G28" s="2147">
        <v>10.140727842377459</v>
      </c>
      <c r="H28" s="901"/>
      <c r="I28" s="2155"/>
      <c r="J28" s="855"/>
      <c r="K28" s="901"/>
      <c r="L28" s="901"/>
      <c r="M28" s="2156"/>
    </row>
    <row r="29" spans="1:13" s="1116" customFormat="1" ht="13.5" customHeight="1" x14ac:dyDescent="0.25">
      <c r="A29" s="2225" t="s">
        <v>1851</v>
      </c>
      <c r="B29" s="846">
        <v>1496</v>
      </c>
      <c r="C29" s="846">
        <v>272843</v>
      </c>
      <c r="D29" s="846">
        <v>624071</v>
      </c>
      <c r="E29" s="846">
        <v>896914</v>
      </c>
      <c r="F29" s="846">
        <v>8283259</v>
      </c>
      <c r="G29" s="2147">
        <v>30.359067302441332</v>
      </c>
      <c r="H29" s="901"/>
      <c r="I29" s="2155"/>
      <c r="J29" s="855"/>
      <c r="K29" s="901"/>
      <c r="L29" s="901"/>
      <c r="M29" s="2156"/>
    </row>
    <row r="30" spans="1:13" s="1116" customFormat="1" ht="13.5" customHeight="1" x14ac:dyDescent="0.25">
      <c r="A30" s="2225" t="s">
        <v>1852</v>
      </c>
      <c r="B30" s="846">
        <v>3665</v>
      </c>
      <c r="C30" s="846">
        <v>380453</v>
      </c>
      <c r="D30" s="846">
        <v>1126768</v>
      </c>
      <c r="E30" s="846">
        <v>1507221</v>
      </c>
      <c r="F30" s="846">
        <v>2441301</v>
      </c>
      <c r="G30" s="2147">
        <v>6.4168267828089149</v>
      </c>
      <c r="H30" s="901"/>
      <c r="I30" s="2155"/>
      <c r="J30" s="855"/>
      <c r="K30" s="901"/>
      <c r="L30" s="901"/>
      <c r="M30" s="2156"/>
    </row>
    <row r="31" spans="1:13" s="1116" customFormat="1" ht="13.5" customHeight="1" x14ac:dyDescent="0.25">
      <c r="A31" s="2225" t="s">
        <v>1853</v>
      </c>
      <c r="B31" s="846">
        <v>2581</v>
      </c>
      <c r="C31" s="846">
        <v>580026</v>
      </c>
      <c r="D31" s="846">
        <v>1213535</v>
      </c>
      <c r="E31" s="846">
        <v>1793561</v>
      </c>
      <c r="F31" s="846">
        <v>8698940</v>
      </c>
      <c r="G31" s="2147">
        <v>14.997500112063943</v>
      </c>
      <c r="H31" s="901"/>
      <c r="I31" s="2155"/>
      <c r="J31" s="855"/>
      <c r="K31" s="901"/>
      <c r="L31" s="901"/>
      <c r="M31" s="2156"/>
    </row>
    <row r="32" spans="1:13" s="2157" customFormat="1" ht="18" customHeight="1" x14ac:dyDescent="0.25">
      <c r="A32" s="2226" t="s">
        <v>1854</v>
      </c>
      <c r="B32" s="2153">
        <v>40724</v>
      </c>
      <c r="C32" s="2153">
        <v>7114162</v>
      </c>
      <c r="D32" s="2153">
        <v>9435815</v>
      </c>
      <c r="E32" s="2153">
        <v>16549977</v>
      </c>
      <c r="F32" s="2153">
        <v>186759680</v>
      </c>
      <c r="G32" s="2154">
        <v>26.251817150073332</v>
      </c>
      <c r="I32" s="2155"/>
    </row>
    <row r="33" spans="1:9" s="2157" customFormat="1" ht="13.5" customHeight="1" x14ac:dyDescent="0.25">
      <c r="A33" s="2227" t="s">
        <v>1836</v>
      </c>
      <c r="B33" s="822">
        <v>14349</v>
      </c>
      <c r="C33" s="822">
        <v>1417854</v>
      </c>
      <c r="D33" s="822">
        <v>677995</v>
      </c>
      <c r="E33" s="822">
        <v>2095849</v>
      </c>
      <c r="F33" s="822">
        <v>16923917</v>
      </c>
      <c r="G33" s="2147">
        <v>11.936290337369011</v>
      </c>
      <c r="I33" s="2155"/>
    </row>
    <row r="34" spans="1:9" s="2157" customFormat="1" ht="13.5" customHeight="1" x14ac:dyDescent="0.25">
      <c r="A34" s="2228" t="s">
        <v>1837</v>
      </c>
      <c r="B34" s="822">
        <v>168</v>
      </c>
      <c r="C34" s="822">
        <v>42474</v>
      </c>
      <c r="D34" s="822">
        <v>21553</v>
      </c>
      <c r="E34" s="822">
        <v>64027</v>
      </c>
      <c r="F34" s="822">
        <v>1407111</v>
      </c>
      <c r="G34" s="2147">
        <v>33.128761124452609</v>
      </c>
      <c r="H34" s="2160"/>
      <c r="I34" s="2155"/>
    </row>
    <row r="35" spans="1:9" s="2157" customFormat="1" ht="13.5" customHeight="1" x14ac:dyDescent="0.25">
      <c r="A35" s="2228" t="s">
        <v>1838</v>
      </c>
      <c r="B35" s="822">
        <v>15375</v>
      </c>
      <c r="C35" s="822">
        <v>3878024</v>
      </c>
      <c r="D35" s="822">
        <v>5221991</v>
      </c>
      <c r="E35" s="822">
        <v>9100015</v>
      </c>
      <c r="F35" s="822">
        <v>143133876</v>
      </c>
      <c r="G35" s="2147">
        <v>36.908971166759152</v>
      </c>
      <c r="I35" s="2155"/>
    </row>
    <row r="36" spans="1:9" ht="13.5" customHeight="1" x14ac:dyDescent="0.25">
      <c r="A36" s="2224" t="s">
        <v>1839</v>
      </c>
      <c r="B36" s="822">
        <v>3570</v>
      </c>
      <c r="C36" s="822">
        <v>483320</v>
      </c>
      <c r="D36" s="822">
        <v>540669</v>
      </c>
      <c r="E36" s="822">
        <v>1023989</v>
      </c>
      <c r="F36" s="822">
        <v>10283666</v>
      </c>
      <c r="G36" s="2147">
        <v>21.277137300339319</v>
      </c>
      <c r="I36" s="2155"/>
    </row>
    <row r="37" spans="1:9" ht="13.5" customHeight="1" x14ac:dyDescent="0.25">
      <c r="A37" s="2224" t="s">
        <v>1840</v>
      </c>
      <c r="B37" s="822">
        <v>2840</v>
      </c>
      <c r="C37" s="822">
        <v>147907</v>
      </c>
      <c r="D37" s="822">
        <v>943818</v>
      </c>
      <c r="E37" s="822">
        <v>1091725</v>
      </c>
      <c r="F37" s="822">
        <v>2628134</v>
      </c>
      <c r="G37" s="2147">
        <v>17.768827709303821</v>
      </c>
      <c r="I37" s="2155"/>
    </row>
    <row r="38" spans="1:9" ht="13.5" customHeight="1" x14ac:dyDescent="0.25">
      <c r="A38" s="2224" t="s">
        <v>1841</v>
      </c>
      <c r="B38" s="822">
        <v>2435</v>
      </c>
      <c r="C38" s="822">
        <v>144503</v>
      </c>
      <c r="D38" s="822">
        <v>143158</v>
      </c>
      <c r="E38" s="822">
        <v>287661</v>
      </c>
      <c r="F38" s="822">
        <v>2135811</v>
      </c>
      <c r="G38" s="2147">
        <v>14.780392102586106</v>
      </c>
      <c r="I38" s="2155"/>
    </row>
    <row r="39" spans="1:9" ht="13.5" customHeight="1" x14ac:dyDescent="0.25">
      <c r="A39" s="2224" t="s">
        <v>1842</v>
      </c>
      <c r="B39" s="822">
        <v>1056</v>
      </c>
      <c r="C39" s="822">
        <v>66584</v>
      </c>
      <c r="D39" s="822">
        <v>117634</v>
      </c>
      <c r="E39" s="822">
        <v>184218</v>
      </c>
      <c r="F39" s="822">
        <v>786232</v>
      </c>
      <c r="G39" s="2147">
        <v>11.808122071368498</v>
      </c>
      <c r="I39" s="2155"/>
    </row>
    <row r="40" spans="1:9" ht="13.5" customHeight="1" x14ac:dyDescent="0.25">
      <c r="A40" s="2224" t="s">
        <v>1843</v>
      </c>
      <c r="B40" s="822">
        <v>2486</v>
      </c>
      <c r="C40" s="822">
        <v>1829251</v>
      </c>
      <c r="D40" s="822">
        <v>2056759</v>
      </c>
      <c r="E40" s="822">
        <v>3886010</v>
      </c>
      <c r="F40" s="822">
        <v>83411119</v>
      </c>
      <c r="G40" s="2147">
        <v>45.598509444575953</v>
      </c>
      <c r="I40" s="2155"/>
    </row>
    <row r="41" spans="1:9" ht="13.5" customHeight="1" x14ac:dyDescent="0.25">
      <c r="A41" s="2224" t="s">
        <v>1844</v>
      </c>
      <c r="B41" s="822">
        <v>2988</v>
      </c>
      <c r="C41" s="822">
        <v>1206459</v>
      </c>
      <c r="D41" s="822">
        <v>1419953</v>
      </c>
      <c r="E41" s="822">
        <v>2626412</v>
      </c>
      <c r="F41" s="822">
        <v>43888914</v>
      </c>
      <c r="G41" s="2147">
        <v>36.378288860209921</v>
      </c>
      <c r="I41" s="2155"/>
    </row>
    <row r="42" spans="1:9" s="2157" customFormat="1" ht="13.5" customHeight="1" x14ac:dyDescent="0.25">
      <c r="A42" s="2225" t="s">
        <v>1845</v>
      </c>
      <c r="B42" s="822">
        <v>425</v>
      </c>
      <c r="C42" s="822">
        <v>9670</v>
      </c>
      <c r="D42" s="822">
        <v>77357</v>
      </c>
      <c r="E42" s="822">
        <v>87027</v>
      </c>
      <c r="F42" s="822">
        <v>68339</v>
      </c>
      <c r="G42" s="2147">
        <v>7.0671147880041367</v>
      </c>
      <c r="I42" s="2155"/>
    </row>
    <row r="43" spans="1:9" s="2157" customFormat="1" ht="13.5" customHeight="1" x14ac:dyDescent="0.25">
      <c r="A43" s="2225" t="s">
        <v>1846</v>
      </c>
      <c r="B43" s="822">
        <v>1766</v>
      </c>
      <c r="C43" s="822">
        <v>240174</v>
      </c>
      <c r="D43" s="822">
        <v>233485</v>
      </c>
      <c r="E43" s="822">
        <v>473659</v>
      </c>
      <c r="F43" s="822">
        <v>3156173</v>
      </c>
      <c r="G43" s="2147">
        <v>13.141193468068984</v>
      </c>
      <c r="I43" s="2155"/>
    </row>
    <row r="44" spans="1:9" ht="13.5" customHeight="1" x14ac:dyDescent="0.25">
      <c r="A44" s="2224" t="s">
        <v>1847</v>
      </c>
      <c r="B44" s="822">
        <v>362</v>
      </c>
      <c r="C44" s="822">
        <v>86114</v>
      </c>
      <c r="D44" s="822">
        <v>41952</v>
      </c>
      <c r="E44" s="822">
        <v>128066</v>
      </c>
      <c r="F44" s="822">
        <v>1680805</v>
      </c>
      <c r="G44" s="2147">
        <v>19.518370996585922</v>
      </c>
      <c r="H44" s="2157"/>
      <c r="I44" s="2155"/>
    </row>
    <row r="45" spans="1:9" ht="13.5" customHeight="1" x14ac:dyDescent="0.25">
      <c r="A45" s="2224" t="s">
        <v>1848</v>
      </c>
      <c r="B45" s="822">
        <v>1404</v>
      </c>
      <c r="C45" s="822">
        <v>154060</v>
      </c>
      <c r="D45" s="822">
        <v>191533</v>
      </c>
      <c r="E45" s="822">
        <v>345593</v>
      </c>
      <c r="F45" s="822">
        <v>1475368</v>
      </c>
      <c r="G45" s="2147">
        <v>9.5765805530312864</v>
      </c>
      <c r="H45" s="2157"/>
      <c r="I45" s="2155"/>
    </row>
    <row r="46" spans="1:9" s="1116" customFormat="1" ht="13.5" customHeight="1" x14ac:dyDescent="0.25">
      <c r="A46" s="2225" t="s">
        <v>1849</v>
      </c>
      <c r="B46" s="822">
        <v>505</v>
      </c>
      <c r="C46" s="822">
        <v>3390</v>
      </c>
      <c r="D46" s="822">
        <v>274046</v>
      </c>
      <c r="E46" s="822">
        <v>277436</v>
      </c>
      <c r="F46" s="822">
        <v>18340</v>
      </c>
      <c r="G46" s="2147">
        <v>5.4100294985250734</v>
      </c>
      <c r="H46" s="2157"/>
      <c r="I46" s="2155"/>
    </row>
    <row r="47" spans="1:9" s="1116" customFormat="1" ht="13.5" customHeight="1" x14ac:dyDescent="0.25">
      <c r="A47" s="2225" t="s">
        <v>1850</v>
      </c>
      <c r="B47" s="822">
        <v>919</v>
      </c>
      <c r="C47" s="822">
        <v>323854</v>
      </c>
      <c r="D47" s="822">
        <v>124222</v>
      </c>
      <c r="E47" s="822">
        <v>448076</v>
      </c>
      <c r="F47" s="822">
        <v>3289868</v>
      </c>
      <c r="G47" s="2147">
        <v>10.158491171947853</v>
      </c>
      <c r="H47" s="2160"/>
      <c r="I47" s="2155"/>
    </row>
    <row r="48" spans="1:9" s="1116" customFormat="1" ht="13.5" customHeight="1" x14ac:dyDescent="0.25">
      <c r="A48" s="2225" t="s">
        <v>1851</v>
      </c>
      <c r="B48" s="822">
        <v>1202</v>
      </c>
      <c r="C48" s="822">
        <v>243105</v>
      </c>
      <c r="D48" s="822">
        <v>561673</v>
      </c>
      <c r="E48" s="822">
        <v>804778</v>
      </c>
      <c r="F48" s="822">
        <v>7686641</v>
      </c>
      <c r="G48" s="2147">
        <v>31.618605129470804</v>
      </c>
      <c r="H48" s="2157"/>
      <c r="I48" s="2155"/>
    </row>
    <row r="49" spans="1:10" s="1116" customFormat="1" ht="13.5" customHeight="1" x14ac:dyDescent="0.25">
      <c r="A49" s="2225" t="s">
        <v>1852</v>
      </c>
      <c r="B49" s="822">
        <v>3547</v>
      </c>
      <c r="C49" s="822">
        <v>380453</v>
      </c>
      <c r="D49" s="822">
        <v>1074581</v>
      </c>
      <c r="E49" s="822">
        <v>1455034</v>
      </c>
      <c r="F49" s="822">
        <v>2441301</v>
      </c>
      <c r="G49" s="2147">
        <v>6.4168267828089149</v>
      </c>
      <c r="H49" s="2157"/>
      <c r="I49" s="2155"/>
      <c r="J49" s="1116" t="s">
        <v>299</v>
      </c>
    </row>
    <row r="50" spans="1:10" s="1116" customFormat="1" ht="15" customHeight="1" x14ac:dyDescent="0.25">
      <c r="A50" s="2225" t="s">
        <v>1853</v>
      </c>
      <c r="B50" s="822">
        <v>2468</v>
      </c>
      <c r="C50" s="822">
        <v>575164</v>
      </c>
      <c r="D50" s="822">
        <v>1168912</v>
      </c>
      <c r="E50" s="822">
        <v>1744076</v>
      </c>
      <c r="F50" s="822">
        <v>8634114</v>
      </c>
      <c r="G50" s="2147">
        <v>15.011568874268905</v>
      </c>
      <c r="H50" s="2157"/>
      <c r="I50" s="2155"/>
    </row>
    <row r="51" spans="1:10" s="2157" customFormat="1" ht="18" customHeight="1" x14ac:dyDescent="0.25">
      <c r="A51" s="2226" t="s">
        <v>1855</v>
      </c>
      <c r="B51" s="2153">
        <v>11916</v>
      </c>
      <c r="C51" s="2153">
        <v>2024151</v>
      </c>
      <c r="D51" s="2153">
        <v>3057758</v>
      </c>
      <c r="E51" s="2153">
        <v>5081909</v>
      </c>
      <c r="F51" s="2153">
        <v>38724041</v>
      </c>
      <c r="G51" s="2154">
        <v>19.13100406046782</v>
      </c>
      <c r="I51" s="2155"/>
    </row>
    <row r="52" spans="1:10" s="2157" customFormat="1" ht="15" customHeight="1" x14ac:dyDescent="0.25">
      <c r="A52" s="2227" t="s">
        <v>1836</v>
      </c>
      <c r="B52" s="1580">
        <v>2969</v>
      </c>
      <c r="C52" s="1580">
        <v>267586</v>
      </c>
      <c r="D52" s="1580">
        <v>184755</v>
      </c>
      <c r="E52" s="1580">
        <v>452341</v>
      </c>
      <c r="F52" s="1580">
        <v>2484673</v>
      </c>
      <c r="G52" s="2145">
        <v>9.285511947560785</v>
      </c>
      <c r="I52" s="2155"/>
    </row>
    <row r="53" spans="1:10" s="2157" customFormat="1" ht="15" customHeight="1" x14ac:dyDescent="0.25">
      <c r="A53" s="2228" t="s">
        <v>1837</v>
      </c>
      <c r="B53" s="822">
        <v>24</v>
      </c>
      <c r="C53" s="822">
        <v>6868</v>
      </c>
      <c r="D53" s="822">
        <v>3857</v>
      </c>
      <c r="E53" s="822">
        <v>10725</v>
      </c>
      <c r="F53" s="822">
        <v>208474</v>
      </c>
      <c r="G53" s="2147">
        <v>30.354397204426323</v>
      </c>
      <c r="I53" s="2155"/>
    </row>
    <row r="54" spans="1:10" s="2157" customFormat="1" ht="15" customHeight="1" x14ac:dyDescent="0.25">
      <c r="A54" s="2228" t="s">
        <v>1838</v>
      </c>
      <c r="B54" s="822">
        <v>5000</v>
      </c>
      <c r="C54" s="822">
        <v>1092841</v>
      </c>
      <c r="D54" s="822">
        <v>1572895</v>
      </c>
      <c r="E54" s="822">
        <v>2665736</v>
      </c>
      <c r="F54" s="822">
        <v>28374335</v>
      </c>
      <c r="G54" s="2147">
        <v>25.963827308821685</v>
      </c>
      <c r="I54" s="2155"/>
    </row>
    <row r="55" spans="1:10" ht="15" customHeight="1" x14ac:dyDescent="0.25">
      <c r="A55" s="2224" t="s">
        <v>1839</v>
      </c>
      <c r="B55" s="822">
        <v>952</v>
      </c>
      <c r="C55" s="822">
        <v>80495</v>
      </c>
      <c r="D55" s="822">
        <v>181539</v>
      </c>
      <c r="E55" s="822">
        <v>262034</v>
      </c>
      <c r="F55" s="822">
        <v>982971</v>
      </c>
      <c r="G55" s="2147">
        <v>12.21157835890428</v>
      </c>
      <c r="I55" s="2155"/>
    </row>
    <row r="56" spans="1:10" ht="15" customHeight="1" x14ac:dyDescent="0.25">
      <c r="A56" s="2224" t="s">
        <v>1840</v>
      </c>
      <c r="B56" s="822">
        <v>1130</v>
      </c>
      <c r="C56" s="822">
        <v>64521</v>
      </c>
      <c r="D56" s="822">
        <v>286127</v>
      </c>
      <c r="E56" s="822">
        <v>350648</v>
      </c>
      <c r="F56" s="822">
        <v>1194560</v>
      </c>
      <c r="G56" s="2147">
        <v>18.514282171696038</v>
      </c>
      <c r="I56" s="2155"/>
    </row>
    <row r="57" spans="1:10" ht="15" customHeight="1" x14ac:dyDescent="0.25">
      <c r="A57" s="2224" t="s">
        <v>1841</v>
      </c>
      <c r="B57" s="822">
        <v>1014</v>
      </c>
      <c r="C57" s="822">
        <v>56370</v>
      </c>
      <c r="D57" s="822">
        <v>11531</v>
      </c>
      <c r="E57" s="822">
        <v>67901</v>
      </c>
      <c r="F57" s="822">
        <v>895772</v>
      </c>
      <c r="G57" s="2147">
        <v>15.890934894447401</v>
      </c>
      <c r="I57" s="2155"/>
    </row>
    <row r="58" spans="1:10" ht="15" customHeight="1" x14ac:dyDescent="0.25">
      <c r="A58" s="2224" t="s">
        <v>1842</v>
      </c>
      <c r="B58" s="822">
        <v>346</v>
      </c>
      <c r="C58" s="822">
        <v>20189</v>
      </c>
      <c r="D58" s="822">
        <v>50179</v>
      </c>
      <c r="E58" s="822">
        <v>70368</v>
      </c>
      <c r="F58" s="822">
        <v>214175</v>
      </c>
      <c r="G58" s="2147">
        <v>10.608499678042499</v>
      </c>
      <c r="I58" s="2155"/>
    </row>
    <row r="59" spans="1:10" ht="15" customHeight="1" x14ac:dyDescent="0.25">
      <c r="A59" s="2224" t="s">
        <v>1843</v>
      </c>
      <c r="B59" s="822">
        <v>880</v>
      </c>
      <c r="C59" s="822">
        <v>603657</v>
      </c>
      <c r="D59" s="822">
        <v>523449</v>
      </c>
      <c r="E59" s="822">
        <v>1127106</v>
      </c>
      <c r="F59" s="822">
        <v>15948054</v>
      </c>
      <c r="G59" s="2147">
        <v>26.419065793985656</v>
      </c>
      <c r="I59" s="2155"/>
    </row>
    <row r="60" spans="1:10" ht="15" customHeight="1" x14ac:dyDescent="0.25">
      <c r="A60" s="2224" t="s">
        <v>1844</v>
      </c>
      <c r="B60" s="822">
        <v>678</v>
      </c>
      <c r="C60" s="822">
        <v>267609</v>
      </c>
      <c r="D60" s="822">
        <v>520070</v>
      </c>
      <c r="E60" s="822">
        <v>787679</v>
      </c>
      <c r="F60" s="822">
        <v>9138803</v>
      </c>
      <c r="G60" s="2147">
        <v>34.149834273137301</v>
      </c>
      <c r="I60" s="2155"/>
    </row>
    <row r="61" spans="1:10" s="2157" customFormat="1" ht="15" customHeight="1" x14ac:dyDescent="0.25">
      <c r="A61" s="2225" t="s">
        <v>1845</v>
      </c>
      <c r="B61" s="822">
        <v>98</v>
      </c>
      <c r="C61" s="822">
        <v>3415</v>
      </c>
      <c r="D61" s="822">
        <v>17150</v>
      </c>
      <c r="E61" s="822">
        <v>20565</v>
      </c>
      <c r="F61" s="822">
        <v>25455</v>
      </c>
      <c r="G61" s="2147">
        <v>7.4538799414348462</v>
      </c>
      <c r="I61" s="2155"/>
    </row>
    <row r="62" spans="1:10" s="2157" customFormat="1" ht="15" customHeight="1" x14ac:dyDescent="0.25">
      <c r="A62" s="2225" t="s">
        <v>1846</v>
      </c>
      <c r="B62" s="822">
        <v>1766</v>
      </c>
      <c r="C62" s="822">
        <v>1766</v>
      </c>
      <c r="D62" s="822">
        <v>1766</v>
      </c>
      <c r="E62" s="822">
        <v>1766</v>
      </c>
      <c r="F62" s="822">
        <v>1766</v>
      </c>
      <c r="G62" s="2147">
        <v>1</v>
      </c>
      <c r="I62" s="2155"/>
    </row>
    <row r="63" spans="1:10" s="2157" customFormat="1" ht="15" customHeight="1" x14ac:dyDescent="0.25">
      <c r="A63" s="2224" t="s">
        <v>1847</v>
      </c>
      <c r="B63" s="822">
        <v>114</v>
      </c>
      <c r="C63" s="822">
        <v>26082</v>
      </c>
      <c r="D63" s="822">
        <v>13756</v>
      </c>
      <c r="E63" s="822">
        <v>39838</v>
      </c>
      <c r="F63" s="822">
        <v>592356</v>
      </c>
      <c r="G63" s="2147">
        <v>22.711295146077756</v>
      </c>
      <c r="I63" s="2155"/>
    </row>
    <row r="64" spans="1:10" s="2157" customFormat="1" ht="15" customHeight="1" x14ac:dyDescent="0.25">
      <c r="A64" s="2224" t="s">
        <v>1848</v>
      </c>
      <c r="B64" s="822">
        <v>436</v>
      </c>
      <c r="C64" s="822">
        <v>46771</v>
      </c>
      <c r="D64" s="822">
        <v>102406</v>
      </c>
      <c r="E64" s="822">
        <v>149177</v>
      </c>
      <c r="F64" s="822">
        <v>472242</v>
      </c>
      <c r="G64" s="2147">
        <v>10.096897650253362</v>
      </c>
      <c r="I64" s="2155"/>
    </row>
    <row r="65" spans="1:9" s="2157" customFormat="1" ht="15" customHeight="1" x14ac:dyDescent="0.25">
      <c r="A65" s="2225" t="s">
        <v>1849</v>
      </c>
      <c r="B65" s="822">
        <v>153</v>
      </c>
      <c r="C65" s="822">
        <v>0</v>
      </c>
      <c r="D65" s="822">
        <v>94052</v>
      </c>
      <c r="E65" s="822">
        <v>94052</v>
      </c>
      <c r="F65" s="822">
        <v>0</v>
      </c>
      <c r="G65" s="2161" t="s">
        <v>78</v>
      </c>
      <c r="I65" s="2155"/>
    </row>
    <row r="66" spans="1:9" s="2157" customFormat="1" ht="15" customHeight="1" x14ac:dyDescent="0.25">
      <c r="A66" s="2225" t="s">
        <v>1850</v>
      </c>
      <c r="B66" s="822">
        <v>369</v>
      </c>
      <c r="C66" s="822">
        <v>107581</v>
      </c>
      <c r="D66" s="822">
        <v>62884</v>
      </c>
      <c r="E66" s="822">
        <v>170465</v>
      </c>
      <c r="F66" s="822">
        <v>740008</v>
      </c>
      <c r="G66" s="2147">
        <v>6.878612394381908</v>
      </c>
      <c r="I66" s="2155"/>
    </row>
    <row r="67" spans="1:9" s="2157" customFormat="1" ht="15" customHeight="1" x14ac:dyDescent="0.25">
      <c r="A67" s="2225" t="s">
        <v>1851</v>
      </c>
      <c r="B67" s="822">
        <v>350</v>
      </c>
      <c r="C67" s="822">
        <v>52201</v>
      </c>
      <c r="D67" s="822">
        <v>324058</v>
      </c>
      <c r="E67" s="822">
        <v>376259</v>
      </c>
      <c r="F67" s="822">
        <v>1746788</v>
      </c>
      <c r="G67" s="2147">
        <v>33.462730599030671</v>
      </c>
      <c r="I67" s="2155"/>
    </row>
    <row r="68" spans="1:9" s="2157" customFormat="1" ht="15" customHeight="1" x14ac:dyDescent="0.25">
      <c r="A68" s="2225" t="s">
        <v>1852</v>
      </c>
      <c r="B68" s="822">
        <v>1794</v>
      </c>
      <c r="C68" s="822">
        <v>218507</v>
      </c>
      <c r="D68" s="822">
        <v>294586</v>
      </c>
      <c r="E68" s="822">
        <v>513093</v>
      </c>
      <c r="F68" s="822">
        <v>1125890</v>
      </c>
      <c r="G68" s="2147">
        <v>5.1526495718672631</v>
      </c>
      <c r="I68" s="2155"/>
    </row>
    <row r="69" spans="1:9" s="2157" customFormat="1" ht="15" customHeight="1" x14ac:dyDescent="0.25">
      <c r="A69" s="2225" t="s">
        <v>1853</v>
      </c>
      <c r="B69" s="822">
        <v>609</v>
      </c>
      <c r="C69" s="822">
        <v>202299</v>
      </c>
      <c r="D69" s="822">
        <v>387359</v>
      </c>
      <c r="E69" s="822">
        <v>589658</v>
      </c>
      <c r="F69" s="822">
        <v>2953820</v>
      </c>
      <c r="G69" s="2147">
        <v>14.60125853316131</v>
      </c>
      <c r="I69" s="2155"/>
    </row>
    <row r="70" spans="1:9" ht="3.75" customHeight="1" thickBot="1" x14ac:dyDescent="0.3">
      <c r="A70" s="2148"/>
      <c r="B70" s="2162"/>
      <c r="C70" s="2162"/>
      <c r="D70" s="2162"/>
      <c r="E70" s="2162"/>
      <c r="F70" s="2162"/>
      <c r="G70" s="2162"/>
    </row>
    <row r="71" spans="1:9" ht="3.75" customHeight="1" thickTop="1" x14ac:dyDescent="0.25">
      <c r="A71" s="966"/>
      <c r="B71" s="2163"/>
      <c r="C71" s="2163"/>
      <c r="D71" s="2163"/>
      <c r="E71" s="2163"/>
      <c r="F71" s="2163"/>
      <c r="G71" s="2147"/>
    </row>
    <row r="72" spans="1:9" ht="10" customHeight="1" x14ac:dyDescent="0.25">
      <c r="A72" s="2164"/>
      <c r="G72" s="2147"/>
    </row>
    <row r="73" spans="1:9" x14ac:dyDescent="0.25">
      <c r="G73" s="2145"/>
    </row>
    <row r="74" spans="1:9" x14ac:dyDescent="0.25">
      <c r="A74" s="966"/>
      <c r="G74" s="2145"/>
    </row>
    <row r="75" spans="1:9" x14ac:dyDescent="0.25">
      <c r="A75" s="966"/>
      <c r="G75" s="2145"/>
    </row>
    <row r="76" spans="1:9" x14ac:dyDescent="0.25">
      <c r="A76" s="966"/>
      <c r="G76" s="2145"/>
    </row>
    <row r="77" spans="1:9" x14ac:dyDescent="0.25">
      <c r="A77" s="966"/>
      <c r="G77" s="2145"/>
    </row>
    <row r="78" spans="1:9" x14ac:dyDescent="0.25">
      <c r="A78" s="966"/>
      <c r="B78" s="2163"/>
      <c r="C78" s="2163"/>
      <c r="D78" s="2163"/>
      <c r="E78" s="2163"/>
      <c r="F78" s="2163"/>
      <c r="G78" s="2163"/>
    </row>
    <row r="79" spans="1:9" x14ac:dyDescent="0.25">
      <c r="A79" s="966"/>
      <c r="B79" s="2163"/>
      <c r="C79" s="2163"/>
      <c r="D79" s="2163"/>
      <c r="E79" s="2163"/>
      <c r="F79" s="2163"/>
      <c r="G79" s="2163"/>
    </row>
    <row r="80" spans="1:9" x14ac:dyDescent="0.25">
      <c r="A80" s="966"/>
      <c r="B80" s="2163"/>
      <c r="C80" s="2163"/>
      <c r="D80" s="2163"/>
      <c r="E80" s="2163"/>
      <c r="F80" s="2163"/>
      <c r="G80" s="2163"/>
    </row>
    <row r="81" spans="1:7" x14ac:dyDescent="0.25">
      <c r="A81" s="966"/>
      <c r="B81" s="2163"/>
      <c r="C81" s="2163"/>
      <c r="D81" s="2163"/>
      <c r="E81" s="2163"/>
      <c r="F81" s="2163"/>
      <c r="G81" s="2163"/>
    </row>
    <row r="82" spans="1:7" x14ac:dyDescent="0.25">
      <c r="A82" s="966"/>
      <c r="B82" s="2163"/>
      <c r="C82" s="2163"/>
      <c r="D82" s="2163"/>
      <c r="E82" s="2163"/>
      <c r="F82" s="2163"/>
      <c r="G82" s="2163"/>
    </row>
    <row r="83" spans="1:7" x14ac:dyDescent="0.25">
      <c r="A83" s="966"/>
      <c r="B83" s="2163"/>
      <c r="C83" s="2163"/>
      <c r="D83" s="2163"/>
      <c r="E83" s="2163"/>
      <c r="F83" s="2163"/>
      <c r="G83" s="2163"/>
    </row>
    <row r="84" spans="1:7" x14ac:dyDescent="0.25">
      <c r="A84" s="966"/>
      <c r="B84" s="2163"/>
      <c r="C84" s="2163"/>
      <c r="D84" s="2163"/>
      <c r="E84" s="2163"/>
      <c r="F84" s="2163"/>
      <c r="G84" s="2163"/>
    </row>
    <row r="85" spans="1:7" x14ac:dyDescent="0.25">
      <c r="B85" s="2165"/>
      <c r="C85" s="2165"/>
      <c r="D85" s="2165"/>
      <c r="E85" s="2165"/>
      <c r="F85" s="2165"/>
      <c r="G85" s="2165"/>
    </row>
    <row r="86" spans="1:7" x14ac:dyDescent="0.25">
      <c r="B86" s="2165"/>
      <c r="C86" s="2165"/>
      <c r="D86" s="2165"/>
      <c r="E86" s="2165"/>
      <c r="F86" s="2165"/>
      <c r="G86" s="2165"/>
    </row>
    <row r="87" spans="1:7" x14ac:dyDescent="0.25">
      <c r="B87" s="2165"/>
      <c r="C87" s="2165"/>
      <c r="D87" s="2165"/>
      <c r="E87" s="2165"/>
      <c r="F87" s="2165"/>
      <c r="G87" s="2165"/>
    </row>
    <row r="88" spans="1:7" x14ac:dyDescent="0.25">
      <c r="B88" s="2165"/>
      <c r="C88" s="2165"/>
      <c r="D88" s="2165"/>
      <c r="E88" s="2165"/>
      <c r="F88" s="2165"/>
      <c r="G88" s="2165"/>
    </row>
    <row r="89" spans="1:7" x14ac:dyDescent="0.25">
      <c r="B89" s="2165"/>
      <c r="C89" s="2165"/>
      <c r="D89" s="2165"/>
      <c r="E89" s="2165"/>
      <c r="F89" s="2165"/>
      <c r="G89" s="2165"/>
    </row>
    <row r="90" spans="1:7" x14ac:dyDescent="0.25">
      <c r="B90" s="2165"/>
      <c r="C90" s="2165"/>
      <c r="D90" s="2165"/>
      <c r="E90" s="2165"/>
      <c r="F90" s="2165"/>
      <c r="G90" s="2165"/>
    </row>
    <row r="91" spans="1:7" x14ac:dyDescent="0.25">
      <c r="B91" s="2165"/>
      <c r="C91" s="2165"/>
      <c r="D91" s="2165"/>
      <c r="E91" s="2165"/>
      <c r="F91" s="2165"/>
      <c r="G91" s="2165"/>
    </row>
    <row r="92" spans="1:7" x14ac:dyDescent="0.25">
      <c r="B92" s="2165"/>
      <c r="C92" s="2165"/>
      <c r="D92" s="2165"/>
      <c r="E92" s="2165"/>
      <c r="F92" s="2165"/>
      <c r="G92" s="2165"/>
    </row>
    <row r="93" spans="1:7" x14ac:dyDescent="0.25">
      <c r="B93" s="2165"/>
      <c r="C93" s="2165"/>
      <c r="D93" s="2165"/>
      <c r="E93" s="2165"/>
      <c r="F93" s="2165"/>
      <c r="G93" s="2165"/>
    </row>
    <row r="94" spans="1:7" x14ac:dyDescent="0.25">
      <c r="B94" s="2165"/>
      <c r="C94" s="2165"/>
      <c r="D94" s="2165"/>
      <c r="E94" s="2165"/>
      <c r="F94" s="2165"/>
      <c r="G94" s="2165"/>
    </row>
    <row r="95" spans="1:7" x14ac:dyDescent="0.25">
      <c r="B95" s="2165"/>
      <c r="C95" s="2165"/>
      <c r="D95" s="2165"/>
      <c r="E95" s="2165"/>
      <c r="F95" s="2165"/>
      <c r="G95" s="2165"/>
    </row>
    <row r="96" spans="1:7" x14ac:dyDescent="0.25">
      <c r="B96" s="2165"/>
      <c r="C96" s="2165"/>
      <c r="D96" s="2165"/>
      <c r="E96" s="2165"/>
      <c r="F96" s="2165"/>
      <c r="G96" s="2165"/>
    </row>
    <row r="97" spans="2:7" x14ac:dyDescent="0.25">
      <c r="B97" s="2165"/>
      <c r="C97" s="2165"/>
      <c r="D97" s="2165"/>
      <c r="E97" s="2165"/>
      <c r="F97" s="2165"/>
      <c r="G97" s="2165"/>
    </row>
    <row r="98" spans="2:7" x14ac:dyDescent="0.25">
      <c r="B98" s="2165"/>
      <c r="C98" s="2165"/>
      <c r="D98" s="2165"/>
      <c r="E98" s="2165"/>
      <c r="F98" s="2165"/>
      <c r="G98" s="2165"/>
    </row>
    <row r="99" spans="2:7" x14ac:dyDescent="0.25">
      <c r="B99" s="2165"/>
      <c r="C99" s="2165"/>
      <c r="D99" s="2165"/>
      <c r="E99" s="2165"/>
      <c r="F99" s="2165"/>
      <c r="G99" s="2165"/>
    </row>
    <row r="100" spans="2:7" x14ac:dyDescent="0.25">
      <c r="B100" s="2165"/>
      <c r="C100" s="2165"/>
      <c r="D100" s="2165"/>
      <c r="E100" s="2165"/>
      <c r="F100" s="2165"/>
      <c r="G100" s="2165"/>
    </row>
    <row r="101" spans="2:7" x14ac:dyDescent="0.25">
      <c r="B101" s="2165"/>
      <c r="C101" s="2165"/>
      <c r="D101" s="2165"/>
      <c r="E101" s="2165"/>
      <c r="F101" s="2165"/>
      <c r="G101" s="2165"/>
    </row>
    <row r="102" spans="2:7" x14ac:dyDescent="0.25">
      <c r="B102" s="2165"/>
      <c r="C102" s="2165"/>
      <c r="D102" s="2165"/>
      <c r="E102" s="2165"/>
      <c r="F102" s="2165"/>
      <c r="G102" s="2165"/>
    </row>
    <row r="103" spans="2:7" x14ac:dyDescent="0.25">
      <c r="B103" s="2165"/>
      <c r="C103" s="2165"/>
      <c r="D103" s="2165"/>
      <c r="E103" s="2165"/>
      <c r="F103" s="2165"/>
      <c r="G103" s="2165"/>
    </row>
    <row r="104" spans="2:7" x14ac:dyDescent="0.25">
      <c r="B104" s="2165"/>
      <c r="C104" s="2165"/>
      <c r="D104" s="2165"/>
      <c r="E104" s="2165"/>
      <c r="F104" s="2165"/>
      <c r="G104" s="2165"/>
    </row>
    <row r="105" spans="2:7" x14ac:dyDescent="0.25">
      <c r="B105" s="2165"/>
      <c r="C105" s="2165"/>
      <c r="D105" s="2165"/>
      <c r="E105" s="2165"/>
      <c r="F105" s="2165"/>
      <c r="G105" s="2165"/>
    </row>
    <row r="106" spans="2:7" x14ac:dyDescent="0.25">
      <c r="B106" s="2165"/>
      <c r="C106" s="2165"/>
      <c r="D106" s="2165"/>
      <c r="E106" s="2165"/>
      <c r="F106" s="2165"/>
      <c r="G106" s="2165"/>
    </row>
    <row r="107" spans="2:7" x14ac:dyDescent="0.25">
      <c r="B107" s="2165"/>
      <c r="C107" s="2165"/>
      <c r="D107" s="2165"/>
      <c r="E107" s="2165"/>
      <c r="F107" s="2165"/>
      <c r="G107" s="2165"/>
    </row>
    <row r="108" spans="2:7" x14ac:dyDescent="0.25">
      <c r="B108" s="2165"/>
      <c r="C108" s="2165"/>
      <c r="D108" s="2165"/>
      <c r="E108" s="2165"/>
      <c r="F108" s="2165"/>
      <c r="G108" s="2165"/>
    </row>
    <row r="109" spans="2:7" x14ac:dyDescent="0.25">
      <c r="B109" s="2165"/>
      <c r="C109" s="2165"/>
      <c r="D109" s="2165"/>
      <c r="E109" s="2165"/>
      <c r="F109" s="2165"/>
      <c r="G109" s="2165"/>
    </row>
    <row r="110" spans="2:7" x14ac:dyDescent="0.25">
      <c r="B110" s="2165"/>
      <c r="C110" s="2165"/>
      <c r="D110" s="2165"/>
      <c r="E110" s="2165"/>
      <c r="F110" s="2165"/>
      <c r="G110" s="2165"/>
    </row>
    <row r="111" spans="2:7" x14ac:dyDescent="0.25">
      <c r="B111" s="2165"/>
      <c r="C111" s="2165"/>
      <c r="D111" s="2165"/>
      <c r="E111" s="2165"/>
      <c r="F111" s="2165"/>
      <c r="G111" s="2165"/>
    </row>
    <row r="112" spans="2:7" x14ac:dyDescent="0.25">
      <c r="B112" s="2165"/>
      <c r="C112" s="2165"/>
      <c r="D112" s="2165"/>
      <c r="E112" s="2165"/>
      <c r="F112" s="2165"/>
      <c r="G112" s="2165"/>
    </row>
    <row r="113" spans="2:7" x14ac:dyDescent="0.25">
      <c r="B113" s="2165"/>
      <c r="C113" s="2165"/>
      <c r="D113" s="2165"/>
      <c r="E113" s="2165"/>
      <c r="F113" s="2165"/>
      <c r="G113" s="2165"/>
    </row>
    <row r="114" spans="2:7" x14ac:dyDescent="0.25">
      <c r="B114" s="2165"/>
      <c r="C114" s="2165"/>
      <c r="D114" s="2165"/>
      <c r="E114" s="2165"/>
      <c r="F114" s="2165"/>
      <c r="G114" s="2165"/>
    </row>
    <row r="115" spans="2:7" x14ac:dyDescent="0.25">
      <c r="B115" s="2165"/>
      <c r="C115" s="2165"/>
      <c r="D115" s="2165"/>
      <c r="E115" s="2165"/>
      <c r="F115" s="2165"/>
      <c r="G115" s="2165"/>
    </row>
    <row r="116" spans="2:7" x14ac:dyDescent="0.25">
      <c r="B116" s="2165"/>
      <c r="C116" s="2165"/>
      <c r="D116" s="2165"/>
      <c r="E116" s="2165"/>
      <c r="F116" s="2165"/>
      <c r="G116" s="2165"/>
    </row>
    <row r="117" spans="2:7" x14ac:dyDescent="0.25">
      <c r="B117" s="2165"/>
      <c r="C117" s="2165"/>
      <c r="D117" s="2165"/>
      <c r="E117" s="2165"/>
      <c r="F117" s="2165"/>
      <c r="G117" s="2165"/>
    </row>
    <row r="118" spans="2:7" x14ac:dyDescent="0.25">
      <c r="B118" s="2165"/>
      <c r="C118" s="2165"/>
      <c r="D118" s="2165"/>
      <c r="E118" s="2165"/>
      <c r="F118" s="2165"/>
      <c r="G118" s="2165"/>
    </row>
    <row r="119" spans="2:7" x14ac:dyDescent="0.25">
      <c r="B119" s="2165"/>
      <c r="C119" s="2165"/>
      <c r="D119" s="2165"/>
      <c r="E119" s="2165"/>
      <c r="F119" s="2165"/>
      <c r="G119" s="2165"/>
    </row>
    <row r="120" spans="2:7" x14ac:dyDescent="0.25">
      <c r="B120" s="2165"/>
      <c r="C120" s="2165"/>
      <c r="D120" s="2165"/>
      <c r="E120" s="2165"/>
      <c r="F120" s="2165"/>
      <c r="G120" s="2165"/>
    </row>
    <row r="121" spans="2:7" x14ac:dyDescent="0.25">
      <c r="B121" s="2165"/>
      <c r="C121" s="2165"/>
      <c r="D121" s="2165"/>
      <c r="E121" s="2165"/>
      <c r="F121" s="2165"/>
      <c r="G121" s="2165"/>
    </row>
    <row r="122" spans="2:7" x14ac:dyDescent="0.25">
      <c r="B122" s="2165"/>
      <c r="C122" s="2165"/>
      <c r="D122" s="2165"/>
      <c r="E122" s="2165"/>
      <c r="F122" s="2165"/>
      <c r="G122" s="2165"/>
    </row>
    <row r="123" spans="2:7" x14ac:dyDescent="0.25">
      <c r="B123" s="2165"/>
      <c r="C123" s="2165"/>
      <c r="D123" s="2165"/>
      <c r="E123" s="2165"/>
      <c r="F123" s="2165"/>
      <c r="G123" s="2165"/>
    </row>
    <row r="124" spans="2:7" x14ac:dyDescent="0.25">
      <c r="B124" s="2165"/>
      <c r="C124" s="2165"/>
      <c r="D124" s="2165"/>
      <c r="E124" s="2165"/>
      <c r="F124" s="2165"/>
      <c r="G124" s="2165"/>
    </row>
    <row r="125" spans="2:7" x14ac:dyDescent="0.25">
      <c r="B125" s="2165"/>
      <c r="C125" s="2165"/>
      <c r="D125" s="2165"/>
      <c r="E125" s="2165"/>
      <c r="F125" s="2165"/>
      <c r="G125" s="2165"/>
    </row>
    <row r="126" spans="2:7" x14ac:dyDescent="0.25">
      <c r="B126" s="2165"/>
      <c r="C126" s="2165"/>
      <c r="D126" s="2165"/>
      <c r="E126" s="2165"/>
      <c r="F126" s="2165"/>
      <c r="G126" s="2165"/>
    </row>
    <row r="127" spans="2:7" x14ac:dyDescent="0.25">
      <c r="B127" s="2165"/>
      <c r="C127" s="2165"/>
      <c r="D127" s="2165"/>
      <c r="E127" s="2165"/>
      <c r="F127" s="2165"/>
      <c r="G127" s="2165"/>
    </row>
    <row r="128" spans="2:7" x14ac:dyDescent="0.25">
      <c r="B128" s="2165"/>
      <c r="C128" s="2165"/>
      <c r="D128" s="2165"/>
      <c r="E128" s="2165"/>
      <c r="F128" s="2165"/>
      <c r="G128" s="2165"/>
    </row>
    <row r="129" spans="2:7" x14ac:dyDescent="0.25">
      <c r="B129" s="2165"/>
      <c r="C129" s="2165"/>
      <c r="D129" s="2165"/>
      <c r="E129" s="2165"/>
      <c r="F129" s="2165"/>
      <c r="G129" s="2165"/>
    </row>
    <row r="130" spans="2:7" x14ac:dyDescent="0.25">
      <c r="B130" s="2165"/>
      <c r="C130" s="2165"/>
      <c r="D130" s="2165"/>
      <c r="E130" s="2165"/>
      <c r="F130" s="2165"/>
      <c r="G130" s="2165"/>
    </row>
    <row r="131" spans="2:7" x14ac:dyDescent="0.25">
      <c r="B131" s="2165"/>
      <c r="C131" s="2165"/>
      <c r="D131" s="2165"/>
      <c r="E131" s="2165"/>
      <c r="F131" s="2165"/>
      <c r="G131" s="2165"/>
    </row>
    <row r="132" spans="2:7" x14ac:dyDescent="0.25">
      <c r="B132" s="2165"/>
      <c r="C132" s="2165"/>
      <c r="D132" s="2165"/>
      <c r="E132" s="2165"/>
      <c r="F132" s="2165"/>
      <c r="G132" s="2165"/>
    </row>
    <row r="133" spans="2:7" x14ac:dyDescent="0.25">
      <c r="B133" s="2165"/>
      <c r="C133" s="2165"/>
      <c r="D133" s="2165"/>
      <c r="E133" s="2165"/>
      <c r="F133" s="2165"/>
      <c r="G133" s="2165"/>
    </row>
    <row r="134" spans="2:7" x14ac:dyDescent="0.25">
      <c r="B134" s="2165"/>
      <c r="C134" s="2165"/>
      <c r="D134" s="2165"/>
      <c r="E134" s="2165"/>
      <c r="F134" s="2165"/>
      <c r="G134" s="2165"/>
    </row>
    <row r="135" spans="2:7" x14ac:dyDescent="0.25">
      <c r="B135" s="2165"/>
      <c r="C135" s="2165"/>
      <c r="D135" s="2165"/>
      <c r="E135" s="2165"/>
      <c r="F135" s="2165"/>
      <c r="G135" s="2165"/>
    </row>
    <row r="136" spans="2:7" x14ac:dyDescent="0.25">
      <c r="B136" s="2165"/>
      <c r="C136" s="2165"/>
      <c r="D136" s="2165"/>
      <c r="E136" s="2165"/>
      <c r="F136" s="2165"/>
      <c r="G136" s="2165"/>
    </row>
    <row r="137" spans="2:7" x14ac:dyDescent="0.25">
      <c r="B137" s="2165"/>
      <c r="C137" s="2165"/>
      <c r="D137" s="2165"/>
      <c r="E137" s="2165"/>
      <c r="F137" s="2165"/>
      <c r="G137" s="2165"/>
    </row>
    <row r="138" spans="2:7" x14ac:dyDescent="0.25">
      <c r="B138" s="2165"/>
      <c r="C138" s="2165"/>
      <c r="D138" s="2165"/>
      <c r="E138" s="2165"/>
      <c r="F138" s="2165"/>
      <c r="G138" s="2165"/>
    </row>
    <row r="139" spans="2:7" x14ac:dyDescent="0.25">
      <c r="B139" s="2165"/>
      <c r="C139" s="2165"/>
      <c r="D139" s="2165"/>
      <c r="E139" s="2165"/>
      <c r="F139" s="2165"/>
      <c r="G139" s="2165"/>
    </row>
    <row r="140" spans="2:7" x14ac:dyDescent="0.25">
      <c r="B140" s="2165"/>
      <c r="C140" s="2165"/>
      <c r="D140" s="2165"/>
      <c r="E140" s="2165"/>
      <c r="F140" s="2165"/>
      <c r="G140" s="2165"/>
    </row>
    <row r="141" spans="2:7" x14ac:dyDescent="0.25">
      <c r="B141" s="2165"/>
      <c r="C141" s="2165"/>
      <c r="D141" s="2165"/>
      <c r="E141" s="2165"/>
      <c r="F141" s="2165"/>
      <c r="G141" s="2165"/>
    </row>
    <row r="142" spans="2:7" x14ac:dyDescent="0.25">
      <c r="B142" s="2165"/>
      <c r="C142" s="2165"/>
      <c r="D142" s="2165"/>
      <c r="E142" s="2165"/>
      <c r="F142" s="2165"/>
      <c r="G142" s="2165"/>
    </row>
    <row r="143" spans="2:7" x14ac:dyDescent="0.25">
      <c r="B143" s="2165"/>
      <c r="C143" s="2165"/>
      <c r="D143" s="2165"/>
      <c r="E143" s="2165"/>
      <c r="F143" s="2165"/>
      <c r="G143" s="2165"/>
    </row>
  </sheetData>
  <mergeCells count="10">
    <mergeCell ref="A4:G4"/>
    <mergeCell ref="A6:A11"/>
    <mergeCell ref="B6:B10"/>
    <mergeCell ref="C6:C10"/>
    <mergeCell ref="D6:D10"/>
    <mergeCell ref="E6:E9"/>
    <mergeCell ref="F6:F10"/>
    <mergeCell ref="G6:G10"/>
    <mergeCell ref="B11:E11"/>
    <mergeCell ref="F11:G11"/>
  </mergeCells>
  <hyperlinks>
    <hyperlink ref="A1" location="Índice!A1" display="Voltar ao índice" xr:uid="{EC80747C-ECC7-40B9-A678-480DAF5F6C83}"/>
  </hyperlinks>
  <pageMargins left="0.78740157480314965" right="0.78740157480314965" top="1.1811023622047243" bottom="0.78740157480314965" header="0" footer="0"/>
  <pageSetup paperSize="9" scale="76" orientation="portrait" verticalDpi="300" r:id="rId1"/>
  <headerFooter alignWithMargins="0"/>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2E588-5205-42BA-9B95-E51821C010E6}">
  <sheetPr>
    <pageSetUpPr fitToPage="1"/>
  </sheetPr>
  <dimension ref="A1:P145"/>
  <sheetViews>
    <sheetView showGridLines="0" zoomScaleNormal="100" zoomScaleSheetLayoutView="100" workbookViewId="0"/>
  </sheetViews>
  <sheetFormatPr defaultColWidth="7.81640625" defaultRowHeight="10.5" x14ac:dyDescent="0.25"/>
  <cols>
    <col min="1" max="1" width="43.26953125" style="914" customWidth="1"/>
    <col min="2" max="4" width="9.453125" style="914" customWidth="1"/>
    <col min="5" max="5" width="11.1796875" style="914" customWidth="1"/>
    <col min="6" max="6" width="10.81640625" style="914" customWidth="1"/>
    <col min="7" max="7" width="8.81640625" style="914" customWidth="1"/>
    <col min="8" max="8" width="7.453125" style="914" customWidth="1"/>
    <col min="9" max="16384" width="7.81640625" style="914"/>
  </cols>
  <sheetData>
    <row r="1" spans="1:16" ht="12.5" x14ac:dyDescent="0.25">
      <c r="A1" s="527" t="s">
        <v>227</v>
      </c>
    </row>
    <row r="3" spans="1:16" s="2151" customFormat="1" ht="15" customHeight="1" x14ac:dyDescent="0.25">
      <c r="A3" s="3123" t="s">
        <v>1827</v>
      </c>
      <c r="B3" s="3123"/>
      <c r="C3" s="3123"/>
      <c r="D3" s="3123"/>
      <c r="E3" s="3123"/>
      <c r="F3" s="3123"/>
      <c r="G3" s="3123"/>
    </row>
    <row r="4" spans="1:16" s="985" customFormat="1" ht="33" customHeight="1" x14ac:dyDescent="0.25">
      <c r="A4" s="2902" t="s">
        <v>1856</v>
      </c>
      <c r="B4" s="2902"/>
      <c r="C4" s="2902"/>
      <c r="D4" s="2902"/>
      <c r="E4" s="2902"/>
      <c r="F4" s="2902"/>
      <c r="G4" s="2902"/>
    </row>
    <row r="5" spans="1:16" ht="15" customHeight="1" x14ac:dyDescent="0.25">
      <c r="A5" s="1187">
        <v>2023</v>
      </c>
      <c r="B5" s="966"/>
      <c r="C5" s="966"/>
      <c r="D5" s="966"/>
      <c r="E5" s="966"/>
      <c r="F5" s="966"/>
      <c r="G5" s="966"/>
      <c r="H5" s="966"/>
      <c r="I5" s="966"/>
      <c r="J5" s="966"/>
      <c r="K5" s="966"/>
      <c r="L5" s="966"/>
      <c r="M5" s="966"/>
      <c r="N5" s="966"/>
      <c r="O5" s="966"/>
      <c r="P5" s="966"/>
    </row>
    <row r="6" spans="1:16" ht="10.5" customHeight="1" x14ac:dyDescent="0.25">
      <c r="A6" s="2989" t="s">
        <v>1829</v>
      </c>
      <c r="B6" s="2989" t="s">
        <v>1830</v>
      </c>
      <c r="C6" s="3120" t="s">
        <v>1831</v>
      </c>
      <c r="D6" s="3120" t="s">
        <v>1832</v>
      </c>
      <c r="E6" s="3120" t="s">
        <v>1702</v>
      </c>
      <c r="F6" s="3120" t="s">
        <v>1833</v>
      </c>
      <c r="G6" s="3120" t="s">
        <v>1834</v>
      </c>
      <c r="H6" s="966"/>
      <c r="I6" s="966"/>
      <c r="J6" s="966"/>
      <c r="K6" s="966"/>
      <c r="L6" s="966"/>
      <c r="M6" s="966"/>
      <c r="N6" s="966"/>
      <c r="O6" s="966"/>
      <c r="P6" s="966"/>
    </row>
    <row r="7" spans="1:16" ht="10.5" customHeight="1" x14ac:dyDescent="0.25">
      <c r="A7" s="2989"/>
      <c r="B7" s="2989"/>
      <c r="C7" s="3120"/>
      <c r="D7" s="3120"/>
      <c r="E7" s="2992"/>
      <c r="F7" s="3120"/>
      <c r="G7" s="3120"/>
      <c r="H7" s="966"/>
      <c r="I7" s="966"/>
      <c r="J7" s="966"/>
      <c r="K7" s="966"/>
      <c r="L7" s="966"/>
      <c r="M7" s="966"/>
      <c r="N7" s="966"/>
      <c r="O7" s="966"/>
      <c r="P7" s="966"/>
    </row>
    <row r="8" spans="1:16" ht="10.5" customHeight="1" x14ac:dyDescent="0.25">
      <c r="A8" s="2989"/>
      <c r="B8" s="2989"/>
      <c r="C8" s="3120"/>
      <c r="D8" s="3120"/>
      <c r="E8" s="2992"/>
      <c r="F8" s="3120"/>
      <c r="G8" s="3120"/>
      <c r="H8" s="966"/>
      <c r="I8" s="966"/>
      <c r="J8" s="966"/>
      <c r="K8" s="966"/>
      <c r="L8" s="966"/>
      <c r="M8" s="966"/>
      <c r="N8" s="966"/>
      <c r="O8" s="966"/>
      <c r="P8" s="966"/>
    </row>
    <row r="9" spans="1:16" ht="10.5" customHeight="1" x14ac:dyDescent="0.25">
      <c r="A9" s="2989"/>
      <c r="B9" s="2989"/>
      <c r="C9" s="3120"/>
      <c r="D9" s="2992"/>
      <c r="E9" s="2992"/>
      <c r="F9" s="3120"/>
      <c r="G9" s="3120"/>
      <c r="H9" s="966"/>
      <c r="I9" s="966"/>
      <c r="J9" s="966"/>
      <c r="K9" s="966"/>
      <c r="L9" s="966"/>
      <c r="M9" s="966"/>
      <c r="N9" s="966"/>
      <c r="O9" s="966"/>
      <c r="P9" s="966"/>
    </row>
    <row r="10" spans="1:16" ht="9.75" customHeight="1" x14ac:dyDescent="0.25">
      <c r="A10" s="2989"/>
      <c r="B10" s="2989"/>
      <c r="C10" s="3120"/>
      <c r="D10" s="2992"/>
      <c r="E10" s="2223"/>
      <c r="F10" s="3120"/>
      <c r="G10" s="3120"/>
      <c r="H10" s="966"/>
      <c r="I10" s="966"/>
      <c r="J10" s="966"/>
      <c r="K10" s="966"/>
      <c r="L10" s="966"/>
      <c r="M10" s="966"/>
      <c r="N10" s="966"/>
      <c r="O10" s="966"/>
      <c r="P10" s="966"/>
    </row>
    <row r="11" spans="1:16" ht="10.5" customHeight="1" x14ac:dyDescent="0.25">
      <c r="A11" s="2989"/>
      <c r="B11" s="2991" t="s">
        <v>22</v>
      </c>
      <c r="C11" s="2991"/>
      <c r="D11" s="2991"/>
      <c r="E11" s="2991"/>
      <c r="F11" s="3121" t="s">
        <v>1723</v>
      </c>
      <c r="G11" s="3121"/>
      <c r="H11" s="966"/>
      <c r="I11" s="966"/>
      <c r="J11" s="966"/>
      <c r="K11" s="966"/>
      <c r="L11" s="966"/>
      <c r="M11" s="966"/>
      <c r="N11" s="966"/>
      <c r="O11" s="966"/>
      <c r="P11" s="966"/>
    </row>
    <row r="12" spans="1:16" ht="7.5" customHeight="1" x14ac:dyDescent="0.25">
      <c r="A12" s="966"/>
      <c r="B12" s="1570"/>
      <c r="C12" s="1188"/>
      <c r="D12" s="1188"/>
      <c r="E12" s="1188"/>
      <c r="F12" s="1188"/>
      <c r="G12" s="1188"/>
    </row>
    <row r="13" spans="1:16" s="2157" customFormat="1" ht="18" customHeight="1" x14ac:dyDescent="0.25">
      <c r="A13" s="2166" t="s">
        <v>1857</v>
      </c>
      <c r="B13" s="2153">
        <v>7960</v>
      </c>
      <c r="C13" s="2153">
        <v>1206272</v>
      </c>
      <c r="D13" s="2153">
        <v>2226080</v>
      </c>
      <c r="E13" s="2153">
        <v>3432352</v>
      </c>
      <c r="F13" s="2153">
        <v>39950217</v>
      </c>
      <c r="G13" s="2167">
        <v>33.118746849798384</v>
      </c>
      <c r="H13" s="2168"/>
      <c r="I13" s="2156"/>
    </row>
    <row r="14" spans="1:16" s="2157" customFormat="1" ht="13.5" customHeight="1" x14ac:dyDescent="0.25">
      <c r="A14" s="1189" t="s">
        <v>1836</v>
      </c>
      <c r="B14" s="2169">
        <v>2148</v>
      </c>
      <c r="C14" s="2169">
        <v>142528</v>
      </c>
      <c r="D14" s="2169">
        <v>151951</v>
      </c>
      <c r="E14" s="2169">
        <v>294479</v>
      </c>
      <c r="F14" s="2169">
        <v>1373587</v>
      </c>
      <c r="G14" s="2147">
        <v>9.63731337000449</v>
      </c>
      <c r="H14" s="2168"/>
      <c r="I14" s="2156"/>
    </row>
    <row r="15" spans="1:16" s="2157" customFormat="1" ht="13.5" customHeight="1" x14ac:dyDescent="0.25">
      <c r="A15" s="2158" t="s">
        <v>1837</v>
      </c>
      <c r="B15" s="822">
        <v>23</v>
      </c>
      <c r="C15" s="822">
        <v>4687</v>
      </c>
      <c r="D15" s="822">
        <v>1703</v>
      </c>
      <c r="E15" s="822">
        <v>6390</v>
      </c>
      <c r="F15" s="822">
        <v>46306</v>
      </c>
      <c r="G15" s="2147">
        <v>9.8796671644975458</v>
      </c>
      <c r="H15" s="2168"/>
      <c r="I15" s="2156"/>
    </row>
    <row r="16" spans="1:16" s="1116" customFormat="1" ht="13.5" customHeight="1" x14ac:dyDescent="0.25">
      <c r="A16" s="2158" t="s">
        <v>1838</v>
      </c>
      <c r="B16" s="822">
        <v>3692</v>
      </c>
      <c r="C16" s="822">
        <v>732830</v>
      </c>
      <c r="D16" s="822">
        <v>1492939</v>
      </c>
      <c r="E16" s="822">
        <v>2225769</v>
      </c>
      <c r="F16" s="822">
        <v>36197514</v>
      </c>
      <c r="G16" s="2147">
        <v>49.394148711160845</v>
      </c>
      <c r="H16" s="2168"/>
      <c r="I16" s="2156"/>
    </row>
    <row r="17" spans="1:9" ht="13.5" customHeight="1" x14ac:dyDescent="0.25">
      <c r="A17" s="2224" t="s">
        <v>1839</v>
      </c>
      <c r="B17" s="822">
        <v>739</v>
      </c>
      <c r="C17" s="822">
        <v>37198</v>
      </c>
      <c r="D17" s="822">
        <v>129753</v>
      </c>
      <c r="E17" s="822">
        <v>166951</v>
      </c>
      <c r="F17" s="822">
        <v>252173</v>
      </c>
      <c r="G17" s="2147">
        <v>6.7792085595999785</v>
      </c>
      <c r="H17" s="2168"/>
      <c r="I17" s="2156"/>
    </row>
    <row r="18" spans="1:9" ht="13.5" customHeight="1" x14ac:dyDescent="0.25">
      <c r="A18" s="2224" t="s">
        <v>1840</v>
      </c>
      <c r="B18" s="822">
        <v>799</v>
      </c>
      <c r="C18" s="822">
        <v>27468</v>
      </c>
      <c r="D18" s="822">
        <v>227922</v>
      </c>
      <c r="E18" s="822">
        <v>255390</v>
      </c>
      <c r="F18" s="822">
        <v>241933</v>
      </c>
      <c r="G18" s="2147">
        <v>8.8078127275374989</v>
      </c>
      <c r="H18" s="2168"/>
      <c r="I18" s="2156"/>
    </row>
    <row r="19" spans="1:9" ht="13.5" customHeight="1" x14ac:dyDescent="0.25">
      <c r="A19" s="2224" t="s">
        <v>1841</v>
      </c>
      <c r="B19" s="822">
        <v>800</v>
      </c>
      <c r="C19" s="822">
        <v>34927</v>
      </c>
      <c r="D19" s="822">
        <v>59029</v>
      </c>
      <c r="E19" s="822">
        <v>93956</v>
      </c>
      <c r="F19" s="822">
        <v>412823</v>
      </c>
      <c r="G19" s="2147">
        <v>11.819595155610273</v>
      </c>
      <c r="H19" s="2168"/>
      <c r="I19" s="2156"/>
    </row>
    <row r="20" spans="1:9" ht="13.5" customHeight="1" x14ac:dyDescent="0.25">
      <c r="A20" s="2224" t="s">
        <v>1842</v>
      </c>
      <c r="B20" s="822">
        <v>226</v>
      </c>
      <c r="C20" s="822">
        <v>11796</v>
      </c>
      <c r="D20" s="822">
        <v>21063</v>
      </c>
      <c r="E20" s="822">
        <v>32859</v>
      </c>
      <c r="F20" s="822">
        <v>174469</v>
      </c>
      <c r="G20" s="2147">
        <v>14.790522210918956</v>
      </c>
      <c r="H20" s="2168"/>
      <c r="I20" s="2156"/>
    </row>
    <row r="21" spans="1:9" ht="16.5" customHeight="1" x14ac:dyDescent="0.25">
      <c r="A21" s="2224" t="s">
        <v>1843</v>
      </c>
      <c r="B21" s="822">
        <v>490</v>
      </c>
      <c r="C21" s="822">
        <v>407541</v>
      </c>
      <c r="D21" s="822">
        <v>640861</v>
      </c>
      <c r="E21" s="822">
        <v>1048402</v>
      </c>
      <c r="F21" s="822">
        <v>22853384</v>
      </c>
      <c r="G21" s="2147">
        <v>56.076281895563881</v>
      </c>
      <c r="H21" s="2168"/>
      <c r="I21" s="2156"/>
    </row>
    <row r="22" spans="1:9" ht="15" customHeight="1" x14ac:dyDescent="0.25">
      <c r="A22" s="2224" t="s">
        <v>1844</v>
      </c>
      <c r="B22" s="822">
        <v>638</v>
      </c>
      <c r="C22" s="822">
        <v>213900</v>
      </c>
      <c r="D22" s="822">
        <v>414311</v>
      </c>
      <c r="E22" s="822">
        <v>628211</v>
      </c>
      <c r="F22" s="822">
        <v>12262732</v>
      </c>
      <c r="G22" s="2147">
        <v>57.329275362318839</v>
      </c>
      <c r="H22" s="2168"/>
      <c r="I22" s="2156"/>
    </row>
    <row r="23" spans="1:9" s="2157" customFormat="1" ht="13.5" customHeight="1" x14ac:dyDescent="0.25">
      <c r="A23" s="2225" t="s">
        <v>1845</v>
      </c>
      <c r="B23" s="822">
        <v>157</v>
      </c>
      <c r="C23" s="822">
        <v>1078</v>
      </c>
      <c r="D23" s="822">
        <v>33333</v>
      </c>
      <c r="E23" s="822">
        <v>34411</v>
      </c>
      <c r="F23" s="822">
        <v>5959</v>
      </c>
      <c r="G23" s="2147">
        <v>5.5278293135435996</v>
      </c>
      <c r="H23" s="2168"/>
      <c r="I23" s="2156"/>
    </row>
    <row r="24" spans="1:9" s="2157" customFormat="1" ht="13.5" customHeight="1" x14ac:dyDescent="0.25">
      <c r="A24" s="2225" t="s">
        <v>1846</v>
      </c>
      <c r="B24" s="846">
        <v>329</v>
      </c>
      <c r="C24" s="846">
        <v>48599</v>
      </c>
      <c r="D24" s="846">
        <v>31103</v>
      </c>
      <c r="E24" s="846">
        <v>79702</v>
      </c>
      <c r="F24" s="846">
        <v>441248</v>
      </c>
      <c r="G24" s="2147">
        <v>9.079363772917139</v>
      </c>
      <c r="H24" s="2168"/>
      <c r="I24" s="2156"/>
    </row>
    <row r="25" spans="1:9" ht="13.5" customHeight="1" x14ac:dyDescent="0.25">
      <c r="A25" s="2224" t="s">
        <v>1847</v>
      </c>
      <c r="B25" s="822">
        <v>81</v>
      </c>
      <c r="C25" s="822">
        <v>14253</v>
      </c>
      <c r="D25" s="822">
        <v>8586</v>
      </c>
      <c r="E25" s="822">
        <v>22839</v>
      </c>
      <c r="F25" s="822">
        <v>163082</v>
      </c>
      <c r="G25" s="2147">
        <v>11.44194204728829</v>
      </c>
      <c r="H25" s="2168"/>
      <c r="I25" s="2156"/>
    </row>
    <row r="26" spans="1:9" ht="13.5" customHeight="1" x14ac:dyDescent="0.25">
      <c r="A26" s="2224" t="s">
        <v>1848</v>
      </c>
      <c r="B26" s="822">
        <v>248</v>
      </c>
      <c r="C26" s="822">
        <v>34346</v>
      </c>
      <c r="D26" s="822">
        <v>22517</v>
      </c>
      <c r="E26" s="822">
        <v>56863</v>
      </c>
      <c r="F26" s="822">
        <v>278166</v>
      </c>
      <c r="G26" s="2147">
        <v>8.0989343737261983</v>
      </c>
      <c r="H26" s="2168"/>
      <c r="I26" s="2156"/>
    </row>
    <row r="27" spans="1:9" s="2157" customFormat="1" ht="13.5" customHeight="1" x14ac:dyDescent="0.25">
      <c r="A27" s="2225" t="s">
        <v>1849</v>
      </c>
      <c r="B27" s="822">
        <v>149</v>
      </c>
      <c r="C27" s="822">
        <v>2058</v>
      </c>
      <c r="D27" s="822">
        <v>109789</v>
      </c>
      <c r="E27" s="822">
        <v>111847</v>
      </c>
      <c r="F27" s="822">
        <v>5832</v>
      </c>
      <c r="G27" s="2147">
        <v>2.8338192419825075</v>
      </c>
      <c r="H27" s="2168"/>
      <c r="I27" s="2156"/>
    </row>
    <row r="28" spans="1:9" s="2157" customFormat="1" ht="13.5" customHeight="1" x14ac:dyDescent="0.25">
      <c r="A28" s="2225" t="s">
        <v>1850</v>
      </c>
      <c r="B28" s="822">
        <v>141</v>
      </c>
      <c r="C28" s="822">
        <v>7736</v>
      </c>
      <c r="D28" s="822">
        <v>11020</v>
      </c>
      <c r="E28" s="822">
        <v>18756</v>
      </c>
      <c r="F28" s="822">
        <v>35392</v>
      </c>
      <c r="G28" s="2147">
        <v>4.5749741468459151</v>
      </c>
      <c r="H28" s="2168"/>
      <c r="I28" s="2156"/>
    </row>
    <row r="29" spans="1:9" s="2157" customFormat="1" ht="13.5" customHeight="1" x14ac:dyDescent="0.25">
      <c r="A29" s="2225" t="s">
        <v>1851</v>
      </c>
      <c r="B29" s="822">
        <v>162</v>
      </c>
      <c r="C29" s="822">
        <v>13701</v>
      </c>
      <c r="D29" s="822">
        <v>88527</v>
      </c>
      <c r="E29" s="822">
        <v>102228</v>
      </c>
      <c r="F29" s="822">
        <v>59453</v>
      </c>
      <c r="G29" s="2147">
        <f>F29/C29</f>
        <v>4.3393182979344571</v>
      </c>
      <c r="H29" s="2168"/>
      <c r="I29" s="2156"/>
    </row>
    <row r="30" spans="1:9" s="2157" customFormat="1" ht="13.5" customHeight="1" x14ac:dyDescent="0.25">
      <c r="A30" s="2225" t="s">
        <v>1852</v>
      </c>
      <c r="B30" s="846">
        <v>566</v>
      </c>
      <c r="C30" s="846">
        <v>112500</v>
      </c>
      <c r="D30" s="846">
        <v>175680</v>
      </c>
      <c r="E30" s="846">
        <v>288180</v>
      </c>
      <c r="F30" s="846">
        <v>714439</v>
      </c>
      <c r="G30" s="2147">
        <v>6.3505688888888887</v>
      </c>
      <c r="H30" s="2168"/>
      <c r="I30" s="2156"/>
    </row>
    <row r="31" spans="1:9" s="2157" customFormat="1" ht="13.5" customHeight="1" x14ac:dyDescent="0.25">
      <c r="A31" s="2225" t="s">
        <v>1853</v>
      </c>
      <c r="B31" s="822">
        <v>593</v>
      </c>
      <c r="C31" s="822">
        <v>140555</v>
      </c>
      <c r="D31" s="822">
        <v>130035</v>
      </c>
      <c r="E31" s="822">
        <v>270590</v>
      </c>
      <c r="F31" s="822">
        <v>1070487</v>
      </c>
      <c r="G31" s="2147">
        <v>7.6161431468108569</v>
      </c>
      <c r="H31" s="2168"/>
      <c r="I31" s="2156"/>
    </row>
    <row r="32" spans="1:9" s="2157" customFormat="1" ht="7.5" customHeight="1" x14ac:dyDescent="0.25">
      <c r="A32" s="2225"/>
      <c r="B32" s="901"/>
      <c r="C32" s="901"/>
      <c r="D32" s="901"/>
      <c r="E32" s="901"/>
      <c r="F32" s="901"/>
      <c r="G32" s="855"/>
      <c r="H32" s="2168"/>
      <c r="I32" s="2156"/>
    </row>
    <row r="33" spans="1:9" s="2157" customFormat="1" ht="18" customHeight="1" x14ac:dyDescent="0.25">
      <c r="A33" s="2229" t="s">
        <v>1858</v>
      </c>
      <c r="B33" s="2153">
        <v>2437</v>
      </c>
      <c r="C33" s="2153">
        <v>165086</v>
      </c>
      <c r="D33" s="2153">
        <v>1085931</v>
      </c>
      <c r="E33" s="2153">
        <v>1251017</v>
      </c>
      <c r="F33" s="2153">
        <v>1455671</v>
      </c>
      <c r="G33" s="2167">
        <v>8.8176526174236454</v>
      </c>
      <c r="H33" s="2168"/>
      <c r="I33" s="2156"/>
    </row>
    <row r="34" spans="1:9" s="2157" customFormat="1" ht="13.5" customHeight="1" x14ac:dyDescent="0.25">
      <c r="A34" s="2227" t="s">
        <v>1836</v>
      </c>
      <c r="B34" s="822">
        <v>677</v>
      </c>
      <c r="C34" s="822">
        <v>36402</v>
      </c>
      <c r="D34" s="822">
        <v>53687</v>
      </c>
      <c r="E34" s="822">
        <v>90089</v>
      </c>
      <c r="F34" s="822">
        <v>339078</v>
      </c>
      <c r="G34" s="2170">
        <v>9.3148178671501558</v>
      </c>
      <c r="H34" s="2168"/>
      <c r="I34" s="2156"/>
    </row>
    <row r="35" spans="1:9" s="2157" customFormat="1" ht="13.5" customHeight="1" x14ac:dyDescent="0.25">
      <c r="A35" s="2228" t="s">
        <v>1837</v>
      </c>
      <c r="B35" s="823">
        <v>14</v>
      </c>
      <c r="C35" s="823" t="s">
        <v>477</v>
      </c>
      <c r="D35" s="823" t="s">
        <v>477</v>
      </c>
      <c r="E35" s="823" t="s">
        <v>477</v>
      </c>
      <c r="F35" s="823" t="s">
        <v>477</v>
      </c>
      <c r="G35" s="823" t="s">
        <v>477</v>
      </c>
      <c r="H35" s="2171"/>
      <c r="I35" s="2156"/>
    </row>
    <row r="36" spans="1:9" s="2157" customFormat="1" ht="13.5" customHeight="1" x14ac:dyDescent="0.25">
      <c r="A36" s="2228" t="s">
        <v>1838</v>
      </c>
      <c r="B36" s="822">
        <v>923</v>
      </c>
      <c r="C36" s="822">
        <v>91240</v>
      </c>
      <c r="D36" s="822">
        <v>599297</v>
      </c>
      <c r="E36" s="822">
        <v>690537</v>
      </c>
      <c r="F36" s="822">
        <v>759460</v>
      </c>
      <c r="G36" s="2170">
        <v>8.3237615081104774</v>
      </c>
      <c r="H36" s="2168"/>
      <c r="I36" s="2156"/>
    </row>
    <row r="37" spans="1:9" s="2157" customFormat="1" ht="13.5" customHeight="1" x14ac:dyDescent="0.25">
      <c r="A37" s="2224" t="s">
        <v>1839</v>
      </c>
      <c r="B37" s="822">
        <v>195</v>
      </c>
      <c r="C37" s="822">
        <v>9643</v>
      </c>
      <c r="D37" s="822">
        <v>29684</v>
      </c>
      <c r="E37" s="822">
        <v>39327</v>
      </c>
      <c r="F37" s="822">
        <v>82080</v>
      </c>
      <c r="G37" s="2170">
        <v>8.5118738981644722</v>
      </c>
      <c r="H37" s="2168"/>
      <c r="I37" s="2156"/>
    </row>
    <row r="38" spans="1:9" s="2157" customFormat="1" ht="13.5" customHeight="1" x14ac:dyDescent="0.25">
      <c r="A38" s="2224" t="s">
        <v>1840</v>
      </c>
      <c r="B38" s="822">
        <v>196</v>
      </c>
      <c r="C38" s="822">
        <v>5462</v>
      </c>
      <c r="D38" s="822">
        <v>161421</v>
      </c>
      <c r="E38" s="822">
        <v>166883</v>
      </c>
      <c r="F38" s="822">
        <v>37505</v>
      </c>
      <c r="G38" s="2170">
        <v>6.866532405712193</v>
      </c>
      <c r="H38" s="2168"/>
      <c r="I38" s="2156"/>
    </row>
    <row r="39" spans="1:9" s="2157" customFormat="1" ht="13.5" customHeight="1" x14ac:dyDescent="0.25">
      <c r="A39" s="2224" t="s">
        <v>1841</v>
      </c>
      <c r="B39" s="822">
        <v>42</v>
      </c>
      <c r="C39" s="822">
        <v>4988</v>
      </c>
      <c r="D39" s="822">
        <v>16886</v>
      </c>
      <c r="E39" s="822">
        <v>21874</v>
      </c>
      <c r="F39" s="822">
        <v>24353</v>
      </c>
      <c r="G39" s="2170">
        <v>4.8823175621491579</v>
      </c>
      <c r="H39" s="2168"/>
      <c r="I39" s="2156"/>
    </row>
    <row r="40" spans="1:9" s="2157" customFormat="1" ht="13.5" customHeight="1" x14ac:dyDescent="0.25">
      <c r="A40" s="2224" t="s">
        <v>1842</v>
      </c>
      <c r="B40" s="822">
        <v>44</v>
      </c>
      <c r="C40" s="822">
        <v>3762</v>
      </c>
      <c r="D40" s="822">
        <v>6194</v>
      </c>
      <c r="E40" s="822">
        <v>9956</v>
      </c>
      <c r="F40" s="822">
        <v>31364</v>
      </c>
      <c r="G40" s="2170">
        <v>8.3370547581073904</v>
      </c>
      <c r="H40" s="2168"/>
      <c r="I40" s="2156"/>
    </row>
    <row r="41" spans="1:9" s="2157" customFormat="1" ht="13.5" customHeight="1" x14ac:dyDescent="0.25">
      <c r="A41" s="2224" t="s">
        <v>1843</v>
      </c>
      <c r="B41" s="822">
        <v>234</v>
      </c>
      <c r="C41" s="822">
        <v>59349</v>
      </c>
      <c r="D41" s="822">
        <v>304332</v>
      </c>
      <c r="E41" s="822">
        <v>363681</v>
      </c>
      <c r="F41" s="822">
        <v>539395</v>
      </c>
      <c r="G41" s="2170">
        <v>9.0885271866417288</v>
      </c>
      <c r="H41" s="2168"/>
      <c r="I41" s="2156"/>
    </row>
    <row r="42" spans="1:9" s="2157" customFormat="1" ht="13.5" customHeight="1" x14ac:dyDescent="0.25">
      <c r="A42" s="2224" t="s">
        <v>1844</v>
      </c>
      <c r="B42" s="822">
        <v>212</v>
      </c>
      <c r="C42" s="822">
        <v>8036</v>
      </c>
      <c r="D42" s="822">
        <v>80780</v>
      </c>
      <c r="E42" s="822">
        <v>88816</v>
      </c>
      <c r="F42" s="822">
        <v>44763</v>
      </c>
      <c r="G42" s="2170">
        <v>5.570308611249378</v>
      </c>
      <c r="H42" s="2168"/>
      <c r="I42" s="2156"/>
    </row>
    <row r="43" spans="1:9" s="2157" customFormat="1" ht="13.5" customHeight="1" x14ac:dyDescent="0.25">
      <c r="A43" s="2225" t="s">
        <v>1845</v>
      </c>
      <c r="B43" s="822">
        <v>36</v>
      </c>
      <c r="C43" s="822">
        <v>659</v>
      </c>
      <c r="D43" s="822">
        <v>8392</v>
      </c>
      <c r="E43" s="822">
        <v>9051</v>
      </c>
      <c r="F43" s="822">
        <v>3485</v>
      </c>
      <c r="G43" s="2170">
        <v>5.2883156297420335</v>
      </c>
      <c r="H43" s="2168"/>
      <c r="I43" s="2156"/>
    </row>
    <row r="44" spans="1:9" s="2157" customFormat="1" ht="13.5" customHeight="1" x14ac:dyDescent="0.25">
      <c r="A44" s="2225" t="s">
        <v>1846</v>
      </c>
      <c r="B44" s="822">
        <v>168</v>
      </c>
      <c r="C44" s="822">
        <v>15143</v>
      </c>
      <c r="D44" s="822">
        <v>15345</v>
      </c>
      <c r="E44" s="822">
        <v>30488</v>
      </c>
      <c r="F44" s="822">
        <v>105176</v>
      </c>
      <c r="G44" s="2170">
        <v>6.9455193818926233</v>
      </c>
      <c r="H44" s="2168"/>
      <c r="I44" s="2156"/>
    </row>
    <row r="45" spans="1:9" s="2157" customFormat="1" ht="13.5" customHeight="1" x14ac:dyDescent="0.25">
      <c r="A45" s="2224" t="s">
        <v>1847</v>
      </c>
      <c r="B45" s="822">
        <v>25</v>
      </c>
      <c r="C45" s="822">
        <v>2996</v>
      </c>
      <c r="D45" s="822">
        <v>3098</v>
      </c>
      <c r="E45" s="822">
        <v>6094</v>
      </c>
      <c r="F45" s="822">
        <v>33413</v>
      </c>
      <c r="G45" s="2170">
        <v>11.152536715620828</v>
      </c>
      <c r="H45" s="2168"/>
      <c r="I45" s="2156"/>
    </row>
    <row r="46" spans="1:9" s="2157" customFormat="1" ht="13.5" customHeight="1" x14ac:dyDescent="0.25">
      <c r="A46" s="2224" t="s">
        <v>1848</v>
      </c>
      <c r="B46" s="822">
        <v>143</v>
      </c>
      <c r="C46" s="822">
        <v>12147</v>
      </c>
      <c r="D46" s="822">
        <v>12247</v>
      </c>
      <c r="E46" s="822">
        <v>24394</v>
      </c>
      <c r="F46" s="822">
        <v>71763</v>
      </c>
      <c r="G46" s="2170">
        <v>5.9078784885156832</v>
      </c>
      <c r="H46" s="2168"/>
      <c r="I46" s="2156"/>
    </row>
    <row r="47" spans="1:9" s="2157" customFormat="1" ht="13.5" customHeight="1" x14ac:dyDescent="0.25">
      <c r="A47" s="2225" t="s">
        <v>1849</v>
      </c>
      <c r="B47" s="822">
        <v>105</v>
      </c>
      <c r="C47" s="822">
        <v>0</v>
      </c>
      <c r="D47" s="822">
        <v>35807</v>
      </c>
      <c r="E47" s="822">
        <v>35807</v>
      </c>
      <c r="F47" s="822">
        <v>0</v>
      </c>
      <c r="G47" s="2062" t="s">
        <v>78</v>
      </c>
      <c r="H47" s="2168"/>
      <c r="I47" s="2156"/>
    </row>
    <row r="48" spans="1:9" s="2157" customFormat="1" ht="13.5" customHeight="1" x14ac:dyDescent="0.25">
      <c r="A48" s="2225" t="s">
        <v>1850</v>
      </c>
      <c r="B48" s="823">
        <v>87</v>
      </c>
      <c r="C48" s="823" t="s">
        <v>477</v>
      </c>
      <c r="D48" s="823" t="s">
        <v>477</v>
      </c>
      <c r="E48" s="823" t="s">
        <v>477</v>
      </c>
      <c r="F48" s="823" t="s">
        <v>477</v>
      </c>
      <c r="G48" s="823" t="s">
        <v>477</v>
      </c>
      <c r="H48" s="2171"/>
      <c r="I48" s="2156"/>
    </row>
    <row r="49" spans="1:9" s="2157" customFormat="1" ht="13.5" customHeight="1" x14ac:dyDescent="0.25">
      <c r="A49" s="2225" t="s">
        <v>1851</v>
      </c>
      <c r="B49" s="822">
        <v>53</v>
      </c>
      <c r="C49" s="822">
        <v>1304</v>
      </c>
      <c r="D49" s="822">
        <v>55261</v>
      </c>
      <c r="E49" s="822">
        <v>56565</v>
      </c>
      <c r="F49" s="822">
        <v>3920</v>
      </c>
      <c r="G49" s="2170">
        <v>3.0061349693251533</v>
      </c>
      <c r="H49" s="2168"/>
      <c r="I49" s="2156"/>
    </row>
    <row r="50" spans="1:9" s="2157" customFormat="1" ht="13.5" customHeight="1" x14ac:dyDescent="0.25">
      <c r="A50" s="2225" t="s">
        <v>1852</v>
      </c>
      <c r="B50" s="822">
        <v>200</v>
      </c>
      <c r="C50" s="822">
        <v>4022</v>
      </c>
      <c r="D50" s="822">
        <v>214017</v>
      </c>
      <c r="E50" s="822">
        <v>218039</v>
      </c>
      <c r="F50" s="822">
        <v>11150</v>
      </c>
      <c r="G50" s="2170">
        <v>2.772252610641472</v>
      </c>
      <c r="H50" s="2168"/>
      <c r="I50" s="2156"/>
    </row>
    <row r="51" spans="1:9" s="2157" customFormat="1" ht="13.5" customHeight="1" x14ac:dyDescent="0.25">
      <c r="A51" s="2225" t="s">
        <v>1853</v>
      </c>
      <c r="B51" s="822">
        <v>174</v>
      </c>
      <c r="C51" s="822">
        <v>13878</v>
      </c>
      <c r="D51" s="822">
        <v>72815</v>
      </c>
      <c r="E51" s="822">
        <v>86693</v>
      </c>
      <c r="F51" s="822">
        <v>193088</v>
      </c>
      <c r="G51" s="2170">
        <v>13.913243983282893</v>
      </c>
      <c r="H51" s="2168"/>
      <c r="I51" s="2156"/>
    </row>
    <row r="52" spans="1:9" s="2157" customFormat="1" ht="7" customHeight="1" x14ac:dyDescent="0.25">
      <c r="A52" s="2225"/>
      <c r="B52" s="901"/>
      <c r="C52" s="901"/>
      <c r="D52" s="901"/>
      <c r="E52" s="901"/>
      <c r="F52" s="901"/>
      <c r="G52" s="855"/>
      <c r="H52" s="2168"/>
      <c r="I52" s="2156"/>
    </row>
    <row r="53" spans="1:9" s="2157" customFormat="1" ht="18" customHeight="1" x14ac:dyDescent="0.25">
      <c r="A53" s="2226" t="s">
        <v>1859</v>
      </c>
      <c r="B53" s="2153">
        <v>10854</v>
      </c>
      <c r="C53" s="2153">
        <v>3134278</v>
      </c>
      <c r="D53" s="2153">
        <v>934946</v>
      </c>
      <c r="E53" s="2153">
        <v>4069224</v>
      </c>
      <c r="F53" s="2153">
        <v>97077417</v>
      </c>
      <c r="G53" s="2154">
        <v>30.972816387059474</v>
      </c>
      <c r="H53" s="2168"/>
      <c r="I53" s="2156"/>
    </row>
    <row r="54" spans="1:9" s="2157" customFormat="1" ht="13.5" customHeight="1" x14ac:dyDescent="0.25">
      <c r="A54" s="2227" t="s">
        <v>1836</v>
      </c>
      <c r="B54" s="2169">
        <v>6397</v>
      </c>
      <c r="C54" s="2169">
        <v>858079</v>
      </c>
      <c r="D54" s="2169">
        <v>123517</v>
      </c>
      <c r="E54" s="2169">
        <v>981596</v>
      </c>
      <c r="F54" s="2169">
        <v>11657126</v>
      </c>
      <c r="G54" s="2172">
        <v>13.585143092885387</v>
      </c>
      <c r="H54" s="2168"/>
      <c r="I54" s="2156"/>
    </row>
    <row r="55" spans="1:9" s="2157" customFormat="1" ht="13.5" customHeight="1" x14ac:dyDescent="0.25">
      <c r="A55" s="2228" t="s">
        <v>1837</v>
      </c>
      <c r="B55" s="822">
        <v>66</v>
      </c>
      <c r="C55" s="822">
        <v>26353</v>
      </c>
      <c r="D55" s="822">
        <v>9819</v>
      </c>
      <c r="E55" s="822">
        <v>36172</v>
      </c>
      <c r="F55" s="822">
        <v>1069029</v>
      </c>
      <c r="G55" s="2172">
        <v>40.565742040754373</v>
      </c>
      <c r="H55" s="2168"/>
      <c r="I55" s="2156"/>
    </row>
    <row r="56" spans="1:9" s="1116" customFormat="1" ht="13.5" customHeight="1" x14ac:dyDescent="0.25">
      <c r="A56" s="2228" t="s">
        <v>1838</v>
      </c>
      <c r="B56" s="822">
        <v>2638</v>
      </c>
      <c r="C56" s="822">
        <v>1619851</v>
      </c>
      <c r="D56" s="822">
        <v>602465</v>
      </c>
      <c r="E56" s="822">
        <v>2222316</v>
      </c>
      <c r="F56" s="822">
        <v>70513247</v>
      </c>
      <c r="G56" s="2172">
        <v>43.530699428527683</v>
      </c>
      <c r="H56" s="2168"/>
      <c r="I56" s="2156"/>
    </row>
    <row r="57" spans="1:9" ht="13.5" customHeight="1" x14ac:dyDescent="0.25">
      <c r="A57" s="2224" t="s">
        <v>1839</v>
      </c>
      <c r="B57" s="822">
        <v>914</v>
      </c>
      <c r="C57" s="822">
        <v>326824</v>
      </c>
      <c r="D57" s="822">
        <v>127102</v>
      </c>
      <c r="E57" s="822">
        <v>453926</v>
      </c>
      <c r="F57" s="822">
        <v>8715854</v>
      </c>
      <c r="G57" s="2172">
        <v>26.668341370278803</v>
      </c>
      <c r="H57" s="2168"/>
      <c r="I57" s="2156"/>
    </row>
    <row r="58" spans="1:9" ht="13.5" customHeight="1" x14ac:dyDescent="0.25">
      <c r="A58" s="2224" t="s">
        <v>1840</v>
      </c>
      <c r="B58" s="822">
        <v>91</v>
      </c>
      <c r="C58" s="822">
        <v>38033</v>
      </c>
      <c r="D58" s="822">
        <v>69410</v>
      </c>
      <c r="E58" s="822">
        <v>107443</v>
      </c>
      <c r="F58" s="822">
        <v>983987</v>
      </c>
      <c r="G58" s="2172">
        <v>25.871927010753819</v>
      </c>
      <c r="H58" s="2168"/>
      <c r="I58" s="2156"/>
    </row>
    <row r="59" spans="1:9" ht="13.5" customHeight="1" x14ac:dyDescent="0.25">
      <c r="A59" s="2224" t="s">
        <v>1841</v>
      </c>
      <c r="B59" s="822">
        <v>389</v>
      </c>
      <c r="C59" s="822">
        <v>38277</v>
      </c>
      <c r="D59" s="822">
        <v>11768</v>
      </c>
      <c r="E59" s="822">
        <v>50045</v>
      </c>
      <c r="F59" s="822">
        <v>649006</v>
      </c>
      <c r="G59" s="2172">
        <v>16.955508529926586</v>
      </c>
      <c r="H59" s="2168"/>
      <c r="I59" s="2156"/>
    </row>
    <row r="60" spans="1:9" ht="13.5" customHeight="1" x14ac:dyDescent="0.25">
      <c r="A60" s="2224" t="s">
        <v>1842</v>
      </c>
      <c r="B60" s="822">
        <v>157</v>
      </c>
      <c r="C60" s="822">
        <v>19810</v>
      </c>
      <c r="D60" s="822">
        <v>13189</v>
      </c>
      <c r="E60" s="822">
        <v>32999</v>
      </c>
      <c r="F60" s="822">
        <v>260068</v>
      </c>
      <c r="G60" s="2172">
        <v>13.128117112569409</v>
      </c>
      <c r="H60" s="2168"/>
      <c r="I60" s="2156"/>
    </row>
    <row r="61" spans="1:9" ht="13.5" customHeight="1" x14ac:dyDescent="0.25">
      <c r="A61" s="2224" t="s">
        <v>1843</v>
      </c>
      <c r="B61" s="822">
        <v>322</v>
      </c>
      <c r="C61" s="822">
        <v>669246</v>
      </c>
      <c r="D61" s="822">
        <v>226667</v>
      </c>
      <c r="E61" s="822">
        <v>895913</v>
      </c>
      <c r="F61" s="822">
        <v>41170232</v>
      </c>
      <c r="G61" s="2172">
        <v>61.517337421516153</v>
      </c>
      <c r="H61" s="2168"/>
      <c r="I61" s="2156"/>
    </row>
    <row r="62" spans="1:9" ht="13.5" customHeight="1" x14ac:dyDescent="0.25">
      <c r="A62" s="2224" t="s">
        <v>1844</v>
      </c>
      <c r="B62" s="822">
        <v>765</v>
      </c>
      <c r="C62" s="822">
        <v>527661</v>
      </c>
      <c r="D62" s="822">
        <v>154329</v>
      </c>
      <c r="E62" s="822">
        <v>681990</v>
      </c>
      <c r="F62" s="822">
        <v>18734100</v>
      </c>
      <c r="G62" s="2172">
        <v>35.504045210845597</v>
      </c>
      <c r="H62" s="2168"/>
      <c r="I62" s="2156"/>
    </row>
    <row r="63" spans="1:9" s="2157" customFormat="1" ht="15" customHeight="1" x14ac:dyDescent="0.25">
      <c r="A63" s="2225" t="s">
        <v>1845</v>
      </c>
      <c r="B63" s="822">
        <v>61</v>
      </c>
      <c r="C63" s="822">
        <v>1435</v>
      </c>
      <c r="D63" s="822">
        <v>9035</v>
      </c>
      <c r="E63" s="822">
        <v>10470</v>
      </c>
      <c r="F63" s="822">
        <v>13063</v>
      </c>
      <c r="G63" s="2172">
        <v>9.1031358885017415</v>
      </c>
      <c r="H63" s="2168"/>
      <c r="I63" s="2156"/>
    </row>
    <row r="64" spans="1:9" s="2157" customFormat="1" ht="15" customHeight="1" x14ac:dyDescent="0.25">
      <c r="A64" s="2225" t="s">
        <v>1846</v>
      </c>
      <c r="B64" s="846">
        <v>309</v>
      </c>
      <c r="C64" s="846">
        <v>67523</v>
      </c>
      <c r="D64" s="846">
        <v>30546</v>
      </c>
      <c r="E64" s="846">
        <v>98069</v>
      </c>
      <c r="F64" s="846">
        <v>1250856</v>
      </c>
      <c r="G64" s="2172">
        <v>18.524887816003435</v>
      </c>
      <c r="I64" s="2156"/>
    </row>
    <row r="65" spans="1:9" ht="15" customHeight="1" x14ac:dyDescent="0.25">
      <c r="A65" s="2224" t="s">
        <v>1847</v>
      </c>
      <c r="B65" s="822">
        <v>59</v>
      </c>
      <c r="C65" s="822">
        <v>31206</v>
      </c>
      <c r="D65" s="822">
        <v>4329</v>
      </c>
      <c r="E65" s="822">
        <v>35535</v>
      </c>
      <c r="F65" s="822">
        <v>769362</v>
      </c>
      <c r="G65" s="2147">
        <v>24.654297250528746</v>
      </c>
      <c r="H65" s="2168"/>
      <c r="I65" s="2156"/>
    </row>
    <row r="66" spans="1:9" ht="15" customHeight="1" x14ac:dyDescent="0.25">
      <c r="A66" s="2224" t="s">
        <v>1848</v>
      </c>
      <c r="B66" s="822">
        <v>250</v>
      </c>
      <c r="C66" s="822">
        <v>36317</v>
      </c>
      <c r="D66" s="822">
        <v>26217</v>
      </c>
      <c r="E66" s="822">
        <v>62534</v>
      </c>
      <c r="F66" s="822">
        <v>481494</v>
      </c>
      <c r="G66" s="2147">
        <v>13.258088498499326</v>
      </c>
      <c r="H66" s="2168"/>
      <c r="I66" s="2156"/>
    </row>
    <row r="67" spans="1:9" s="2157" customFormat="1" ht="15" customHeight="1" x14ac:dyDescent="0.25">
      <c r="A67" s="2225" t="s">
        <v>1849</v>
      </c>
      <c r="B67" s="822">
        <v>19</v>
      </c>
      <c r="C67" s="822">
        <v>0</v>
      </c>
      <c r="D67" s="822">
        <v>873</v>
      </c>
      <c r="E67" s="822">
        <v>873</v>
      </c>
      <c r="F67" s="822">
        <v>0</v>
      </c>
      <c r="G67" s="2062" t="s">
        <v>78</v>
      </c>
      <c r="H67" s="2173"/>
      <c r="I67" s="2156"/>
    </row>
    <row r="68" spans="1:9" s="2157" customFormat="1" ht="15" customHeight="1" x14ac:dyDescent="0.25">
      <c r="A68" s="2225" t="s">
        <v>1850</v>
      </c>
      <c r="B68" s="822">
        <v>113</v>
      </c>
      <c r="C68" s="822">
        <v>193739</v>
      </c>
      <c r="D68" s="822">
        <v>8350</v>
      </c>
      <c r="E68" s="822">
        <v>202089</v>
      </c>
      <c r="F68" s="822">
        <v>2360720</v>
      </c>
      <c r="G68" s="2147">
        <v>12.185053086884933</v>
      </c>
      <c r="H68" s="2168"/>
      <c r="I68" s="2156"/>
    </row>
    <row r="69" spans="1:9" s="2157" customFormat="1" ht="15" customHeight="1" x14ac:dyDescent="0.25">
      <c r="A69" s="2225" t="s">
        <v>1851</v>
      </c>
      <c r="B69" s="822">
        <v>492</v>
      </c>
      <c r="C69" s="822">
        <v>162085</v>
      </c>
      <c r="D69" s="822">
        <v>45693</v>
      </c>
      <c r="E69" s="822">
        <v>207778</v>
      </c>
      <c r="F69" s="822">
        <v>5774021</v>
      </c>
      <c r="G69" s="2147">
        <v>35.62341364099084</v>
      </c>
      <c r="H69" s="2168"/>
      <c r="I69" s="2156"/>
    </row>
    <row r="70" spans="1:9" s="2157" customFormat="1" ht="15" customHeight="1" x14ac:dyDescent="0.25">
      <c r="A70" s="2225" t="s">
        <v>1852</v>
      </c>
      <c r="B70" s="822">
        <v>495</v>
      </c>
      <c r="C70" s="822">
        <v>35424</v>
      </c>
      <c r="D70" s="822">
        <v>26212</v>
      </c>
      <c r="E70" s="822">
        <v>61636</v>
      </c>
      <c r="F70" s="822">
        <v>542581</v>
      </c>
      <c r="G70" s="2147">
        <v>15.316762646793135</v>
      </c>
      <c r="H70" s="2168"/>
      <c r="I70" s="2156"/>
    </row>
    <row r="71" spans="1:9" s="2157" customFormat="1" ht="15" customHeight="1" x14ac:dyDescent="0.25">
      <c r="A71" s="2225" t="s">
        <v>1853</v>
      </c>
      <c r="B71" s="822">
        <v>264</v>
      </c>
      <c r="C71" s="822">
        <v>169789</v>
      </c>
      <c r="D71" s="822">
        <v>78436</v>
      </c>
      <c r="E71" s="822">
        <v>248225</v>
      </c>
      <c r="F71" s="822">
        <v>3896774</v>
      </c>
      <c r="G71" s="2147">
        <v>22.950685851262449</v>
      </c>
      <c r="H71" s="2168"/>
      <c r="I71" s="2156"/>
    </row>
    <row r="72" spans="1:9" ht="3.75" customHeight="1" thickBot="1" x14ac:dyDescent="0.3">
      <c r="A72" s="2148"/>
      <c r="B72" s="2162"/>
      <c r="C72" s="2162"/>
      <c r="D72" s="2162"/>
      <c r="E72" s="2162"/>
      <c r="F72" s="2162"/>
      <c r="G72" s="2162"/>
      <c r="H72" s="2174"/>
    </row>
    <row r="73" spans="1:9" ht="3.75" customHeight="1" thickTop="1" x14ac:dyDescent="0.25">
      <c r="A73" s="966"/>
      <c r="B73" s="2163"/>
      <c r="C73" s="2163"/>
      <c r="D73" s="2163"/>
      <c r="E73" s="2163"/>
      <c r="F73" s="2163"/>
      <c r="G73" s="2163"/>
      <c r="H73" s="2174"/>
    </row>
    <row r="74" spans="1:9" ht="10" customHeight="1" x14ac:dyDescent="0.25">
      <c r="A74" s="2164"/>
      <c r="B74" s="822"/>
      <c r="C74" s="822"/>
      <c r="D74" s="822"/>
      <c r="E74" s="822"/>
      <c r="F74" s="822"/>
      <c r="G74" s="822"/>
      <c r="H74" s="2174"/>
    </row>
    <row r="75" spans="1:9" x14ac:dyDescent="0.25">
      <c r="B75" s="2169"/>
      <c r="C75" s="2169"/>
      <c r="D75" s="2169"/>
      <c r="E75" s="2169"/>
      <c r="F75" s="2169"/>
      <c r="G75" s="2169"/>
      <c r="H75" s="2174"/>
    </row>
    <row r="76" spans="1:9" x14ac:dyDescent="0.25">
      <c r="A76" s="966"/>
      <c r="B76" s="2163"/>
      <c r="C76" s="2163"/>
      <c r="D76" s="2163"/>
      <c r="E76" s="2163"/>
      <c r="F76" s="2163"/>
      <c r="G76" s="2163"/>
      <c r="H76" s="2174"/>
    </row>
    <row r="77" spans="1:9" x14ac:dyDescent="0.25">
      <c r="A77" s="966"/>
      <c r="B77" s="2163"/>
      <c r="C77" s="2163"/>
      <c r="D77" s="2163"/>
      <c r="E77" s="2163"/>
      <c r="F77" s="2163"/>
      <c r="G77" s="2163"/>
      <c r="H77" s="2165"/>
    </row>
    <row r="78" spans="1:9" x14ac:dyDescent="0.25">
      <c r="A78" s="966"/>
      <c r="B78" s="2163"/>
      <c r="C78" s="2163"/>
      <c r="D78" s="2163"/>
      <c r="E78" s="2163"/>
      <c r="F78" s="2163"/>
      <c r="G78" s="2163"/>
    </row>
    <row r="79" spans="1:9" x14ac:dyDescent="0.25">
      <c r="A79" s="966"/>
      <c r="B79" s="2163"/>
      <c r="C79" s="2163"/>
      <c r="D79" s="2163"/>
      <c r="E79" s="2163"/>
      <c r="F79" s="2163"/>
      <c r="G79" s="2163"/>
    </row>
    <row r="80" spans="1:9" x14ac:dyDescent="0.25">
      <c r="A80" s="966"/>
      <c r="B80" s="2163"/>
      <c r="C80" s="2163"/>
      <c r="D80" s="2163"/>
      <c r="E80" s="2163"/>
      <c r="F80" s="2163"/>
      <c r="G80" s="2163"/>
    </row>
    <row r="81" spans="1:7" x14ac:dyDescent="0.25">
      <c r="A81" s="966"/>
      <c r="B81" s="2163"/>
      <c r="C81" s="2163"/>
      <c r="D81" s="2163"/>
      <c r="E81" s="2163"/>
      <c r="F81" s="2163"/>
      <c r="G81" s="2163"/>
    </row>
    <row r="82" spans="1:7" x14ac:dyDescent="0.25">
      <c r="A82" s="966"/>
      <c r="B82" s="2163"/>
      <c r="C82" s="2163"/>
      <c r="D82" s="2163"/>
      <c r="E82" s="2163"/>
      <c r="F82" s="2163"/>
      <c r="G82" s="2163"/>
    </row>
    <row r="83" spans="1:7" x14ac:dyDescent="0.25">
      <c r="A83" s="966"/>
      <c r="B83" s="2163"/>
      <c r="C83" s="2163"/>
      <c r="D83" s="2163"/>
      <c r="E83" s="2163"/>
      <c r="F83" s="2163"/>
      <c r="G83" s="2163"/>
    </row>
    <row r="84" spans="1:7" x14ac:dyDescent="0.25">
      <c r="A84" s="966"/>
      <c r="B84" s="2163"/>
      <c r="C84" s="2163"/>
      <c r="D84" s="2163"/>
      <c r="E84" s="2163"/>
      <c r="F84" s="2163"/>
      <c r="G84" s="2163"/>
    </row>
    <row r="85" spans="1:7" x14ac:dyDescent="0.25">
      <c r="A85" s="966"/>
      <c r="B85" s="2163"/>
      <c r="C85" s="2163"/>
      <c r="D85" s="2163"/>
      <c r="E85" s="2163"/>
      <c r="F85" s="2163"/>
      <c r="G85" s="2163"/>
    </row>
    <row r="86" spans="1:7" x14ac:dyDescent="0.25">
      <c r="A86" s="966"/>
      <c r="B86" s="2163"/>
      <c r="C86" s="2163"/>
      <c r="D86" s="2163"/>
      <c r="E86" s="2163"/>
      <c r="F86" s="2163"/>
      <c r="G86" s="2163"/>
    </row>
    <row r="87" spans="1:7" x14ac:dyDescent="0.25">
      <c r="B87" s="2165"/>
      <c r="C87" s="2165"/>
      <c r="D87" s="2165"/>
      <c r="E87" s="2165"/>
      <c r="F87" s="2165"/>
      <c r="G87" s="2165"/>
    </row>
    <row r="88" spans="1:7" x14ac:dyDescent="0.25">
      <c r="B88" s="2165"/>
      <c r="C88" s="2165"/>
      <c r="D88" s="2165"/>
      <c r="E88" s="2165"/>
      <c r="F88" s="2165"/>
      <c r="G88" s="2165"/>
    </row>
    <row r="89" spans="1:7" x14ac:dyDescent="0.25">
      <c r="B89" s="2165"/>
      <c r="C89" s="2165"/>
      <c r="D89" s="2165"/>
      <c r="E89" s="2165"/>
      <c r="F89" s="2165"/>
      <c r="G89" s="2165"/>
    </row>
    <row r="90" spans="1:7" x14ac:dyDescent="0.25">
      <c r="B90" s="2165"/>
      <c r="C90" s="2165"/>
      <c r="D90" s="2165"/>
      <c r="E90" s="2165"/>
      <c r="F90" s="2165"/>
      <c r="G90" s="2165"/>
    </row>
    <row r="91" spans="1:7" x14ac:dyDescent="0.25">
      <c r="B91" s="2165"/>
      <c r="C91" s="2165"/>
      <c r="D91" s="2165"/>
      <c r="E91" s="2165"/>
      <c r="F91" s="2165"/>
      <c r="G91" s="2165"/>
    </row>
    <row r="92" spans="1:7" x14ac:dyDescent="0.25">
      <c r="B92" s="2165"/>
      <c r="C92" s="2165"/>
      <c r="D92" s="2165"/>
      <c r="E92" s="2165"/>
      <c r="F92" s="2165"/>
      <c r="G92" s="2165"/>
    </row>
    <row r="93" spans="1:7" x14ac:dyDescent="0.25">
      <c r="B93" s="2165"/>
      <c r="C93" s="2165"/>
      <c r="D93" s="2165"/>
      <c r="E93" s="2165"/>
      <c r="F93" s="2165"/>
      <c r="G93" s="2165"/>
    </row>
    <row r="94" spans="1:7" x14ac:dyDescent="0.25">
      <c r="B94" s="2165"/>
      <c r="C94" s="2165"/>
      <c r="D94" s="2165"/>
      <c r="E94" s="2165"/>
      <c r="F94" s="2165"/>
      <c r="G94" s="2165"/>
    </row>
    <row r="95" spans="1:7" x14ac:dyDescent="0.25">
      <c r="B95" s="2165"/>
      <c r="C95" s="2165"/>
      <c r="D95" s="2165"/>
      <c r="E95" s="2165"/>
      <c r="F95" s="2165"/>
      <c r="G95" s="2165"/>
    </row>
    <row r="96" spans="1:7" x14ac:dyDescent="0.25">
      <c r="B96" s="2165"/>
      <c r="C96" s="2165"/>
      <c r="D96" s="2165"/>
      <c r="E96" s="2165"/>
      <c r="F96" s="2165"/>
      <c r="G96" s="2165"/>
    </row>
    <row r="97" spans="2:7" x14ac:dyDescent="0.25">
      <c r="B97" s="2165"/>
      <c r="C97" s="2165"/>
      <c r="D97" s="2165"/>
      <c r="E97" s="2165"/>
      <c r="F97" s="2165"/>
      <c r="G97" s="2165"/>
    </row>
    <row r="98" spans="2:7" x14ac:dyDescent="0.25">
      <c r="B98" s="2165"/>
      <c r="C98" s="2165"/>
      <c r="D98" s="2165"/>
      <c r="E98" s="2165"/>
      <c r="F98" s="2165"/>
      <c r="G98" s="2165"/>
    </row>
    <row r="99" spans="2:7" x14ac:dyDescent="0.25">
      <c r="B99" s="2165"/>
      <c r="C99" s="2165"/>
      <c r="D99" s="2165"/>
      <c r="E99" s="2165"/>
      <c r="F99" s="2165"/>
      <c r="G99" s="2165"/>
    </row>
    <row r="100" spans="2:7" x14ac:dyDescent="0.25">
      <c r="B100" s="2165"/>
      <c r="C100" s="2165"/>
      <c r="D100" s="2165"/>
      <c r="E100" s="2165"/>
      <c r="F100" s="2165"/>
      <c r="G100" s="2165"/>
    </row>
    <row r="101" spans="2:7" x14ac:dyDescent="0.25">
      <c r="B101" s="2165"/>
      <c r="C101" s="2165"/>
      <c r="D101" s="2165"/>
      <c r="E101" s="2165"/>
      <c r="F101" s="2165"/>
      <c r="G101" s="2165"/>
    </row>
    <row r="102" spans="2:7" x14ac:dyDescent="0.25">
      <c r="B102" s="2165"/>
      <c r="C102" s="2165"/>
      <c r="D102" s="2165"/>
      <c r="E102" s="2165"/>
      <c r="F102" s="2165"/>
      <c r="G102" s="2165"/>
    </row>
    <row r="103" spans="2:7" x14ac:dyDescent="0.25">
      <c r="B103" s="2165"/>
      <c r="C103" s="2165"/>
      <c r="D103" s="2165"/>
      <c r="E103" s="2165"/>
      <c r="F103" s="2165"/>
      <c r="G103" s="2165"/>
    </row>
    <row r="104" spans="2:7" x14ac:dyDescent="0.25">
      <c r="B104" s="2165"/>
      <c r="C104" s="2165"/>
      <c r="D104" s="2165"/>
      <c r="E104" s="2165"/>
      <c r="F104" s="2165"/>
      <c r="G104" s="2165"/>
    </row>
    <row r="105" spans="2:7" x14ac:dyDescent="0.25">
      <c r="B105" s="2165"/>
      <c r="C105" s="2165"/>
      <c r="D105" s="2165"/>
      <c r="E105" s="2165"/>
      <c r="F105" s="2165"/>
      <c r="G105" s="2165"/>
    </row>
    <row r="106" spans="2:7" x14ac:dyDescent="0.25">
      <c r="B106" s="2165"/>
      <c r="C106" s="2165"/>
      <c r="D106" s="2165"/>
      <c r="E106" s="2165"/>
      <c r="F106" s="2165"/>
      <c r="G106" s="2165"/>
    </row>
    <row r="107" spans="2:7" x14ac:dyDescent="0.25">
      <c r="B107" s="2165"/>
      <c r="C107" s="2165"/>
      <c r="D107" s="2165"/>
      <c r="E107" s="2165"/>
      <c r="F107" s="2165"/>
      <c r="G107" s="2165"/>
    </row>
    <row r="108" spans="2:7" x14ac:dyDescent="0.25">
      <c r="B108" s="2165"/>
      <c r="C108" s="2165"/>
      <c r="D108" s="2165"/>
      <c r="E108" s="2165"/>
      <c r="F108" s="2165"/>
      <c r="G108" s="2165"/>
    </row>
    <row r="109" spans="2:7" x14ac:dyDescent="0.25">
      <c r="B109" s="2165"/>
      <c r="C109" s="2165"/>
      <c r="D109" s="2165"/>
      <c r="E109" s="2165"/>
      <c r="F109" s="2165"/>
      <c r="G109" s="2165"/>
    </row>
    <row r="110" spans="2:7" x14ac:dyDescent="0.25">
      <c r="B110" s="2165"/>
      <c r="C110" s="2165"/>
      <c r="D110" s="2165"/>
      <c r="E110" s="2165"/>
      <c r="F110" s="2165"/>
      <c r="G110" s="2165"/>
    </row>
    <row r="111" spans="2:7" x14ac:dyDescent="0.25">
      <c r="B111" s="2165"/>
      <c r="C111" s="2165"/>
      <c r="D111" s="2165"/>
      <c r="E111" s="2165"/>
      <c r="F111" s="2165"/>
      <c r="G111" s="2165"/>
    </row>
    <row r="112" spans="2:7" x14ac:dyDescent="0.25">
      <c r="B112" s="2165"/>
      <c r="C112" s="2165"/>
      <c r="D112" s="2165"/>
      <c r="E112" s="2165"/>
      <c r="F112" s="2165"/>
      <c r="G112" s="2165"/>
    </row>
    <row r="113" spans="2:7" x14ac:dyDescent="0.25">
      <c r="B113" s="2165"/>
      <c r="C113" s="2165"/>
      <c r="D113" s="2165"/>
      <c r="E113" s="2165"/>
      <c r="F113" s="2165"/>
      <c r="G113" s="2165"/>
    </row>
    <row r="114" spans="2:7" x14ac:dyDescent="0.25">
      <c r="B114" s="2165"/>
      <c r="C114" s="2165"/>
      <c r="D114" s="2165"/>
      <c r="E114" s="2165"/>
      <c r="F114" s="2165"/>
      <c r="G114" s="2165"/>
    </row>
    <row r="115" spans="2:7" x14ac:dyDescent="0.25">
      <c r="B115" s="2165"/>
      <c r="C115" s="2165"/>
      <c r="D115" s="2165"/>
      <c r="E115" s="2165"/>
      <c r="F115" s="2165"/>
      <c r="G115" s="2165"/>
    </row>
    <row r="116" spans="2:7" x14ac:dyDescent="0.25">
      <c r="B116" s="2165"/>
      <c r="C116" s="2165"/>
      <c r="D116" s="2165"/>
      <c r="E116" s="2165"/>
      <c r="F116" s="2165"/>
      <c r="G116" s="2165"/>
    </row>
    <row r="117" spans="2:7" x14ac:dyDescent="0.25">
      <c r="B117" s="2165"/>
      <c r="C117" s="2165"/>
      <c r="D117" s="2165"/>
      <c r="E117" s="2165"/>
      <c r="F117" s="2165"/>
      <c r="G117" s="2165"/>
    </row>
    <row r="118" spans="2:7" x14ac:dyDescent="0.25">
      <c r="B118" s="2165"/>
      <c r="C118" s="2165"/>
      <c r="D118" s="2165"/>
      <c r="E118" s="2165"/>
      <c r="F118" s="2165"/>
      <c r="G118" s="2165"/>
    </row>
    <row r="119" spans="2:7" x14ac:dyDescent="0.25">
      <c r="B119" s="2165"/>
      <c r="C119" s="2165"/>
      <c r="D119" s="2165"/>
      <c r="E119" s="2165"/>
      <c r="F119" s="2165"/>
      <c r="G119" s="2165"/>
    </row>
    <row r="120" spans="2:7" x14ac:dyDescent="0.25">
      <c r="B120" s="2165"/>
      <c r="C120" s="2165"/>
      <c r="D120" s="2165"/>
      <c r="E120" s="2165"/>
      <c r="F120" s="2165"/>
      <c r="G120" s="2165"/>
    </row>
    <row r="121" spans="2:7" x14ac:dyDescent="0.25">
      <c r="B121" s="2165"/>
      <c r="C121" s="2165"/>
      <c r="D121" s="2165"/>
      <c r="E121" s="2165"/>
      <c r="F121" s="2165"/>
      <c r="G121" s="2165"/>
    </row>
    <row r="122" spans="2:7" x14ac:dyDescent="0.25">
      <c r="B122" s="2165"/>
      <c r="C122" s="2165"/>
      <c r="D122" s="2165"/>
      <c r="E122" s="2165"/>
      <c r="F122" s="2165"/>
      <c r="G122" s="2165"/>
    </row>
    <row r="123" spans="2:7" x14ac:dyDescent="0.25">
      <c r="B123" s="2165"/>
      <c r="C123" s="2165"/>
      <c r="D123" s="2165"/>
      <c r="E123" s="2165"/>
      <c r="F123" s="2165"/>
      <c r="G123" s="2165"/>
    </row>
    <row r="124" spans="2:7" x14ac:dyDescent="0.25">
      <c r="B124" s="2165"/>
      <c r="C124" s="2165"/>
      <c r="D124" s="2165"/>
      <c r="E124" s="2165"/>
      <c r="F124" s="2165"/>
      <c r="G124" s="2165"/>
    </row>
    <row r="125" spans="2:7" x14ac:dyDescent="0.25">
      <c r="B125" s="2165"/>
      <c r="C125" s="2165"/>
      <c r="D125" s="2165"/>
      <c r="E125" s="2165"/>
      <c r="F125" s="2165"/>
      <c r="G125" s="2165"/>
    </row>
    <row r="126" spans="2:7" x14ac:dyDescent="0.25">
      <c r="B126" s="2165"/>
      <c r="C126" s="2165"/>
      <c r="D126" s="2165"/>
      <c r="E126" s="2165"/>
      <c r="F126" s="2165"/>
      <c r="G126" s="2165"/>
    </row>
    <row r="127" spans="2:7" x14ac:dyDescent="0.25">
      <c r="B127" s="2165"/>
      <c r="C127" s="2165"/>
      <c r="D127" s="2165"/>
      <c r="E127" s="2165"/>
      <c r="F127" s="2165"/>
      <c r="G127" s="2165"/>
    </row>
    <row r="128" spans="2:7" x14ac:dyDescent="0.25">
      <c r="B128" s="2165"/>
      <c r="C128" s="2165"/>
      <c r="D128" s="2165"/>
      <c r="E128" s="2165"/>
      <c r="F128" s="2165"/>
      <c r="G128" s="2165"/>
    </row>
    <row r="129" spans="2:7" x14ac:dyDescent="0.25">
      <c r="B129" s="2165"/>
      <c r="C129" s="2165"/>
      <c r="D129" s="2165"/>
      <c r="E129" s="2165"/>
      <c r="F129" s="2165"/>
      <c r="G129" s="2165"/>
    </row>
    <row r="130" spans="2:7" x14ac:dyDescent="0.25">
      <c r="B130" s="2165"/>
      <c r="C130" s="2165"/>
      <c r="D130" s="2165"/>
      <c r="E130" s="2165"/>
      <c r="F130" s="2165"/>
      <c r="G130" s="2165"/>
    </row>
    <row r="131" spans="2:7" x14ac:dyDescent="0.25">
      <c r="B131" s="2165"/>
      <c r="C131" s="2165"/>
      <c r="D131" s="2165"/>
      <c r="E131" s="2165"/>
      <c r="F131" s="2165"/>
      <c r="G131" s="2165"/>
    </row>
    <row r="132" spans="2:7" x14ac:dyDescent="0.25">
      <c r="B132" s="2165"/>
      <c r="C132" s="2165"/>
      <c r="D132" s="2165"/>
      <c r="E132" s="2165"/>
      <c r="F132" s="2165"/>
      <c r="G132" s="2165"/>
    </row>
    <row r="133" spans="2:7" x14ac:dyDescent="0.25">
      <c r="B133" s="2165"/>
      <c r="C133" s="2165"/>
      <c r="D133" s="2165"/>
      <c r="E133" s="2165"/>
      <c r="F133" s="2165"/>
      <c r="G133" s="2165"/>
    </row>
    <row r="134" spans="2:7" x14ac:dyDescent="0.25">
      <c r="B134" s="2165"/>
      <c r="C134" s="2165"/>
      <c r="D134" s="2165"/>
      <c r="E134" s="2165"/>
      <c r="F134" s="2165"/>
      <c r="G134" s="2165"/>
    </row>
    <row r="135" spans="2:7" x14ac:dyDescent="0.25">
      <c r="B135" s="2165"/>
      <c r="C135" s="2165"/>
      <c r="D135" s="2165"/>
      <c r="E135" s="2165"/>
      <c r="F135" s="2165"/>
      <c r="G135" s="2165"/>
    </row>
    <row r="136" spans="2:7" x14ac:dyDescent="0.25">
      <c r="B136" s="2165"/>
      <c r="C136" s="2165"/>
      <c r="D136" s="2165"/>
      <c r="E136" s="2165"/>
      <c r="F136" s="2165"/>
      <c r="G136" s="2165"/>
    </row>
    <row r="137" spans="2:7" x14ac:dyDescent="0.25">
      <c r="B137" s="2165"/>
      <c r="C137" s="2165"/>
      <c r="D137" s="2165"/>
      <c r="E137" s="2165"/>
      <c r="F137" s="2165"/>
      <c r="G137" s="2165"/>
    </row>
    <row r="138" spans="2:7" x14ac:dyDescent="0.25">
      <c r="B138" s="2165"/>
      <c r="C138" s="2165"/>
      <c r="D138" s="2165"/>
      <c r="E138" s="2165"/>
      <c r="F138" s="2165"/>
      <c r="G138" s="2165"/>
    </row>
    <row r="139" spans="2:7" x14ac:dyDescent="0.25">
      <c r="B139" s="2165"/>
      <c r="C139" s="2165"/>
      <c r="D139" s="2165"/>
      <c r="E139" s="2165"/>
      <c r="F139" s="2165"/>
      <c r="G139" s="2165"/>
    </row>
    <row r="140" spans="2:7" x14ac:dyDescent="0.25">
      <c r="B140" s="2165"/>
      <c r="C140" s="2165"/>
      <c r="D140" s="2165"/>
      <c r="E140" s="2165"/>
      <c r="F140" s="2165"/>
      <c r="G140" s="2165"/>
    </row>
    <row r="141" spans="2:7" x14ac:dyDescent="0.25">
      <c r="B141" s="2165"/>
      <c r="C141" s="2165"/>
      <c r="D141" s="2165"/>
      <c r="E141" s="2165"/>
      <c r="F141" s="2165"/>
      <c r="G141" s="2165"/>
    </row>
    <row r="142" spans="2:7" x14ac:dyDescent="0.25">
      <c r="B142" s="2165"/>
      <c r="C142" s="2165"/>
      <c r="D142" s="2165"/>
      <c r="E142" s="2165"/>
      <c r="F142" s="2165"/>
      <c r="G142" s="2165"/>
    </row>
    <row r="143" spans="2:7" x14ac:dyDescent="0.25">
      <c r="B143" s="2165"/>
      <c r="C143" s="2165"/>
      <c r="D143" s="2165"/>
      <c r="E143" s="2165"/>
      <c r="F143" s="2165"/>
      <c r="G143" s="2165"/>
    </row>
    <row r="144" spans="2:7" x14ac:dyDescent="0.25">
      <c r="B144" s="2165"/>
      <c r="C144" s="2165"/>
      <c r="D144" s="2165"/>
      <c r="E144" s="2165"/>
      <c r="F144" s="2165"/>
      <c r="G144" s="2165"/>
    </row>
    <row r="145" spans="2:7" x14ac:dyDescent="0.25">
      <c r="B145" s="2165"/>
      <c r="C145" s="2165"/>
      <c r="D145" s="2165"/>
      <c r="E145" s="2165"/>
      <c r="F145" s="2165"/>
      <c r="G145" s="2165"/>
    </row>
  </sheetData>
  <mergeCells count="11">
    <mergeCell ref="F11:G11"/>
    <mergeCell ref="A3:G3"/>
    <mergeCell ref="A4:G4"/>
    <mergeCell ref="A6:A11"/>
    <mergeCell ref="B6:B10"/>
    <mergeCell ref="C6:C10"/>
    <mergeCell ref="D6:D10"/>
    <mergeCell ref="E6:E9"/>
    <mergeCell ref="F6:F10"/>
    <mergeCell ref="G6:G10"/>
    <mergeCell ref="B11:E11"/>
  </mergeCells>
  <hyperlinks>
    <hyperlink ref="A1" location="Índice!A1" display="Voltar ao índice" xr:uid="{DD9FC15D-A394-456A-9A9E-FD28CDE5BF52}"/>
  </hyperlinks>
  <printOptions gridLinesSet="0"/>
  <pageMargins left="0.78740157480314965" right="0.78740157480314965" top="1.1811023622047243" bottom="0.78740157480314965" header="0" footer="0"/>
  <pageSetup paperSize="9" scale="75" orientation="portrait" verticalDpi="300" r:id="rId1"/>
  <headerFooter alignWithMargins="0"/>
  <drawing r:id="rId2"/>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CE8E9-1E52-46F2-AB03-C98615FC2942}">
  <sheetPr>
    <pageSetUpPr fitToPage="1"/>
  </sheetPr>
  <dimension ref="A1:AG143"/>
  <sheetViews>
    <sheetView showGridLines="0" zoomScaleNormal="100" zoomScaleSheetLayoutView="100" workbookViewId="0"/>
  </sheetViews>
  <sheetFormatPr defaultColWidth="7.81640625" defaultRowHeight="10.5" x14ac:dyDescent="0.25"/>
  <cols>
    <col min="1" max="1" width="30" style="914" customWidth="1"/>
    <col min="2" max="4" width="8.81640625" style="914" customWidth="1"/>
    <col min="5" max="5" width="11.7265625" style="914" customWidth="1"/>
    <col min="6" max="7" width="10.7265625" style="914" customWidth="1"/>
    <col min="8" max="12" width="7.453125" style="914" customWidth="1"/>
    <col min="13" max="13" width="8.1796875" style="914" bestFit="1" customWidth="1"/>
    <col min="14" max="18" width="7.453125" style="914" customWidth="1"/>
    <col min="19" max="16384" width="7.81640625" style="914"/>
  </cols>
  <sheetData>
    <row r="1" spans="1:33" ht="12.5" x14ac:dyDescent="0.25">
      <c r="A1" s="527" t="s">
        <v>227</v>
      </c>
    </row>
    <row r="3" spans="1:33" s="2151" customFormat="1" ht="15" customHeight="1" x14ac:dyDescent="0.25">
      <c r="A3" s="3123" t="s">
        <v>1827</v>
      </c>
      <c r="B3" s="3123"/>
      <c r="C3" s="3123"/>
      <c r="D3" s="3123"/>
      <c r="E3" s="3123"/>
      <c r="F3" s="3123"/>
      <c r="G3" s="3123"/>
    </row>
    <row r="4" spans="1:33" s="985" customFormat="1" ht="33" customHeight="1" x14ac:dyDescent="0.25">
      <c r="A4" s="2902" t="s">
        <v>1860</v>
      </c>
      <c r="B4" s="2902"/>
      <c r="C4" s="2902"/>
      <c r="D4" s="2902"/>
      <c r="E4" s="2902"/>
      <c r="F4" s="2902"/>
      <c r="G4" s="2902"/>
    </row>
    <row r="5" spans="1:33" ht="15" customHeight="1" x14ac:dyDescent="0.25">
      <c r="A5" s="1187">
        <v>2023</v>
      </c>
      <c r="B5" s="966"/>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row>
    <row r="6" spans="1:33" ht="10.5" customHeight="1" x14ac:dyDescent="0.25">
      <c r="A6" s="2991" t="s">
        <v>1829</v>
      </c>
      <c r="B6" s="2989" t="s">
        <v>1830</v>
      </c>
      <c r="C6" s="3120" t="s">
        <v>1831</v>
      </c>
      <c r="D6" s="3120" t="s">
        <v>1832</v>
      </c>
      <c r="E6" s="3120" t="s">
        <v>1702</v>
      </c>
      <c r="F6" s="3120" t="s">
        <v>1833</v>
      </c>
      <c r="G6" s="3120" t="s">
        <v>1834</v>
      </c>
      <c r="H6" s="966"/>
      <c r="I6" s="966"/>
      <c r="J6" s="966"/>
      <c r="K6" s="966"/>
      <c r="L6" s="966"/>
      <c r="M6" s="966"/>
      <c r="N6" s="966"/>
      <c r="O6" s="966"/>
      <c r="P6" s="966"/>
      <c r="Q6" s="966"/>
      <c r="R6" s="966"/>
      <c r="S6" s="966"/>
      <c r="T6" s="966"/>
      <c r="U6" s="966"/>
      <c r="V6" s="966"/>
      <c r="W6" s="966"/>
      <c r="X6" s="966"/>
      <c r="Y6" s="966"/>
      <c r="Z6" s="966"/>
      <c r="AA6" s="966"/>
      <c r="AB6" s="966"/>
      <c r="AC6" s="966"/>
      <c r="AD6" s="966"/>
      <c r="AE6" s="966"/>
      <c r="AF6" s="966"/>
      <c r="AG6" s="966"/>
    </row>
    <row r="7" spans="1:33" ht="10.5" customHeight="1" x14ac:dyDescent="0.25">
      <c r="A7" s="2991"/>
      <c r="B7" s="2989"/>
      <c r="C7" s="3120"/>
      <c r="D7" s="3120"/>
      <c r="E7" s="2992"/>
      <c r="F7" s="3120"/>
      <c r="G7" s="3120"/>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row>
    <row r="8" spans="1:33" ht="10.5" customHeight="1" x14ac:dyDescent="0.25">
      <c r="A8" s="2991"/>
      <c r="B8" s="2989"/>
      <c r="C8" s="3120"/>
      <c r="D8" s="3120"/>
      <c r="E8" s="2992"/>
      <c r="F8" s="3120"/>
      <c r="G8" s="3120"/>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row>
    <row r="9" spans="1:33" ht="10.5" customHeight="1" x14ac:dyDescent="0.25">
      <c r="A9" s="2991"/>
      <c r="B9" s="2989"/>
      <c r="C9" s="3120"/>
      <c r="D9" s="2992"/>
      <c r="E9" s="3124"/>
      <c r="F9" s="3120"/>
      <c r="G9" s="3120"/>
      <c r="H9" s="966"/>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row>
    <row r="10" spans="1:33" ht="10.5" customHeight="1" x14ac:dyDescent="0.25">
      <c r="A10" s="2991"/>
      <c r="B10" s="2989"/>
      <c r="C10" s="3120"/>
      <c r="D10" s="2992"/>
      <c r="E10" s="2230"/>
      <c r="F10" s="3120"/>
      <c r="G10" s="3120"/>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c r="AE10" s="966"/>
      <c r="AF10" s="966"/>
      <c r="AG10" s="966"/>
    </row>
    <row r="11" spans="1:33" ht="10.5" customHeight="1" x14ac:dyDescent="0.25">
      <c r="A11" s="2991"/>
      <c r="B11" s="2991" t="s">
        <v>22</v>
      </c>
      <c r="C11" s="2991"/>
      <c r="D11" s="2991"/>
      <c r="E11" s="2991"/>
      <c r="F11" s="3121" t="s">
        <v>1723</v>
      </c>
      <c r="G11" s="3121"/>
      <c r="H11" s="966"/>
      <c r="I11" s="966"/>
      <c r="J11" s="966"/>
      <c r="K11" s="966"/>
      <c r="L11" s="966"/>
      <c r="M11" s="966"/>
      <c r="N11" s="966"/>
      <c r="O11" s="966"/>
      <c r="P11" s="966"/>
      <c r="Q11" s="966"/>
      <c r="R11" s="966"/>
      <c r="S11" s="966"/>
      <c r="T11" s="966"/>
      <c r="U11" s="966"/>
      <c r="V11" s="966"/>
      <c r="W11" s="966"/>
      <c r="X11" s="966"/>
      <c r="Y11" s="966"/>
      <c r="Z11" s="966"/>
      <c r="AA11" s="966"/>
      <c r="AB11" s="966"/>
      <c r="AC11" s="966"/>
      <c r="AD11" s="966"/>
      <c r="AE11" s="966"/>
      <c r="AF11" s="966"/>
      <c r="AG11" s="966"/>
    </row>
    <row r="12" spans="1:33" ht="7.5" customHeight="1" x14ac:dyDescent="0.25">
      <c r="A12" s="966"/>
      <c r="B12" s="1570"/>
      <c r="C12" s="1188"/>
      <c r="D12" s="1188"/>
      <c r="E12" s="1188"/>
      <c r="F12" s="1188"/>
      <c r="G12" s="1188"/>
    </row>
    <row r="13" spans="1:33" ht="18" customHeight="1" x14ac:dyDescent="0.25">
      <c r="A13" s="2152" t="s">
        <v>1861</v>
      </c>
      <c r="B13" s="2175">
        <v>2299</v>
      </c>
      <c r="C13" s="2176">
        <v>169876</v>
      </c>
      <c r="D13" s="2176">
        <v>635801</v>
      </c>
      <c r="E13" s="2176">
        <v>805677</v>
      </c>
      <c r="F13" s="2176">
        <v>3039758</v>
      </c>
      <c r="G13" s="2177">
        <v>17.893981492382679</v>
      </c>
    </row>
    <row r="14" spans="1:33" ht="15" customHeight="1" x14ac:dyDescent="0.25">
      <c r="A14" s="1189" t="s">
        <v>1836</v>
      </c>
      <c r="B14" s="2163">
        <v>884</v>
      </c>
      <c r="C14" s="900">
        <v>56966</v>
      </c>
      <c r="D14" s="900">
        <v>49100</v>
      </c>
      <c r="E14" s="900">
        <v>106066</v>
      </c>
      <c r="F14" s="900">
        <v>468952</v>
      </c>
      <c r="G14" s="2178">
        <v>8.2321384685601942</v>
      </c>
    </row>
    <row r="15" spans="1:33" ht="15" customHeight="1" x14ac:dyDescent="0.25">
      <c r="A15" s="2158" t="s">
        <v>1837</v>
      </c>
      <c r="B15" s="2163">
        <v>29</v>
      </c>
      <c r="C15" s="900">
        <v>1921</v>
      </c>
      <c r="D15" s="900">
        <v>3752</v>
      </c>
      <c r="E15" s="900">
        <v>5673</v>
      </c>
      <c r="F15" s="900">
        <v>18282</v>
      </c>
      <c r="G15" s="2178">
        <v>9.5169182717334717</v>
      </c>
    </row>
    <row r="16" spans="1:33" ht="15" customHeight="1" x14ac:dyDescent="0.25">
      <c r="A16" s="2158" t="s">
        <v>1838</v>
      </c>
      <c r="B16" s="2163">
        <v>789</v>
      </c>
      <c r="C16" s="2163">
        <v>81469</v>
      </c>
      <c r="D16" s="2163">
        <v>205892</v>
      </c>
      <c r="E16" s="2163">
        <v>287361</v>
      </c>
      <c r="F16" s="2163">
        <v>2274982</v>
      </c>
      <c r="G16" s="2178">
        <v>27.92451116375554</v>
      </c>
    </row>
    <row r="17" spans="1:13" ht="15" customHeight="1" x14ac:dyDescent="0.25">
      <c r="A17" s="2224" t="s">
        <v>1839</v>
      </c>
      <c r="B17" s="2163">
        <v>179</v>
      </c>
      <c r="C17" s="900">
        <v>13894</v>
      </c>
      <c r="D17" s="900">
        <v>10864</v>
      </c>
      <c r="E17" s="900">
        <v>24758</v>
      </c>
      <c r="F17" s="900">
        <v>105903</v>
      </c>
      <c r="G17" s="2178">
        <v>7.6222110263423062</v>
      </c>
    </row>
    <row r="18" spans="1:13" ht="15" customHeight="1" x14ac:dyDescent="0.25">
      <c r="A18" s="2224" t="s">
        <v>1840</v>
      </c>
      <c r="B18" s="2163">
        <v>81</v>
      </c>
      <c r="C18" s="900">
        <v>3468</v>
      </c>
      <c r="D18" s="900">
        <v>26551</v>
      </c>
      <c r="E18" s="900">
        <v>30019</v>
      </c>
      <c r="F18" s="900">
        <v>26961</v>
      </c>
      <c r="G18" s="2178">
        <v>7.7742214532871969</v>
      </c>
    </row>
    <row r="19" spans="1:13" ht="15" customHeight="1" x14ac:dyDescent="0.25">
      <c r="A19" s="2224" t="s">
        <v>1841</v>
      </c>
      <c r="B19" s="2163">
        <v>70</v>
      </c>
      <c r="C19" s="900">
        <v>3289</v>
      </c>
      <c r="D19" s="900">
        <v>20402</v>
      </c>
      <c r="E19" s="900">
        <v>23691</v>
      </c>
      <c r="F19" s="900">
        <v>60631</v>
      </c>
      <c r="G19" s="2178">
        <v>18.434478564913348</v>
      </c>
    </row>
    <row r="20" spans="1:13" ht="15" customHeight="1" x14ac:dyDescent="0.25">
      <c r="A20" s="2224" t="s">
        <v>1842</v>
      </c>
      <c r="B20" s="2163">
        <v>130</v>
      </c>
      <c r="C20" s="900">
        <v>5179</v>
      </c>
      <c r="D20" s="900">
        <v>13002</v>
      </c>
      <c r="E20" s="900">
        <v>18181</v>
      </c>
      <c r="F20" s="900">
        <v>43472</v>
      </c>
      <c r="G20" s="2178">
        <v>8.3938984359915043</v>
      </c>
    </row>
    <row r="21" spans="1:13" ht="15" customHeight="1" x14ac:dyDescent="0.25">
      <c r="A21" s="2224" t="s">
        <v>1843</v>
      </c>
      <c r="B21" s="2163">
        <v>193</v>
      </c>
      <c r="C21" s="900">
        <v>37386</v>
      </c>
      <c r="D21" s="900">
        <v>94108</v>
      </c>
      <c r="E21" s="900">
        <v>131494</v>
      </c>
      <c r="F21" s="900">
        <v>1864971</v>
      </c>
      <c r="G21" s="2178">
        <v>49.884207992296581</v>
      </c>
    </row>
    <row r="22" spans="1:13" ht="15" customHeight="1" x14ac:dyDescent="0.25">
      <c r="A22" s="2224" t="s">
        <v>1844</v>
      </c>
      <c r="B22" s="2163">
        <v>136</v>
      </c>
      <c r="C22" s="900">
        <v>18253</v>
      </c>
      <c r="D22" s="900">
        <v>40965</v>
      </c>
      <c r="E22" s="900">
        <v>59218</v>
      </c>
      <c r="F22" s="900">
        <v>173044</v>
      </c>
      <c r="G22" s="2178">
        <v>9.4803046074617878</v>
      </c>
    </row>
    <row r="23" spans="1:13" ht="15" customHeight="1" x14ac:dyDescent="0.25">
      <c r="A23" s="2225" t="s">
        <v>1845</v>
      </c>
      <c r="B23" s="2163">
        <v>28</v>
      </c>
      <c r="C23" s="900">
        <v>2105</v>
      </c>
      <c r="D23" s="900">
        <v>3382</v>
      </c>
      <c r="E23" s="900">
        <v>5487</v>
      </c>
      <c r="F23" s="900">
        <v>13755</v>
      </c>
      <c r="G23" s="2178">
        <v>6.5344418052256534</v>
      </c>
    </row>
    <row r="24" spans="1:13" ht="15" customHeight="1" x14ac:dyDescent="0.25">
      <c r="A24" s="2225" t="s">
        <v>1846</v>
      </c>
      <c r="B24" s="2163">
        <v>145</v>
      </c>
      <c r="C24" s="2163">
        <v>11109</v>
      </c>
      <c r="D24" s="2163">
        <v>11732</v>
      </c>
      <c r="E24" s="2163">
        <v>22841</v>
      </c>
      <c r="F24" s="2163">
        <v>81647</v>
      </c>
      <c r="G24" s="2178">
        <v>7.3496264290215141</v>
      </c>
    </row>
    <row r="25" spans="1:13" ht="15" customHeight="1" x14ac:dyDescent="0.25">
      <c r="A25" s="2224" t="s">
        <v>1847</v>
      </c>
      <c r="B25" s="2163">
        <v>9</v>
      </c>
      <c r="C25" s="900">
        <v>1582</v>
      </c>
      <c r="D25" s="900">
        <v>1445</v>
      </c>
      <c r="E25" s="900">
        <v>3027</v>
      </c>
      <c r="F25" s="900">
        <v>21264</v>
      </c>
      <c r="G25" s="2178">
        <v>13.441213653603034</v>
      </c>
    </row>
    <row r="26" spans="1:13" ht="15" customHeight="1" x14ac:dyDescent="0.25">
      <c r="A26" s="2224" t="s">
        <v>1848</v>
      </c>
      <c r="B26" s="2163">
        <v>136</v>
      </c>
      <c r="C26" s="900">
        <v>9527</v>
      </c>
      <c r="D26" s="900">
        <v>10287</v>
      </c>
      <c r="E26" s="900">
        <v>19814</v>
      </c>
      <c r="F26" s="900">
        <v>60383</v>
      </c>
      <c r="G26" s="2178">
        <v>6.3380917392673455</v>
      </c>
    </row>
    <row r="27" spans="1:13" ht="15" customHeight="1" x14ac:dyDescent="0.25">
      <c r="A27" s="2225" t="s">
        <v>1849</v>
      </c>
      <c r="B27" s="2163">
        <v>13</v>
      </c>
      <c r="C27" s="822">
        <v>0</v>
      </c>
      <c r="D27" s="900">
        <v>8494</v>
      </c>
      <c r="E27" s="900">
        <v>8494</v>
      </c>
      <c r="F27" s="822">
        <v>0</v>
      </c>
      <c r="G27" s="2179" t="s">
        <v>78</v>
      </c>
    </row>
    <row r="28" spans="1:13" ht="15" customHeight="1" x14ac:dyDescent="0.25">
      <c r="A28" s="2231" t="s">
        <v>1850</v>
      </c>
      <c r="B28" s="2163">
        <v>55</v>
      </c>
      <c r="C28" s="900">
        <v>2973</v>
      </c>
      <c r="D28" s="900">
        <v>3047</v>
      </c>
      <c r="E28" s="900">
        <v>6020</v>
      </c>
      <c r="F28" s="900">
        <v>33186</v>
      </c>
      <c r="G28" s="2178">
        <v>11.162462159434915</v>
      </c>
    </row>
    <row r="29" spans="1:13" ht="15" customHeight="1" x14ac:dyDescent="0.25">
      <c r="A29" s="2225" t="s">
        <v>1851</v>
      </c>
      <c r="B29" s="2163">
        <v>39</v>
      </c>
      <c r="C29" s="900">
        <v>4435</v>
      </c>
      <c r="D29" s="900">
        <v>2519</v>
      </c>
      <c r="E29" s="900">
        <v>6954</v>
      </c>
      <c r="F29" s="900">
        <v>31529</v>
      </c>
      <c r="G29" s="2178">
        <v>7.10913190529876</v>
      </c>
    </row>
    <row r="30" spans="1:13" ht="15" customHeight="1" x14ac:dyDescent="0.25">
      <c r="A30" s="2225" t="s">
        <v>1852</v>
      </c>
      <c r="B30" s="2163">
        <v>112</v>
      </c>
      <c r="C30" s="900">
        <v>1327</v>
      </c>
      <c r="D30" s="900">
        <v>22088</v>
      </c>
      <c r="E30" s="900">
        <v>23415</v>
      </c>
      <c r="F30" s="900">
        <v>7089</v>
      </c>
      <c r="G30" s="2178">
        <v>5.3421250941974376</v>
      </c>
    </row>
    <row r="31" spans="1:13" ht="15" customHeight="1" x14ac:dyDescent="0.25">
      <c r="A31" s="2225" t="s">
        <v>1853</v>
      </c>
      <c r="B31" s="2163">
        <v>205</v>
      </c>
      <c r="C31" s="900">
        <v>7571</v>
      </c>
      <c r="D31" s="900">
        <v>325795</v>
      </c>
      <c r="E31" s="900">
        <v>333366</v>
      </c>
      <c r="F31" s="900">
        <v>110336</v>
      </c>
      <c r="G31" s="2178">
        <v>14.573504160612865</v>
      </c>
    </row>
    <row r="32" spans="1:13" s="2157" customFormat="1" ht="18" customHeight="1" x14ac:dyDescent="0.25">
      <c r="A32" s="2226" t="s">
        <v>1862</v>
      </c>
      <c r="B32" s="2153">
        <v>3143</v>
      </c>
      <c r="C32" s="2153">
        <v>158601</v>
      </c>
      <c r="D32" s="2153">
        <v>776995</v>
      </c>
      <c r="E32" s="2153">
        <v>935596</v>
      </c>
      <c r="F32" s="2153">
        <v>2808751</v>
      </c>
      <c r="G32" s="2154">
        <v>17.70954155396246</v>
      </c>
      <c r="I32" s="2180"/>
      <c r="J32" s="901"/>
      <c r="K32" s="901"/>
      <c r="L32" s="901"/>
      <c r="M32" s="901"/>
    </row>
    <row r="33" spans="1:13" s="2157" customFormat="1" ht="13.5" customHeight="1" x14ac:dyDescent="0.25">
      <c r="A33" s="2227" t="s">
        <v>1836</v>
      </c>
      <c r="B33" s="823">
        <v>782</v>
      </c>
      <c r="C33" s="823">
        <v>19568</v>
      </c>
      <c r="D33" s="823">
        <v>82191</v>
      </c>
      <c r="E33" s="823">
        <v>101759</v>
      </c>
      <c r="F33" s="823">
        <v>145222</v>
      </c>
      <c r="G33" s="2181">
        <v>7.4214022894521667</v>
      </c>
      <c r="H33" s="901"/>
      <c r="I33" s="2180"/>
    </row>
    <row r="34" spans="1:13" s="2157" customFormat="1" ht="13.5" customHeight="1" x14ac:dyDescent="0.25">
      <c r="A34" s="2228" t="s">
        <v>1837</v>
      </c>
      <c r="B34" s="823">
        <v>3</v>
      </c>
      <c r="C34" s="823" t="s">
        <v>477</v>
      </c>
      <c r="D34" s="823" t="s">
        <v>477</v>
      </c>
      <c r="E34" s="823" t="s">
        <v>477</v>
      </c>
      <c r="F34" s="823" t="s">
        <v>477</v>
      </c>
      <c r="G34" s="823" t="s">
        <v>477</v>
      </c>
      <c r="H34" s="2182"/>
      <c r="I34" s="2180"/>
    </row>
    <row r="35" spans="1:13" s="2157" customFormat="1" ht="13.5" customHeight="1" x14ac:dyDescent="0.25">
      <c r="A35" s="2228" t="s">
        <v>1838</v>
      </c>
      <c r="B35" s="833">
        <v>1456</v>
      </c>
      <c r="C35" s="833">
        <v>117752</v>
      </c>
      <c r="D35" s="833">
        <v>481272</v>
      </c>
      <c r="E35" s="833">
        <v>599024</v>
      </c>
      <c r="F35" s="833">
        <v>2525428</v>
      </c>
      <c r="G35" s="834">
        <v>21.447007269515591</v>
      </c>
      <c r="H35" s="2183"/>
      <c r="I35" s="2180"/>
      <c r="J35" s="901"/>
      <c r="K35" s="901"/>
      <c r="L35" s="901"/>
      <c r="M35" s="901"/>
    </row>
    <row r="36" spans="1:13" ht="13.5" customHeight="1" x14ac:dyDescent="0.25">
      <c r="A36" s="2224" t="s">
        <v>1839</v>
      </c>
      <c r="B36" s="833">
        <v>403</v>
      </c>
      <c r="C36" s="833">
        <v>3207</v>
      </c>
      <c r="D36" s="833">
        <v>44925</v>
      </c>
      <c r="E36" s="833">
        <v>48132</v>
      </c>
      <c r="F36" s="833">
        <v>34292</v>
      </c>
      <c r="G36" s="834">
        <v>10.692859370127845</v>
      </c>
      <c r="H36" s="822"/>
      <c r="I36" s="2180"/>
      <c r="J36" s="2169"/>
      <c r="K36" s="2169"/>
      <c r="L36" s="2169"/>
      <c r="M36" s="2169"/>
    </row>
    <row r="37" spans="1:13" ht="13.5" customHeight="1" x14ac:dyDescent="0.25">
      <c r="A37" s="2224" t="s">
        <v>1840</v>
      </c>
      <c r="B37" s="833">
        <v>381</v>
      </c>
      <c r="C37" s="833">
        <v>2696</v>
      </c>
      <c r="D37" s="833">
        <v>92610</v>
      </c>
      <c r="E37" s="833">
        <v>95306</v>
      </c>
      <c r="F37" s="833">
        <v>19930</v>
      </c>
      <c r="G37" s="834">
        <v>7.3924332344213646</v>
      </c>
      <c r="H37" s="822"/>
      <c r="I37" s="2180"/>
    </row>
    <row r="38" spans="1:13" ht="13.5" customHeight="1" x14ac:dyDescent="0.25">
      <c r="A38" s="2224" t="s">
        <v>1841</v>
      </c>
      <c r="B38" s="833">
        <v>56</v>
      </c>
      <c r="C38" s="833">
        <v>3695</v>
      </c>
      <c r="D38" s="833">
        <v>11168</v>
      </c>
      <c r="E38" s="833">
        <v>14863</v>
      </c>
      <c r="F38" s="833">
        <v>59599</v>
      </c>
      <c r="G38" s="834">
        <v>16.129634641407307</v>
      </c>
      <c r="H38" s="822"/>
      <c r="I38" s="2180"/>
    </row>
    <row r="39" spans="1:13" ht="13.5" customHeight="1" x14ac:dyDescent="0.25">
      <c r="A39" s="2224" t="s">
        <v>1842</v>
      </c>
      <c r="B39" s="833">
        <v>46</v>
      </c>
      <c r="C39" s="833">
        <v>879</v>
      </c>
      <c r="D39" s="833">
        <v>4270</v>
      </c>
      <c r="E39" s="833">
        <v>5149</v>
      </c>
      <c r="F39" s="833">
        <v>4447</v>
      </c>
      <c r="G39" s="834">
        <v>5.0591581342434582</v>
      </c>
      <c r="H39" s="822"/>
      <c r="I39" s="2180"/>
    </row>
    <row r="40" spans="1:13" ht="13.5" customHeight="1" x14ac:dyDescent="0.25">
      <c r="A40" s="2224" t="s">
        <v>1843</v>
      </c>
      <c r="B40" s="833">
        <v>219</v>
      </c>
      <c r="C40" s="833">
        <v>18693</v>
      </c>
      <c r="D40" s="833">
        <v>175946</v>
      </c>
      <c r="E40" s="833">
        <v>194639</v>
      </c>
      <c r="F40" s="833">
        <v>219544</v>
      </c>
      <c r="G40" s="834">
        <v>11.744717273845824</v>
      </c>
      <c r="H40" s="822"/>
      <c r="I40" s="2180"/>
    </row>
    <row r="41" spans="1:13" ht="13.5" customHeight="1" x14ac:dyDescent="0.25">
      <c r="A41" s="2224" t="s">
        <v>1844</v>
      </c>
      <c r="B41" s="833">
        <v>351</v>
      </c>
      <c r="C41" s="833">
        <v>88582</v>
      </c>
      <c r="D41" s="833">
        <v>152353</v>
      </c>
      <c r="E41" s="833">
        <v>240935</v>
      </c>
      <c r="F41" s="833">
        <v>2187616</v>
      </c>
      <c r="G41" s="834">
        <v>24.695942742317854</v>
      </c>
      <c r="H41" s="822"/>
      <c r="I41" s="2180"/>
    </row>
    <row r="42" spans="1:13" s="2157" customFormat="1" ht="13.5" customHeight="1" x14ac:dyDescent="0.25">
      <c r="A42" s="2225" t="s">
        <v>1845</v>
      </c>
      <c r="B42" s="833">
        <v>30</v>
      </c>
      <c r="C42" s="833">
        <v>912</v>
      </c>
      <c r="D42" s="833">
        <v>4060</v>
      </c>
      <c r="E42" s="833">
        <v>4972</v>
      </c>
      <c r="F42" s="833">
        <v>5974</v>
      </c>
      <c r="G42" s="834">
        <v>6.5504385964912277</v>
      </c>
      <c r="H42" s="901"/>
      <c r="I42" s="2180"/>
    </row>
    <row r="43" spans="1:13" s="2157" customFormat="1" ht="13.5" customHeight="1" x14ac:dyDescent="0.25">
      <c r="A43" s="2225" t="s">
        <v>1846</v>
      </c>
      <c r="B43" s="833">
        <v>115</v>
      </c>
      <c r="C43" s="833">
        <v>1563</v>
      </c>
      <c r="D43" s="833">
        <v>15817</v>
      </c>
      <c r="E43" s="833">
        <v>17380</v>
      </c>
      <c r="F43" s="833">
        <v>7104</v>
      </c>
      <c r="G43" s="834">
        <v>4.54510556621881</v>
      </c>
      <c r="I43" s="2180"/>
      <c r="J43" s="901"/>
      <c r="K43" s="901"/>
      <c r="L43" s="901"/>
      <c r="M43" s="901"/>
    </row>
    <row r="44" spans="1:13" ht="13.5" customHeight="1" x14ac:dyDescent="0.25">
      <c r="A44" s="2224" t="s">
        <v>1847</v>
      </c>
      <c r="B44" s="833">
        <v>32</v>
      </c>
      <c r="C44" s="833">
        <v>146</v>
      </c>
      <c r="D44" s="833">
        <v>6878</v>
      </c>
      <c r="E44" s="833">
        <v>7024</v>
      </c>
      <c r="F44" s="833">
        <v>980</v>
      </c>
      <c r="G44" s="834">
        <v>6.7123287671232879</v>
      </c>
      <c r="H44" s="822"/>
      <c r="I44" s="2180"/>
      <c r="J44" s="2169"/>
      <c r="K44" s="2169"/>
      <c r="L44" s="2169"/>
      <c r="M44" s="2169"/>
    </row>
    <row r="45" spans="1:13" ht="13.5" customHeight="1" x14ac:dyDescent="0.25">
      <c r="A45" s="2224" t="s">
        <v>1848</v>
      </c>
      <c r="B45" s="833">
        <v>83</v>
      </c>
      <c r="C45" s="833">
        <v>1417</v>
      </c>
      <c r="D45" s="833">
        <v>8939</v>
      </c>
      <c r="E45" s="833">
        <v>10356</v>
      </c>
      <c r="F45" s="833">
        <v>6124</v>
      </c>
      <c r="G45" s="834">
        <v>4.3218066337332388</v>
      </c>
      <c r="H45" s="2157"/>
      <c r="I45" s="2180"/>
    </row>
    <row r="46" spans="1:13" s="1116" customFormat="1" ht="13.5" customHeight="1" x14ac:dyDescent="0.25">
      <c r="A46" s="2225" t="s">
        <v>1849</v>
      </c>
      <c r="B46" s="833">
        <v>33</v>
      </c>
      <c r="C46" s="833">
        <v>0</v>
      </c>
      <c r="D46" s="833">
        <v>9393</v>
      </c>
      <c r="E46" s="833">
        <v>9393</v>
      </c>
      <c r="F46" s="833">
        <v>0</v>
      </c>
      <c r="G46" s="836" t="s">
        <v>78</v>
      </c>
      <c r="H46" s="855"/>
      <c r="I46" s="2180"/>
    </row>
    <row r="47" spans="1:13" s="1116" customFormat="1" ht="13.5" customHeight="1" x14ac:dyDescent="0.25">
      <c r="A47" s="2231" t="s">
        <v>1850</v>
      </c>
      <c r="B47" s="833">
        <v>51</v>
      </c>
      <c r="C47" s="823" t="s">
        <v>477</v>
      </c>
      <c r="D47" s="823" t="s">
        <v>477</v>
      </c>
      <c r="E47" s="823" t="s">
        <v>477</v>
      </c>
      <c r="F47" s="823" t="s">
        <v>477</v>
      </c>
      <c r="G47" s="823" t="s">
        <v>477</v>
      </c>
      <c r="H47" s="2184"/>
      <c r="I47" s="2180"/>
    </row>
    <row r="48" spans="1:13" s="1116" customFormat="1" ht="13.5" customHeight="1" x14ac:dyDescent="0.25">
      <c r="A48" s="2225" t="s">
        <v>1851</v>
      </c>
      <c r="B48" s="833">
        <v>68</v>
      </c>
      <c r="C48" s="833">
        <v>6005</v>
      </c>
      <c r="D48" s="833">
        <v>22973</v>
      </c>
      <c r="E48" s="833">
        <v>28978</v>
      </c>
      <c r="F48" s="833">
        <v>28121</v>
      </c>
      <c r="G48" s="834">
        <v>4.6829308909242302</v>
      </c>
      <c r="H48" s="855"/>
      <c r="I48" s="2180"/>
    </row>
    <row r="49" spans="1:14" s="1116" customFormat="1" ht="13.5" customHeight="1" x14ac:dyDescent="0.25">
      <c r="A49" s="2225" t="s">
        <v>1852</v>
      </c>
      <c r="B49" s="833">
        <v>187</v>
      </c>
      <c r="C49" s="833">
        <v>5934</v>
      </c>
      <c r="D49" s="833">
        <v>85239</v>
      </c>
      <c r="E49" s="833">
        <v>91173</v>
      </c>
      <c r="F49" s="833">
        <v>21563</v>
      </c>
      <c r="G49" s="834">
        <v>3.633805190428042</v>
      </c>
      <c r="H49" s="855"/>
      <c r="I49" s="2180"/>
    </row>
    <row r="50" spans="1:14" s="1116" customFormat="1" ht="13.5" customHeight="1" x14ac:dyDescent="0.25">
      <c r="A50" s="2225" t="s">
        <v>1853</v>
      </c>
      <c r="B50" s="833">
        <v>418</v>
      </c>
      <c r="C50" s="833">
        <v>3911</v>
      </c>
      <c r="D50" s="833">
        <v>73479</v>
      </c>
      <c r="E50" s="833">
        <v>77390</v>
      </c>
      <c r="F50" s="833">
        <v>43547</v>
      </c>
      <c r="G50" s="834">
        <v>11.13449245717208</v>
      </c>
      <c r="H50" s="855"/>
      <c r="I50" s="2180"/>
    </row>
    <row r="51" spans="1:14" s="2157" customFormat="1" ht="18" customHeight="1" x14ac:dyDescent="0.25">
      <c r="A51" s="2226" t="s">
        <v>1863</v>
      </c>
      <c r="B51" s="2153">
        <v>2115</v>
      </c>
      <c r="C51" s="2153">
        <v>255898</v>
      </c>
      <c r="D51" s="2153">
        <v>718304</v>
      </c>
      <c r="E51" s="2153">
        <v>974202</v>
      </c>
      <c r="F51" s="2153">
        <v>3703825</v>
      </c>
      <c r="G51" s="2154">
        <v>14.473833324215118</v>
      </c>
      <c r="I51" s="2180"/>
      <c r="J51" s="901"/>
      <c r="K51" s="901"/>
      <c r="L51" s="901"/>
      <c r="M51" s="901"/>
      <c r="N51" s="1580"/>
    </row>
    <row r="52" spans="1:14" s="2157" customFormat="1" ht="13.5" customHeight="1" x14ac:dyDescent="0.25">
      <c r="A52" s="2227" t="s">
        <v>1836</v>
      </c>
      <c r="B52" s="846">
        <v>492</v>
      </c>
      <c r="C52" s="846">
        <v>36725</v>
      </c>
      <c r="D52" s="846">
        <v>32794</v>
      </c>
      <c r="E52" s="846">
        <v>69519</v>
      </c>
      <c r="F52" s="846">
        <v>455279</v>
      </c>
      <c r="G52" s="2172">
        <v>12.396977535738598</v>
      </c>
      <c r="H52" s="1580"/>
      <c r="I52" s="2180"/>
    </row>
    <row r="53" spans="1:14" s="2157" customFormat="1" ht="13.5" customHeight="1" x14ac:dyDescent="0.25">
      <c r="A53" s="2228" t="s">
        <v>1837</v>
      </c>
      <c r="B53" s="846">
        <v>9</v>
      </c>
      <c r="C53" s="846">
        <v>1000</v>
      </c>
      <c r="D53" s="846">
        <v>679</v>
      </c>
      <c r="E53" s="846">
        <v>1679</v>
      </c>
      <c r="F53" s="846">
        <v>32032</v>
      </c>
      <c r="G53" s="2172">
        <v>32.031999999999996</v>
      </c>
      <c r="H53" s="1580"/>
      <c r="I53" s="2180"/>
    </row>
    <row r="54" spans="1:14" s="1116" customFormat="1" ht="13.5" customHeight="1" x14ac:dyDescent="0.25">
      <c r="A54" s="2228" t="s">
        <v>1838</v>
      </c>
      <c r="B54" s="846">
        <v>877</v>
      </c>
      <c r="C54" s="846">
        <v>142041</v>
      </c>
      <c r="D54" s="846">
        <v>267231</v>
      </c>
      <c r="E54" s="846">
        <v>409272</v>
      </c>
      <c r="F54" s="846">
        <v>2488910</v>
      </c>
      <c r="G54" s="2172">
        <v>17.522475904844377</v>
      </c>
      <c r="I54" s="2185"/>
      <c r="J54" s="901"/>
      <c r="K54" s="901"/>
      <c r="L54" s="901"/>
      <c r="M54" s="901"/>
    </row>
    <row r="55" spans="1:14" ht="13.5" customHeight="1" x14ac:dyDescent="0.25">
      <c r="A55" s="2224" t="s">
        <v>1839</v>
      </c>
      <c r="B55" s="846">
        <v>188</v>
      </c>
      <c r="C55" s="846">
        <v>12059</v>
      </c>
      <c r="D55" s="846">
        <v>16802</v>
      </c>
      <c r="E55" s="846">
        <v>28861</v>
      </c>
      <c r="F55" s="846">
        <v>110393</v>
      </c>
      <c r="G55" s="2172">
        <v>9.1544074964756614</v>
      </c>
      <c r="I55" s="2180"/>
      <c r="J55" s="2169"/>
      <c r="K55" s="2169"/>
      <c r="L55" s="2169"/>
      <c r="M55" s="2169"/>
    </row>
    <row r="56" spans="1:14" ht="13.5" customHeight="1" x14ac:dyDescent="0.25">
      <c r="A56" s="2224" t="s">
        <v>1840</v>
      </c>
      <c r="B56" s="846">
        <v>162</v>
      </c>
      <c r="C56" s="846">
        <v>6259</v>
      </c>
      <c r="D56" s="846">
        <v>79777</v>
      </c>
      <c r="E56" s="846">
        <v>86036</v>
      </c>
      <c r="F56" s="846">
        <v>123258</v>
      </c>
      <c r="G56" s="2172">
        <v>19.692922192043458</v>
      </c>
      <c r="I56" s="2180"/>
    </row>
    <row r="57" spans="1:14" ht="13.5" customHeight="1" x14ac:dyDescent="0.25">
      <c r="A57" s="2224" t="s">
        <v>1841</v>
      </c>
      <c r="B57" s="846">
        <v>64</v>
      </c>
      <c r="C57" s="846">
        <v>2957</v>
      </c>
      <c r="D57" s="846">
        <v>12374</v>
      </c>
      <c r="E57" s="846">
        <v>15331</v>
      </c>
      <c r="F57" s="846">
        <v>33627</v>
      </c>
      <c r="G57" s="2172">
        <v>11.371998647277646</v>
      </c>
      <c r="I57" s="2180"/>
    </row>
    <row r="58" spans="1:14" ht="13.5" customHeight="1" x14ac:dyDescent="0.25">
      <c r="A58" s="2224" t="s">
        <v>1842</v>
      </c>
      <c r="B58" s="846">
        <v>107</v>
      </c>
      <c r="C58" s="846">
        <v>4969</v>
      </c>
      <c r="D58" s="846">
        <v>9737</v>
      </c>
      <c r="E58" s="846">
        <v>14706</v>
      </c>
      <c r="F58" s="846">
        <v>58237</v>
      </c>
      <c r="G58" s="2172">
        <v>11.720064399275508</v>
      </c>
      <c r="I58" s="2180"/>
    </row>
    <row r="59" spans="1:14" ht="13.5" customHeight="1" x14ac:dyDescent="0.25">
      <c r="A59" s="2224" t="s">
        <v>1843</v>
      </c>
      <c r="B59" s="846">
        <v>148</v>
      </c>
      <c r="C59" s="846">
        <v>33379</v>
      </c>
      <c r="D59" s="846">
        <v>91396</v>
      </c>
      <c r="E59" s="846">
        <v>124775</v>
      </c>
      <c r="F59" s="846">
        <v>815539</v>
      </c>
      <c r="G59" s="2172">
        <v>24.432697204829385</v>
      </c>
      <c r="I59" s="2180"/>
    </row>
    <row r="60" spans="1:14" ht="13.5" customHeight="1" x14ac:dyDescent="0.25">
      <c r="A60" s="2224" t="s">
        <v>1844</v>
      </c>
      <c r="B60" s="846">
        <v>208</v>
      </c>
      <c r="C60" s="846">
        <v>82418</v>
      </c>
      <c r="D60" s="846">
        <v>57145</v>
      </c>
      <c r="E60" s="846">
        <v>139563</v>
      </c>
      <c r="F60" s="846">
        <v>1347856</v>
      </c>
      <c r="G60" s="2172">
        <v>16.353903273556746</v>
      </c>
      <c r="I60" s="2180"/>
    </row>
    <row r="61" spans="1:14" s="2157" customFormat="1" ht="13.5" customHeight="1" x14ac:dyDescent="0.25">
      <c r="A61" s="2225" t="s">
        <v>1845</v>
      </c>
      <c r="B61" s="846">
        <v>15</v>
      </c>
      <c r="C61" s="846">
        <v>66</v>
      </c>
      <c r="D61" s="846">
        <v>2005</v>
      </c>
      <c r="E61" s="846">
        <v>2071</v>
      </c>
      <c r="F61" s="846">
        <v>648</v>
      </c>
      <c r="G61" s="2172">
        <v>9.8181818181818183</v>
      </c>
      <c r="I61" s="2180"/>
    </row>
    <row r="62" spans="1:14" s="2157" customFormat="1" ht="13.5" customHeight="1" x14ac:dyDescent="0.25">
      <c r="A62" s="2225" t="s">
        <v>1846</v>
      </c>
      <c r="B62" s="846">
        <v>150</v>
      </c>
      <c r="C62" s="846">
        <v>23384</v>
      </c>
      <c r="D62" s="846">
        <v>12780</v>
      </c>
      <c r="E62" s="846">
        <v>36164</v>
      </c>
      <c r="F62" s="846">
        <v>205544</v>
      </c>
      <c r="G62" s="2172">
        <v>8.7899418405747518</v>
      </c>
      <c r="I62" s="2180"/>
      <c r="J62" s="901"/>
      <c r="K62" s="901"/>
      <c r="L62" s="901"/>
      <c r="M62" s="901"/>
    </row>
    <row r="63" spans="1:14" ht="13.5" customHeight="1" x14ac:dyDescent="0.25">
      <c r="A63" s="2224" t="s">
        <v>1847</v>
      </c>
      <c r="B63" s="846">
        <v>42</v>
      </c>
      <c r="C63" s="846">
        <v>9849</v>
      </c>
      <c r="D63" s="846">
        <v>3860</v>
      </c>
      <c r="E63" s="846">
        <v>13709</v>
      </c>
      <c r="F63" s="846">
        <v>100348</v>
      </c>
      <c r="G63" s="2172">
        <v>10.188648593765864</v>
      </c>
      <c r="H63" s="2157"/>
      <c r="I63" s="2180"/>
      <c r="J63" s="2169"/>
      <c r="K63" s="2169"/>
      <c r="L63" s="2169"/>
      <c r="M63" s="2169"/>
    </row>
    <row r="64" spans="1:14" ht="13.5" customHeight="1" x14ac:dyDescent="0.25">
      <c r="A64" s="2224" t="s">
        <v>1848</v>
      </c>
      <c r="B64" s="846">
        <v>108</v>
      </c>
      <c r="C64" s="846">
        <v>13535</v>
      </c>
      <c r="D64" s="846">
        <v>8920</v>
      </c>
      <c r="E64" s="846">
        <v>22455</v>
      </c>
      <c r="F64" s="846">
        <v>105196</v>
      </c>
      <c r="G64" s="2172">
        <v>7.7721462874030296</v>
      </c>
      <c r="H64" s="2157"/>
      <c r="I64" s="2180"/>
    </row>
    <row r="65" spans="1:13" s="2157" customFormat="1" ht="13.5" customHeight="1" x14ac:dyDescent="0.25">
      <c r="A65" s="2225" t="s">
        <v>1849</v>
      </c>
      <c r="B65" s="846">
        <v>33</v>
      </c>
      <c r="C65" s="846">
        <v>1332</v>
      </c>
      <c r="D65" s="846">
        <v>15638</v>
      </c>
      <c r="E65" s="846">
        <v>16970</v>
      </c>
      <c r="F65" s="846">
        <v>12508</v>
      </c>
      <c r="G65" s="2186">
        <v>9.3903903903903903</v>
      </c>
      <c r="I65" s="2180"/>
      <c r="J65" s="1116"/>
      <c r="K65" s="1116"/>
      <c r="L65" s="1116"/>
      <c r="M65" s="1116"/>
    </row>
    <row r="66" spans="1:13" s="2157" customFormat="1" ht="13.5" customHeight="1" x14ac:dyDescent="0.25">
      <c r="A66" s="2225" t="s">
        <v>1850</v>
      </c>
      <c r="B66" s="846">
        <v>103</v>
      </c>
      <c r="C66" s="846">
        <v>8076</v>
      </c>
      <c r="D66" s="846">
        <v>6783</v>
      </c>
      <c r="E66" s="846">
        <v>14859</v>
      </c>
      <c r="F66" s="846">
        <v>81444</v>
      </c>
      <c r="G66" s="2172">
        <v>10.084695393759286</v>
      </c>
      <c r="H66" s="2187"/>
      <c r="I66" s="2180"/>
      <c r="J66" s="1116"/>
      <c r="K66" s="1116"/>
      <c r="L66" s="1116"/>
      <c r="M66" s="1116"/>
    </row>
    <row r="67" spans="1:13" s="2157" customFormat="1" ht="13.5" customHeight="1" x14ac:dyDescent="0.25">
      <c r="A67" s="2225" t="s">
        <v>1851</v>
      </c>
      <c r="B67" s="822">
        <v>38</v>
      </c>
      <c r="C67" s="822">
        <v>3374</v>
      </c>
      <c r="D67" s="822">
        <v>22642</v>
      </c>
      <c r="E67" s="822">
        <v>26016</v>
      </c>
      <c r="F67" s="822">
        <v>42809</v>
      </c>
      <c r="G67" s="2147">
        <v>12.68790752815649</v>
      </c>
      <c r="I67" s="2180"/>
    </row>
    <row r="68" spans="1:13" s="2157" customFormat="1" ht="13.5" customHeight="1" x14ac:dyDescent="0.25">
      <c r="A68" s="2225" t="s">
        <v>1852</v>
      </c>
      <c r="B68" s="822">
        <v>193</v>
      </c>
      <c r="C68" s="822">
        <v>2739</v>
      </c>
      <c r="D68" s="822">
        <v>256759</v>
      </c>
      <c r="E68" s="822">
        <v>259498</v>
      </c>
      <c r="F68" s="822">
        <v>18589</v>
      </c>
      <c r="G68" s="2147">
        <v>6.7867834976268711</v>
      </c>
      <c r="H68" s="2188"/>
      <c r="I68" s="2180"/>
      <c r="J68" s="2188"/>
      <c r="K68" s="2188"/>
      <c r="L68" s="2188"/>
    </row>
    <row r="69" spans="1:13" s="2157" customFormat="1" ht="15" customHeight="1" x14ac:dyDescent="0.25">
      <c r="A69" s="2225" t="s">
        <v>1853</v>
      </c>
      <c r="B69" s="822">
        <v>205</v>
      </c>
      <c r="C69" s="822">
        <v>37161</v>
      </c>
      <c r="D69" s="822">
        <v>100993</v>
      </c>
      <c r="E69" s="822">
        <v>138154</v>
      </c>
      <c r="F69" s="822">
        <v>366062</v>
      </c>
      <c r="G69" s="2147">
        <v>9.8507036947337259</v>
      </c>
      <c r="H69" s="2188"/>
      <c r="I69" s="2180"/>
      <c r="J69" s="2188"/>
      <c r="K69" s="2188"/>
      <c r="L69" s="2188"/>
    </row>
    <row r="70" spans="1:13" ht="10.5" customHeight="1" thickBot="1" x14ac:dyDescent="0.3">
      <c r="A70" s="2148"/>
      <c r="B70" s="2162"/>
      <c r="C70" s="2162"/>
      <c r="D70" s="2162"/>
      <c r="E70" s="2162"/>
      <c r="F70" s="2162"/>
      <c r="G70" s="2162"/>
      <c r="H70" s="2174"/>
      <c r="I70" s="2174"/>
      <c r="J70" s="2174"/>
      <c r="K70" s="2174"/>
    </row>
    <row r="71" spans="1:13" ht="3.75" customHeight="1" thickTop="1" x14ac:dyDescent="0.25">
      <c r="A71" s="966"/>
      <c r="B71" s="2163"/>
      <c r="C71" s="2163"/>
      <c r="D71" s="2163"/>
      <c r="E71" s="2163"/>
      <c r="F71" s="2163"/>
      <c r="G71" s="2163"/>
      <c r="H71" s="2174"/>
      <c r="I71" s="2174"/>
      <c r="J71" s="2174"/>
      <c r="K71" s="2174"/>
    </row>
    <row r="72" spans="1:13" ht="10" customHeight="1" x14ac:dyDescent="0.25">
      <c r="A72" s="2164"/>
      <c r="B72" s="822"/>
      <c r="C72" s="822"/>
      <c r="D72" s="822"/>
      <c r="E72" s="822"/>
      <c r="F72" s="822"/>
      <c r="G72" s="822"/>
      <c r="H72" s="2174"/>
      <c r="I72" s="2174"/>
      <c r="J72" s="2174"/>
      <c r="K72" s="2174"/>
    </row>
    <row r="73" spans="1:13" x14ac:dyDescent="0.25">
      <c r="B73" s="2169"/>
      <c r="C73" s="2169"/>
      <c r="D73" s="2169"/>
      <c r="E73" s="2169"/>
      <c r="F73" s="2169"/>
      <c r="G73" s="2169"/>
      <c r="H73" s="2174"/>
      <c r="I73" s="2174"/>
      <c r="J73" s="2174"/>
      <c r="K73" s="2174"/>
    </row>
    <row r="74" spans="1:13" x14ac:dyDescent="0.25">
      <c r="A74" s="966"/>
      <c r="B74" s="2163"/>
      <c r="C74" s="2163"/>
      <c r="D74" s="2163"/>
      <c r="E74" s="2163"/>
      <c r="F74" s="2163"/>
      <c r="G74" s="2163"/>
      <c r="H74" s="2174"/>
      <c r="I74" s="2174"/>
      <c r="J74" s="2174"/>
      <c r="K74" s="2174"/>
    </row>
    <row r="75" spans="1:13" x14ac:dyDescent="0.25">
      <c r="A75" s="966"/>
      <c r="B75" s="2163"/>
      <c r="C75" s="2163"/>
      <c r="D75" s="2163"/>
      <c r="E75" s="2163"/>
      <c r="F75" s="2163"/>
      <c r="G75" s="2163"/>
      <c r="H75" s="2165"/>
      <c r="I75" s="2165"/>
      <c r="J75" s="2165"/>
      <c r="K75" s="2165"/>
      <c r="L75" s="2165"/>
    </row>
    <row r="76" spans="1:13" x14ac:dyDescent="0.25">
      <c r="A76" s="966"/>
      <c r="B76" s="2163"/>
      <c r="C76" s="2163"/>
      <c r="D76" s="2163"/>
      <c r="E76" s="2163"/>
      <c r="F76" s="2163"/>
      <c r="G76" s="2163"/>
    </row>
    <row r="77" spans="1:13" x14ac:dyDescent="0.25">
      <c r="A77" s="966"/>
      <c r="B77" s="2163"/>
      <c r="C77" s="2163"/>
      <c r="D77" s="2163"/>
      <c r="E77" s="2163"/>
      <c r="F77" s="2163"/>
      <c r="G77" s="2163"/>
    </row>
    <row r="78" spans="1:13" x14ac:dyDescent="0.25">
      <c r="A78" s="966"/>
      <c r="B78" s="2163"/>
      <c r="C78" s="2163"/>
      <c r="D78" s="2163"/>
      <c r="E78" s="2163"/>
      <c r="F78" s="2163"/>
      <c r="G78" s="2163"/>
    </row>
    <row r="79" spans="1:13" x14ac:dyDescent="0.25">
      <c r="A79" s="966"/>
      <c r="B79" s="2163"/>
      <c r="C79" s="2163"/>
      <c r="D79" s="2163"/>
      <c r="E79" s="2163"/>
      <c r="F79" s="2163"/>
      <c r="G79" s="2163"/>
    </row>
    <row r="80" spans="1:13" x14ac:dyDescent="0.25">
      <c r="A80" s="966"/>
      <c r="B80" s="2163"/>
      <c r="C80" s="2163"/>
      <c r="D80" s="2163"/>
      <c r="E80" s="2163"/>
      <c r="F80" s="2163"/>
      <c r="G80" s="2163"/>
    </row>
    <row r="81" spans="1:7" x14ac:dyDescent="0.25">
      <c r="A81" s="966"/>
      <c r="B81" s="2163"/>
      <c r="C81" s="2163"/>
      <c r="D81" s="2163"/>
      <c r="E81" s="2163"/>
      <c r="F81" s="2163"/>
      <c r="G81" s="2163"/>
    </row>
    <row r="82" spans="1:7" x14ac:dyDescent="0.25">
      <c r="A82" s="966"/>
      <c r="B82" s="2163"/>
      <c r="C82" s="2163"/>
      <c r="D82" s="2163"/>
      <c r="E82" s="2163"/>
      <c r="F82" s="2163"/>
      <c r="G82" s="2163"/>
    </row>
    <row r="83" spans="1:7" x14ac:dyDescent="0.25">
      <c r="A83" s="966"/>
      <c r="B83" s="2163"/>
      <c r="C83" s="2163"/>
      <c r="D83" s="2163"/>
      <c r="E83" s="2163"/>
      <c r="F83" s="2163"/>
      <c r="G83" s="2163"/>
    </row>
    <row r="84" spans="1:7" x14ac:dyDescent="0.25">
      <c r="A84" s="966"/>
      <c r="B84" s="2163"/>
      <c r="C84" s="2163"/>
      <c r="D84" s="2163"/>
      <c r="E84" s="2163"/>
      <c r="F84" s="2163"/>
      <c r="G84" s="2163"/>
    </row>
    <row r="85" spans="1:7" x14ac:dyDescent="0.25">
      <c r="B85" s="2165"/>
      <c r="C85" s="2165"/>
      <c r="D85" s="2165"/>
      <c r="E85" s="2165"/>
      <c r="F85" s="2165"/>
      <c r="G85" s="2165"/>
    </row>
    <row r="86" spans="1:7" x14ac:dyDescent="0.25">
      <c r="B86" s="2165"/>
      <c r="C86" s="2165"/>
      <c r="D86" s="2165"/>
      <c r="E86" s="2165"/>
      <c r="F86" s="2165"/>
      <c r="G86" s="2165"/>
    </row>
    <row r="87" spans="1:7" x14ac:dyDescent="0.25">
      <c r="B87" s="2165"/>
      <c r="C87" s="2165"/>
      <c r="D87" s="2165"/>
      <c r="E87" s="2165"/>
      <c r="F87" s="2165"/>
      <c r="G87" s="2165"/>
    </row>
    <row r="88" spans="1:7" x14ac:dyDescent="0.25">
      <c r="B88" s="2165"/>
      <c r="C88" s="2165"/>
      <c r="D88" s="2165"/>
      <c r="E88" s="2165"/>
      <c r="F88" s="2165"/>
      <c r="G88" s="2165"/>
    </row>
    <row r="89" spans="1:7" x14ac:dyDescent="0.25">
      <c r="B89" s="2165"/>
      <c r="C89" s="2165"/>
      <c r="D89" s="2165"/>
      <c r="E89" s="2165"/>
      <c r="F89" s="2165"/>
      <c r="G89" s="2165"/>
    </row>
    <row r="90" spans="1:7" x14ac:dyDescent="0.25">
      <c r="B90" s="2165"/>
      <c r="C90" s="2165"/>
      <c r="D90" s="2165"/>
      <c r="E90" s="2165"/>
      <c r="F90" s="2165"/>
      <c r="G90" s="2165"/>
    </row>
    <row r="91" spans="1:7" x14ac:dyDescent="0.25">
      <c r="B91" s="2165"/>
      <c r="C91" s="2165"/>
      <c r="D91" s="2165"/>
      <c r="E91" s="2165"/>
      <c r="F91" s="2165"/>
      <c r="G91" s="2165"/>
    </row>
    <row r="92" spans="1:7" x14ac:dyDescent="0.25">
      <c r="B92" s="2165"/>
      <c r="C92" s="2165"/>
      <c r="D92" s="2165"/>
      <c r="E92" s="2165"/>
      <c r="F92" s="2165"/>
      <c r="G92" s="2165"/>
    </row>
    <row r="93" spans="1:7" x14ac:dyDescent="0.25">
      <c r="B93" s="2165"/>
      <c r="C93" s="2165"/>
      <c r="D93" s="2165"/>
      <c r="E93" s="2165"/>
      <c r="F93" s="2165"/>
      <c r="G93" s="2165"/>
    </row>
    <row r="94" spans="1:7" x14ac:dyDescent="0.25">
      <c r="B94" s="2165"/>
      <c r="C94" s="2165"/>
      <c r="D94" s="2165"/>
      <c r="E94" s="2165"/>
      <c r="F94" s="2165"/>
      <c r="G94" s="2165"/>
    </row>
    <row r="95" spans="1:7" x14ac:dyDescent="0.25">
      <c r="B95" s="2165"/>
      <c r="C95" s="2165"/>
      <c r="D95" s="2165"/>
      <c r="E95" s="2165"/>
      <c r="F95" s="2165"/>
      <c r="G95" s="2165"/>
    </row>
    <row r="96" spans="1:7" x14ac:dyDescent="0.25">
      <c r="B96" s="2165"/>
      <c r="C96" s="2165"/>
      <c r="D96" s="2165"/>
      <c r="E96" s="2165"/>
      <c r="F96" s="2165"/>
      <c r="G96" s="2165"/>
    </row>
    <row r="97" spans="2:7" x14ac:dyDescent="0.25">
      <c r="B97" s="2165"/>
      <c r="C97" s="2165"/>
      <c r="D97" s="2165"/>
      <c r="E97" s="2165"/>
      <c r="F97" s="2165"/>
      <c r="G97" s="2165"/>
    </row>
    <row r="98" spans="2:7" x14ac:dyDescent="0.25">
      <c r="B98" s="2165"/>
      <c r="C98" s="2165"/>
      <c r="D98" s="2165"/>
      <c r="E98" s="2165"/>
      <c r="F98" s="2165"/>
      <c r="G98" s="2165"/>
    </row>
    <row r="99" spans="2:7" x14ac:dyDescent="0.25">
      <c r="B99" s="2165"/>
      <c r="C99" s="2165"/>
      <c r="D99" s="2165"/>
      <c r="E99" s="2165"/>
      <c r="F99" s="2165"/>
      <c r="G99" s="2165"/>
    </row>
    <row r="100" spans="2:7" x14ac:dyDescent="0.25">
      <c r="B100" s="2165"/>
      <c r="C100" s="2165"/>
      <c r="D100" s="2165"/>
      <c r="E100" s="2165"/>
      <c r="F100" s="2165"/>
      <c r="G100" s="2165"/>
    </row>
    <row r="101" spans="2:7" x14ac:dyDescent="0.25">
      <c r="B101" s="2165"/>
      <c r="C101" s="2165"/>
      <c r="D101" s="2165"/>
      <c r="E101" s="2165"/>
      <c r="F101" s="2165"/>
      <c r="G101" s="2165"/>
    </row>
    <row r="102" spans="2:7" x14ac:dyDescent="0.25">
      <c r="B102" s="2165"/>
      <c r="C102" s="2165"/>
      <c r="D102" s="2165"/>
      <c r="E102" s="2165"/>
      <c r="F102" s="2165"/>
      <c r="G102" s="2165"/>
    </row>
    <row r="103" spans="2:7" x14ac:dyDescent="0.25">
      <c r="B103" s="2165"/>
      <c r="C103" s="2165"/>
      <c r="D103" s="2165"/>
      <c r="E103" s="2165"/>
      <c r="F103" s="2165"/>
      <c r="G103" s="2165"/>
    </row>
    <row r="104" spans="2:7" x14ac:dyDescent="0.25">
      <c r="B104" s="2165"/>
      <c r="C104" s="2165"/>
      <c r="D104" s="2165"/>
      <c r="E104" s="2165"/>
      <c r="F104" s="2165"/>
      <c r="G104" s="2165"/>
    </row>
    <row r="105" spans="2:7" x14ac:dyDescent="0.25">
      <c r="B105" s="2165"/>
      <c r="C105" s="2165"/>
      <c r="D105" s="2165"/>
      <c r="E105" s="2165"/>
      <c r="F105" s="2165"/>
      <c r="G105" s="2165"/>
    </row>
    <row r="106" spans="2:7" x14ac:dyDescent="0.25">
      <c r="B106" s="2165"/>
      <c r="C106" s="2165"/>
      <c r="D106" s="2165"/>
      <c r="E106" s="2165"/>
      <c r="F106" s="2165"/>
      <c r="G106" s="2165"/>
    </row>
    <row r="107" spans="2:7" x14ac:dyDescent="0.25">
      <c r="B107" s="2165"/>
      <c r="C107" s="2165"/>
      <c r="D107" s="2165"/>
      <c r="E107" s="2165"/>
      <c r="F107" s="2165"/>
      <c r="G107" s="2165"/>
    </row>
    <row r="108" spans="2:7" x14ac:dyDescent="0.25">
      <c r="B108" s="2165"/>
      <c r="C108" s="2165"/>
      <c r="D108" s="2165"/>
      <c r="E108" s="2165"/>
      <c r="F108" s="2165"/>
      <c r="G108" s="2165"/>
    </row>
    <row r="109" spans="2:7" x14ac:dyDescent="0.25">
      <c r="B109" s="2165"/>
      <c r="C109" s="2165"/>
      <c r="D109" s="2165"/>
      <c r="E109" s="2165"/>
      <c r="F109" s="2165"/>
      <c r="G109" s="2165"/>
    </row>
    <row r="110" spans="2:7" x14ac:dyDescent="0.25">
      <c r="B110" s="2165"/>
      <c r="C110" s="2165"/>
      <c r="D110" s="2165"/>
      <c r="E110" s="2165"/>
      <c r="F110" s="2165"/>
      <c r="G110" s="2165"/>
    </row>
    <row r="111" spans="2:7" x14ac:dyDescent="0.25">
      <c r="B111" s="2165"/>
      <c r="C111" s="2165"/>
      <c r="D111" s="2165"/>
      <c r="E111" s="2165"/>
      <c r="F111" s="2165"/>
      <c r="G111" s="2165"/>
    </row>
    <row r="112" spans="2:7" x14ac:dyDescent="0.25">
      <c r="B112" s="2165"/>
      <c r="C112" s="2165"/>
      <c r="D112" s="2165"/>
      <c r="E112" s="2165"/>
      <c r="F112" s="2165"/>
      <c r="G112" s="2165"/>
    </row>
    <row r="113" spans="2:7" x14ac:dyDescent="0.25">
      <c r="B113" s="2165"/>
      <c r="C113" s="2165"/>
      <c r="D113" s="2165"/>
      <c r="E113" s="2165"/>
      <c r="F113" s="2165"/>
      <c r="G113" s="2165"/>
    </row>
    <row r="114" spans="2:7" x14ac:dyDescent="0.25">
      <c r="B114" s="2165"/>
      <c r="C114" s="2165"/>
      <c r="D114" s="2165"/>
      <c r="E114" s="2165"/>
      <c r="F114" s="2165"/>
      <c r="G114" s="2165"/>
    </row>
    <row r="115" spans="2:7" x14ac:dyDescent="0.25">
      <c r="B115" s="2165"/>
      <c r="C115" s="2165"/>
      <c r="D115" s="2165"/>
      <c r="E115" s="2165"/>
      <c r="F115" s="2165"/>
      <c r="G115" s="2165"/>
    </row>
    <row r="116" spans="2:7" x14ac:dyDescent="0.25">
      <c r="B116" s="2165"/>
      <c r="C116" s="2165"/>
      <c r="D116" s="2165"/>
      <c r="E116" s="2165"/>
      <c r="F116" s="2165"/>
      <c r="G116" s="2165"/>
    </row>
    <row r="117" spans="2:7" x14ac:dyDescent="0.25">
      <c r="B117" s="2165"/>
      <c r="C117" s="2165"/>
      <c r="D117" s="2165"/>
      <c r="E117" s="2165"/>
      <c r="F117" s="2165"/>
      <c r="G117" s="2165"/>
    </row>
    <row r="118" spans="2:7" x14ac:dyDescent="0.25">
      <c r="B118" s="2165"/>
      <c r="C118" s="2165"/>
      <c r="D118" s="2165"/>
      <c r="E118" s="2165"/>
      <c r="F118" s="2165"/>
      <c r="G118" s="2165"/>
    </row>
    <row r="119" spans="2:7" x14ac:dyDescent="0.25">
      <c r="B119" s="2165"/>
      <c r="C119" s="2165"/>
      <c r="D119" s="2165"/>
      <c r="E119" s="2165"/>
      <c r="F119" s="2165"/>
      <c r="G119" s="2165"/>
    </row>
    <row r="120" spans="2:7" x14ac:dyDescent="0.25">
      <c r="B120" s="2165"/>
      <c r="C120" s="2165"/>
      <c r="D120" s="2165"/>
      <c r="E120" s="2165"/>
      <c r="F120" s="2165"/>
      <c r="G120" s="2165"/>
    </row>
    <row r="121" spans="2:7" x14ac:dyDescent="0.25">
      <c r="B121" s="2165"/>
      <c r="C121" s="2165"/>
      <c r="D121" s="2165"/>
      <c r="E121" s="2165"/>
      <c r="F121" s="2165"/>
      <c r="G121" s="2165"/>
    </row>
    <row r="122" spans="2:7" x14ac:dyDescent="0.25">
      <c r="B122" s="2165"/>
      <c r="C122" s="2165"/>
      <c r="D122" s="2165"/>
      <c r="E122" s="2165"/>
      <c r="F122" s="2165"/>
      <c r="G122" s="2165"/>
    </row>
    <row r="123" spans="2:7" x14ac:dyDescent="0.25">
      <c r="B123" s="2165"/>
      <c r="C123" s="2165"/>
      <c r="D123" s="2165"/>
      <c r="E123" s="2165"/>
      <c r="F123" s="2165"/>
      <c r="G123" s="2165"/>
    </row>
    <row r="124" spans="2:7" x14ac:dyDescent="0.25">
      <c r="B124" s="2165"/>
      <c r="C124" s="2165"/>
      <c r="D124" s="2165"/>
      <c r="E124" s="2165"/>
      <c r="F124" s="2165"/>
      <c r="G124" s="2165"/>
    </row>
    <row r="125" spans="2:7" x14ac:dyDescent="0.25">
      <c r="B125" s="2165"/>
      <c r="C125" s="2165"/>
      <c r="D125" s="2165"/>
      <c r="E125" s="2165"/>
      <c r="F125" s="2165"/>
      <c r="G125" s="2165"/>
    </row>
    <row r="126" spans="2:7" x14ac:dyDescent="0.25">
      <c r="B126" s="2165"/>
      <c r="C126" s="2165"/>
      <c r="D126" s="2165"/>
      <c r="E126" s="2165"/>
      <c r="F126" s="2165"/>
      <c r="G126" s="2165"/>
    </row>
    <row r="127" spans="2:7" x14ac:dyDescent="0.25">
      <c r="B127" s="2165"/>
      <c r="C127" s="2165"/>
      <c r="D127" s="2165"/>
      <c r="E127" s="2165"/>
      <c r="F127" s="2165"/>
      <c r="G127" s="2165"/>
    </row>
    <row r="128" spans="2:7" x14ac:dyDescent="0.25">
      <c r="B128" s="2165"/>
      <c r="C128" s="2165"/>
      <c r="D128" s="2165"/>
      <c r="E128" s="2165"/>
      <c r="F128" s="2165"/>
      <c r="G128" s="2165"/>
    </row>
    <row r="129" spans="2:7" x14ac:dyDescent="0.25">
      <c r="B129" s="2165"/>
      <c r="C129" s="2165"/>
      <c r="D129" s="2165"/>
      <c r="E129" s="2165"/>
      <c r="F129" s="2165"/>
      <c r="G129" s="2165"/>
    </row>
    <row r="130" spans="2:7" x14ac:dyDescent="0.25">
      <c r="B130" s="2165"/>
      <c r="C130" s="2165"/>
      <c r="D130" s="2165"/>
      <c r="E130" s="2165"/>
      <c r="F130" s="2165"/>
      <c r="G130" s="2165"/>
    </row>
    <row r="131" spans="2:7" x14ac:dyDescent="0.25">
      <c r="B131" s="2165"/>
      <c r="C131" s="2165"/>
      <c r="D131" s="2165"/>
      <c r="E131" s="2165"/>
      <c r="F131" s="2165"/>
      <c r="G131" s="2165"/>
    </row>
    <row r="132" spans="2:7" x14ac:dyDescent="0.25">
      <c r="B132" s="2165"/>
      <c r="C132" s="2165"/>
      <c r="D132" s="2165"/>
      <c r="E132" s="2165"/>
      <c r="F132" s="2165"/>
      <c r="G132" s="2165"/>
    </row>
    <row r="133" spans="2:7" x14ac:dyDescent="0.25">
      <c r="B133" s="2165"/>
      <c r="C133" s="2165"/>
      <c r="D133" s="2165"/>
      <c r="E133" s="2165"/>
      <c r="F133" s="2165"/>
      <c r="G133" s="2165"/>
    </row>
    <row r="134" spans="2:7" x14ac:dyDescent="0.25">
      <c r="B134" s="2165"/>
      <c r="C134" s="2165"/>
      <c r="D134" s="2165"/>
      <c r="E134" s="2165"/>
      <c r="F134" s="2165"/>
      <c r="G134" s="2165"/>
    </row>
    <row r="135" spans="2:7" x14ac:dyDescent="0.25">
      <c r="B135" s="2165"/>
      <c r="C135" s="2165"/>
      <c r="D135" s="2165"/>
      <c r="E135" s="2165"/>
      <c r="F135" s="2165"/>
      <c r="G135" s="2165"/>
    </row>
    <row r="136" spans="2:7" x14ac:dyDescent="0.25">
      <c r="B136" s="2165"/>
      <c r="C136" s="2165"/>
      <c r="D136" s="2165"/>
      <c r="E136" s="2165"/>
      <c r="F136" s="2165"/>
      <c r="G136" s="2165"/>
    </row>
    <row r="137" spans="2:7" x14ac:dyDescent="0.25">
      <c r="B137" s="2165"/>
      <c r="C137" s="2165"/>
      <c r="D137" s="2165"/>
      <c r="E137" s="2165"/>
      <c r="F137" s="2165"/>
      <c r="G137" s="2165"/>
    </row>
    <row r="138" spans="2:7" x14ac:dyDescent="0.25">
      <c r="B138" s="2165"/>
      <c r="C138" s="2165"/>
      <c r="D138" s="2165"/>
      <c r="E138" s="2165"/>
      <c r="F138" s="2165"/>
      <c r="G138" s="2165"/>
    </row>
    <row r="139" spans="2:7" x14ac:dyDescent="0.25">
      <c r="B139" s="2165"/>
      <c r="C139" s="2165"/>
      <c r="D139" s="2165"/>
      <c r="E139" s="2165"/>
      <c r="F139" s="2165"/>
      <c r="G139" s="2165"/>
    </row>
    <row r="140" spans="2:7" x14ac:dyDescent="0.25">
      <c r="B140" s="2165"/>
      <c r="C140" s="2165"/>
      <c r="D140" s="2165"/>
      <c r="E140" s="2165"/>
      <c r="F140" s="2165"/>
      <c r="G140" s="2165"/>
    </row>
    <row r="141" spans="2:7" x14ac:dyDescent="0.25">
      <c r="B141" s="2165"/>
      <c r="C141" s="2165"/>
      <c r="D141" s="2165"/>
      <c r="E141" s="2165"/>
      <c r="F141" s="2165"/>
      <c r="G141" s="2165"/>
    </row>
    <row r="142" spans="2:7" x14ac:dyDescent="0.25">
      <c r="B142" s="2165"/>
      <c r="C142" s="2165"/>
      <c r="D142" s="2165"/>
      <c r="E142" s="2165"/>
      <c r="F142" s="2165"/>
      <c r="G142" s="2165"/>
    </row>
    <row r="143" spans="2:7" x14ac:dyDescent="0.25">
      <c r="B143" s="2165"/>
      <c r="C143" s="2165"/>
      <c r="D143" s="2165"/>
      <c r="E143" s="2165"/>
      <c r="F143" s="2165"/>
      <c r="G143" s="2165"/>
    </row>
  </sheetData>
  <mergeCells count="11">
    <mergeCell ref="F11:G11"/>
    <mergeCell ref="A3:G3"/>
    <mergeCell ref="A4:G4"/>
    <mergeCell ref="A6:A11"/>
    <mergeCell ref="B6:B10"/>
    <mergeCell ref="C6:C10"/>
    <mergeCell ref="D6:D10"/>
    <mergeCell ref="E6:E9"/>
    <mergeCell ref="F6:F10"/>
    <mergeCell ref="G6:G10"/>
    <mergeCell ref="B11:E11"/>
  </mergeCells>
  <hyperlinks>
    <hyperlink ref="A1" location="Índice!A1" display="Voltar ao índice" xr:uid="{B2A66EE2-0ACC-4DF9-97B0-90A45B866C06}"/>
  </hyperlinks>
  <printOptions gridLinesSet="0"/>
  <pageMargins left="0.78740157480314965" right="0.78740157480314965" top="1.1811023622047245" bottom="0.78740157480314965" header="0" footer="0"/>
  <pageSetup paperSize="9" scale="75" orientation="portrait" verticalDpi="300" r:id="rId1"/>
  <headerFooter alignWithMargins="0"/>
  <drawing r:id="rId2"/>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688DF-B423-4EDC-9365-040FDFFD8768}">
  <dimension ref="A1:L101"/>
  <sheetViews>
    <sheetView showGridLines="0" zoomScaleNormal="100" zoomScaleSheetLayoutView="100" workbookViewId="0"/>
  </sheetViews>
  <sheetFormatPr defaultColWidth="7.81640625" defaultRowHeight="10.5" x14ac:dyDescent="0.25"/>
  <cols>
    <col min="1" max="1" width="44.1796875" style="914" customWidth="1"/>
    <col min="2" max="4" width="8.81640625" style="914" customWidth="1"/>
    <col min="5" max="5" width="10.7265625" style="914" customWidth="1"/>
    <col min="6" max="6" width="11.7265625" style="914" customWidth="1"/>
    <col min="7" max="7" width="10.7265625" style="914" customWidth="1"/>
    <col min="8" max="16384" width="7.81640625" style="914"/>
  </cols>
  <sheetData>
    <row r="1" spans="1:12" ht="12.5" x14ac:dyDescent="0.25">
      <c r="A1" s="527" t="s">
        <v>227</v>
      </c>
    </row>
    <row r="3" spans="1:12" s="2151" customFormat="1" ht="15" customHeight="1" x14ac:dyDescent="0.25">
      <c r="A3" s="3123" t="s">
        <v>1827</v>
      </c>
      <c r="B3" s="3123"/>
      <c r="C3" s="3123"/>
      <c r="D3" s="3123"/>
      <c r="E3" s="3123"/>
      <c r="F3" s="3123"/>
      <c r="G3" s="3123"/>
    </row>
    <row r="4" spans="1:12" s="985" customFormat="1" ht="33" customHeight="1" x14ac:dyDescent="0.25">
      <c r="A4" s="2897" t="s">
        <v>1860</v>
      </c>
      <c r="B4" s="2897"/>
      <c r="C4" s="2897"/>
      <c r="D4" s="2897"/>
      <c r="E4" s="2897"/>
      <c r="F4" s="2897"/>
      <c r="G4" s="2897"/>
    </row>
    <row r="5" spans="1:12" ht="15" customHeight="1" x14ac:dyDescent="0.25">
      <c r="A5" s="1187">
        <v>2023</v>
      </c>
      <c r="B5" s="966"/>
      <c r="C5" s="966"/>
      <c r="D5" s="966"/>
      <c r="E5" s="966"/>
      <c r="F5" s="966"/>
      <c r="G5" s="966"/>
      <c r="H5" s="966"/>
      <c r="I5" s="966"/>
      <c r="J5" s="966"/>
      <c r="K5" s="966"/>
      <c r="L5" s="966"/>
    </row>
    <row r="6" spans="1:12" ht="10.5" customHeight="1" x14ac:dyDescent="0.25">
      <c r="A6" s="2991" t="s">
        <v>1829</v>
      </c>
      <c r="B6" s="2989" t="s">
        <v>1830</v>
      </c>
      <c r="C6" s="3120" t="s">
        <v>1831</v>
      </c>
      <c r="D6" s="3120" t="s">
        <v>1832</v>
      </c>
      <c r="E6" s="3120" t="s">
        <v>1702</v>
      </c>
      <c r="F6" s="3120" t="s">
        <v>1833</v>
      </c>
      <c r="G6" s="3120" t="s">
        <v>1834</v>
      </c>
      <c r="H6" s="966"/>
      <c r="I6" s="966"/>
      <c r="J6" s="966"/>
      <c r="K6" s="966"/>
      <c r="L6" s="966"/>
    </row>
    <row r="7" spans="1:12" ht="10.5" customHeight="1" x14ac:dyDescent="0.25">
      <c r="A7" s="2991"/>
      <c r="B7" s="2989"/>
      <c r="C7" s="3120"/>
      <c r="D7" s="3120"/>
      <c r="E7" s="3120"/>
      <c r="F7" s="3120"/>
      <c r="G7" s="3120"/>
      <c r="H7" s="966"/>
      <c r="I7" s="966"/>
      <c r="J7" s="966"/>
      <c r="K7" s="966"/>
      <c r="L7" s="966"/>
    </row>
    <row r="8" spans="1:12" ht="10.5" customHeight="1" x14ac:dyDescent="0.25">
      <c r="A8" s="2991"/>
      <c r="B8" s="2989"/>
      <c r="C8" s="3120"/>
      <c r="D8" s="3120"/>
      <c r="E8" s="3120"/>
      <c r="F8" s="3120"/>
      <c r="G8" s="3120"/>
      <c r="H8" s="966"/>
      <c r="I8" s="966"/>
      <c r="J8" s="966"/>
      <c r="K8" s="966"/>
      <c r="L8" s="966"/>
    </row>
    <row r="9" spans="1:12" ht="10.5" customHeight="1" x14ac:dyDescent="0.25">
      <c r="A9" s="2991"/>
      <c r="B9" s="2989"/>
      <c r="C9" s="3120"/>
      <c r="D9" s="2992"/>
      <c r="E9" s="3120"/>
      <c r="F9" s="3120"/>
      <c r="G9" s="3120"/>
      <c r="H9" s="966"/>
      <c r="I9" s="966"/>
      <c r="J9" s="966"/>
      <c r="K9" s="966"/>
      <c r="L9" s="966"/>
    </row>
    <row r="10" spans="1:12" ht="10.5" customHeight="1" x14ac:dyDescent="0.25">
      <c r="A10" s="2991"/>
      <c r="B10" s="2989"/>
      <c r="C10" s="3120"/>
      <c r="D10" s="2992"/>
      <c r="E10" s="3120"/>
      <c r="F10" s="3120"/>
      <c r="G10" s="3120"/>
      <c r="H10" s="966"/>
      <c r="I10" s="966"/>
      <c r="J10" s="966"/>
      <c r="K10" s="966"/>
      <c r="L10" s="966"/>
    </row>
    <row r="11" spans="1:12" ht="10.5" customHeight="1" x14ac:dyDescent="0.25">
      <c r="A11" s="2991"/>
      <c r="B11" s="2991" t="s">
        <v>22</v>
      </c>
      <c r="C11" s="2991"/>
      <c r="D11" s="2991"/>
      <c r="E11" s="2991"/>
      <c r="F11" s="3121" t="s">
        <v>1723</v>
      </c>
      <c r="G11" s="3121"/>
      <c r="H11" s="966"/>
      <c r="I11" s="966"/>
      <c r="J11" s="966"/>
      <c r="K11" s="966"/>
      <c r="L11" s="966"/>
    </row>
    <row r="12" spans="1:12" ht="7.5" customHeight="1" x14ac:dyDescent="0.3">
      <c r="A12" s="1652"/>
      <c r="B12" s="2189"/>
      <c r="C12" s="2190"/>
      <c r="D12" s="2190"/>
      <c r="E12" s="2190"/>
      <c r="F12" s="2190"/>
      <c r="G12" s="2190"/>
    </row>
    <row r="13" spans="1:12" s="2157" customFormat="1" ht="18" customHeight="1" x14ac:dyDescent="0.25">
      <c r="A13" s="2152" t="s">
        <v>913</v>
      </c>
      <c r="B13" s="2153">
        <v>860</v>
      </c>
      <c r="C13" s="2153">
        <v>95896</v>
      </c>
      <c r="D13" s="2153">
        <v>196796</v>
      </c>
      <c r="E13" s="2153">
        <v>292692</v>
      </c>
      <c r="F13" s="2153">
        <v>1510710</v>
      </c>
      <c r="G13" s="2154">
        <v>15.753628931342288</v>
      </c>
      <c r="I13" s="2156"/>
    </row>
    <row r="14" spans="1:12" s="2157" customFormat="1" ht="13.5" customHeight="1" x14ac:dyDescent="0.25">
      <c r="A14" s="1189" t="s">
        <v>1836</v>
      </c>
      <c r="B14" s="822">
        <v>134</v>
      </c>
      <c r="C14" s="822">
        <v>13660</v>
      </c>
      <c r="D14" s="822">
        <v>8664</v>
      </c>
      <c r="E14" s="822">
        <v>22324</v>
      </c>
      <c r="F14" s="822">
        <v>137265</v>
      </c>
      <c r="G14" s="2172">
        <v>10.048682284040996</v>
      </c>
      <c r="I14" s="2156"/>
    </row>
    <row r="15" spans="1:12" s="2157" customFormat="1" ht="13.5" customHeight="1" x14ac:dyDescent="0.25">
      <c r="A15" s="2158" t="s">
        <v>1837</v>
      </c>
      <c r="B15" s="823">
        <v>1</v>
      </c>
      <c r="C15" s="823" t="s">
        <v>477</v>
      </c>
      <c r="D15" s="823" t="s">
        <v>477</v>
      </c>
      <c r="E15" s="823" t="s">
        <v>477</v>
      </c>
      <c r="F15" s="823" t="s">
        <v>477</v>
      </c>
      <c r="G15" s="823" t="s">
        <v>477</v>
      </c>
      <c r="H15" s="2182"/>
      <c r="I15" s="2156"/>
    </row>
    <row r="16" spans="1:12" s="2157" customFormat="1" ht="13.5" customHeight="1" x14ac:dyDescent="0.25">
      <c r="A16" s="2158" t="s">
        <v>1838</v>
      </c>
      <c r="B16" s="823">
        <v>359</v>
      </c>
      <c r="C16" s="823">
        <v>42906</v>
      </c>
      <c r="D16" s="823">
        <v>96704</v>
      </c>
      <c r="E16" s="823">
        <v>139610</v>
      </c>
      <c r="F16" s="823">
        <v>687400</v>
      </c>
      <c r="G16" s="834">
        <v>16.021069314315014</v>
      </c>
      <c r="I16" s="2156"/>
    </row>
    <row r="17" spans="1:9" ht="13.5" customHeight="1" x14ac:dyDescent="0.25">
      <c r="A17" s="2224" t="s">
        <v>1839</v>
      </c>
      <c r="B17" s="833">
        <v>90</v>
      </c>
      <c r="C17" s="833">
        <v>4576</v>
      </c>
      <c r="D17" s="833">
        <v>6388</v>
      </c>
      <c r="E17" s="833">
        <v>10964</v>
      </c>
      <c r="F17" s="833">
        <v>41982</v>
      </c>
      <c r="G17" s="834">
        <v>9.1743881118881117</v>
      </c>
      <c r="I17" s="2156"/>
    </row>
    <row r="18" spans="1:9" ht="13.5" customHeight="1" x14ac:dyDescent="0.25">
      <c r="A18" s="2224" t="s">
        <v>1840</v>
      </c>
      <c r="B18" s="833">
        <v>64</v>
      </c>
      <c r="C18" s="833">
        <v>1937</v>
      </c>
      <c r="D18" s="833">
        <v>20380</v>
      </c>
      <c r="E18" s="833">
        <v>22317</v>
      </c>
      <c r="F18" s="833">
        <v>15404</v>
      </c>
      <c r="G18" s="834">
        <v>7.9525038719669592</v>
      </c>
      <c r="I18" s="2156"/>
    </row>
    <row r="19" spans="1:9" ht="13.5" customHeight="1" x14ac:dyDescent="0.25">
      <c r="A19" s="2224" t="s">
        <v>1841</v>
      </c>
      <c r="B19" s="823">
        <v>12</v>
      </c>
      <c r="C19" s="823">
        <v>1591</v>
      </c>
      <c r="D19" s="823">
        <v>8818</v>
      </c>
      <c r="E19" s="823">
        <v>10409</v>
      </c>
      <c r="F19" s="823">
        <v>19802</v>
      </c>
      <c r="G19" s="834">
        <v>12.446260213702073</v>
      </c>
      <c r="H19" s="2191"/>
      <c r="I19" s="2156"/>
    </row>
    <row r="20" spans="1:9" ht="13.5" customHeight="1" x14ac:dyDescent="0.25">
      <c r="A20" s="2224" t="s">
        <v>1842</v>
      </c>
      <c r="B20" s="823">
        <v>26</v>
      </c>
      <c r="C20" s="823">
        <v>5940</v>
      </c>
      <c r="D20" s="823">
        <v>11161</v>
      </c>
      <c r="E20" s="823">
        <v>17101</v>
      </c>
      <c r="F20" s="823">
        <v>94179</v>
      </c>
      <c r="G20" s="834">
        <v>15.855050505050505</v>
      </c>
      <c r="H20" s="2191"/>
      <c r="I20" s="2156"/>
    </row>
    <row r="21" spans="1:9" ht="13.5" customHeight="1" x14ac:dyDescent="0.25">
      <c r="A21" s="2224" t="s">
        <v>1843</v>
      </c>
      <c r="B21" s="823">
        <v>43</v>
      </c>
      <c r="C21" s="823">
        <v>11563</v>
      </c>
      <c r="D21" s="823">
        <v>27607</v>
      </c>
      <c r="E21" s="823">
        <v>39170</v>
      </c>
      <c r="F21" s="823">
        <v>241439</v>
      </c>
      <c r="G21" s="834">
        <v>20.880307878578222</v>
      </c>
      <c r="I21" s="2156"/>
    </row>
    <row r="22" spans="1:9" ht="13.5" customHeight="1" x14ac:dyDescent="0.25">
      <c r="A22" s="2224" t="s">
        <v>1844</v>
      </c>
      <c r="B22" s="833">
        <v>124</v>
      </c>
      <c r="C22" s="833">
        <v>17299</v>
      </c>
      <c r="D22" s="833">
        <v>22350</v>
      </c>
      <c r="E22" s="833">
        <v>39649</v>
      </c>
      <c r="F22" s="833">
        <v>274594</v>
      </c>
      <c r="G22" s="834">
        <v>15.873403086883634</v>
      </c>
      <c r="I22" s="2156"/>
    </row>
    <row r="23" spans="1:9" s="2157" customFormat="1" ht="13.5" customHeight="1" x14ac:dyDescent="0.25">
      <c r="A23" s="2225" t="s">
        <v>1845</v>
      </c>
      <c r="B23" s="823">
        <v>14</v>
      </c>
      <c r="C23" s="823">
        <v>0</v>
      </c>
      <c r="D23" s="823">
        <v>1223</v>
      </c>
      <c r="E23" s="823">
        <v>1223</v>
      </c>
      <c r="F23" s="823">
        <v>0</v>
      </c>
      <c r="G23" s="836" t="s">
        <v>78</v>
      </c>
      <c r="I23" s="2156"/>
    </row>
    <row r="24" spans="1:9" s="2157" customFormat="1" ht="13.5" customHeight="1" x14ac:dyDescent="0.25">
      <c r="A24" s="2225" t="s">
        <v>1846</v>
      </c>
      <c r="B24" s="833">
        <v>36</v>
      </c>
      <c r="C24" s="833">
        <v>4333</v>
      </c>
      <c r="D24" s="833">
        <v>3343</v>
      </c>
      <c r="E24" s="833">
        <v>7676</v>
      </c>
      <c r="F24" s="833">
        <v>39715</v>
      </c>
      <c r="G24" s="834">
        <v>9.165705054234941</v>
      </c>
      <c r="I24" s="2156"/>
    </row>
    <row r="25" spans="1:9" ht="13.5" customHeight="1" x14ac:dyDescent="0.25">
      <c r="A25" s="2224" t="s">
        <v>1847</v>
      </c>
      <c r="B25" s="823">
        <v>13</v>
      </c>
      <c r="C25" s="823">
        <v>1749</v>
      </c>
      <c r="D25" s="823">
        <v>1032</v>
      </c>
      <c r="E25" s="823">
        <v>2781</v>
      </c>
      <c r="F25" s="823">
        <v>14013</v>
      </c>
      <c r="G25" s="834">
        <v>8.0120068610634654</v>
      </c>
      <c r="I25" s="2156"/>
    </row>
    <row r="26" spans="1:9" ht="13.5" customHeight="1" x14ac:dyDescent="0.25">
      <c r="A26" s="2224" t="s">
        <v>1848</v>
      </c>
      <c r="B26" s="823">
        <v>23</v>
      </c>
      <c r="C26" s="823">
        <v>2584</v>
      </c>
      <c r="D26" s="823">
        <v>2311</v>
      </c>
      <c r="E26" s="823">
        <v>4895</v>
      </c>
      <c r="F26" s="823">
        <v>25702</v>
      </c>
      <c r="G26" s="834">
        <v>9.9465944272445821</v>
      </c>
      <c r="I26" s="2156"/>
    </row>
    <row r="27" spans="1:9" s="1116" customFormat="1" ht="13.5" customHeight="1" x14ac:dyDescent="0.25">
      <c r="A27" s="2225" t="s">
        <v>1849</v>
      </c>
      <c r="B27" s="823">
        <v>16</v>
      </c>
      <c r="C27" s="823">
        <v>0</v>
      </c>
      <c r="D27" s="823">
        <v>4500</v>
      </c>
      <c r="E27" s="823">
        <v>4500</v>
      </c>
      <c r="F27" s="823">
        <v>0</v>
      </c>
      <c r="G27" s="836" t="s">
        <v>78</v>
      </c>
      <c r="H27" s="2191"/>
      <c r="I27" s="2156"/>
    </row>
    <row r="28" spans="1:9" s="1116" customFormat="1" ht="13.5" customHeight="1" x14ac:dyDescent="0.25">
      <c r="A28" s="2231" t="s">
        <v>1850</v>
      </c>
      <c r="B28" s="833">
        <v>8</v>
      </c>
      <c r="C28" s="823" t="s">
        <v>477</v>
      </c>
      <c r="D28" s="823" t="s">
        <v>477</v>
      </c>
      <c r="E28" s="823" t="s">
        <v>477</v>
      </c>
      <c r="F28" s="823" t="s">
        <v>477</v>
      </c>
      <c r="G28" s="823" t="s">
        <v>477</v>
      </c>
      <c r="H28" s="2184"/>
      <c r="I28" s="2156"/>
    </row>
    <row r="29" spans="1:9" s="1116" customFormat="1" ht="13.5" customHeight="1" x14ac:dyDescent="0.25">
      <c r="A29" s="2231" t="s">
        <v>1851</v>
      </c>
      <c r="B29" s="833">
        <v>107</v>
      </c>
      <c r="C29" s="833">
        <v>29051</v>
      </c>
      <c r="D29" s="833">
        <v>18383</v>
      </c>
      <c r="E29" s="833">
        <v>47434</v>
      </c>
      <c r="F29" s="833">
        <v>590687</v>
      </c>
      <c r="G29" s="834">
        <v>20.332759629616881</v>
      </c>
      <c r="H29" s="2187"/>
      <c r="I29" s="2156"/>
    </row>
    <row r="30" spans="1:9" s="1116" customFormat="1" ht="13.5" customHeight="1" x14ac:dyDescent="0.25">
      <c r="A30" s="2231" t="s">
        <v>1852</v>
      </c>
      <c r="B30" s="833">
        <v>113</v>
      </c>
      <c r="C30" s="833">
        <v>0</v>
      </c>
      <c r="D30" s="833">
        <v>51135</v>
      </c>
      <c r="E30" s="833">
        <v>51135</v>
      </c>
      <c r="F30" s="833">
        <v>0</v>
      </c>
      <c r="G30" s="836" t="s">
        <v>78</v>
      </c>
      <c r="H30" s="2187"/>
      <c r="I30" s="2156"/>
    </row>
    <row r="31" spans="1:9" s="1116" customFormat="1" ht="13.5" customHeight="1" x14ac:dyDescent="0.25">
      <c r="A31" s="2231" t="s">
        <v>1853</v>
      </c>
      <c r="B31" s="833">
        <v>72</v>
      </c>
      <c r="C31" s="833">
        <v>3603</v>
      </c>
      <c r="D31" s="833">
        <v>12504</v>
      </c>
      <c r="E31" s="833">
        <v>16107</v>
      </c>
      <c r="F31" s="833">
        <v>37636</v>
      </c>
      <c r="G31" s="834">
        <v>10.445739661393283</v>
      </c>
      <c r="I31" s="2156"/>
    </row>
    <row r="32" spans="1:9" s="232" customFormat="1" ht="7" customHeight="1" x14ac:dyDescent="0.25">
      <c r="A32" s="2232"/>
      <c r="B32" s="833"/>
      <c r="C32" s="833"/>
      <c r="D32" s="833"/>
      <c r="E32" s="833"/>
      <c r="F32" s="833"/>
      <c r="G32" s="834"/>
      <c r="I32" s="2156"/>
    </row>
    <row r="33" spans="1:9" s="2157" customFormat="1" ht="18" customHeight="1" x14ac:dyDescent="0.25">
      <c r="A33" s="2226" t="s">
        <v>914</v>
      </c>
      <c r="B33" s="2192">
        <v>1208</v>
      </c>
      <c r="C33" s="2192">
        <v>69587</v>
      </c>
      <c r="D33" s="2192">
        <v>186089</v>
      </c>
      <c r="E33" s="2192">
        <v>255676</v>
      </c>
      <c r="F33" s="2192">
        <v>969956</v>
      </c>
      <c r="G33" s="2193">
        <v>13.938752927989423</v>
      </c>
      <c r="H33" s="1116"/>
      <c r="I33" s="2156"/>
    </row>
    <row r="34" spans="1:9" s="2157" customFormat="1" ht="13.5" customHeight="1" x14ac:dyDescent="0.25">
      <c r="A34" s="2233" t="s">
        <v>1836</v>
      </c>
      <c r="B34" s="833">
        <v>341</v>
      </c>
      <c r="C34" s="833">
        <v>30201</v>
      </c>
      <c r="D34" s="833">
        <v>13193</v>
      </c>
      <c r="E34" s="833">
        <v>43394</v>
      </c>
      <c r="F34" s="833">
        <v>199362</v>
      </c>
      <c r="G34" s="834">
        <v>6.6011721466176621</v>
      </c>
      <c r="H34" s="1116"/>
      <c r="I34" s="2156"/>
    </row>
    <row r="35" spans="1:9" s="2157" customFormat="1" ht="13.5" customHeight="1" x14ac:dyDescent="0.25">
      <c r="A35" s="2234" t="s">
        <v>1837</v>
      </c>
      <c r="B35" s="833">
        <v>2</v>
      </c>
      <c r="C35" s="823" t="s">
        <v>477</v>
      </c>
      <c r="D35" s="823" t="s">
        <v>477</v>
      </c>
      <c r="E35" s="823" t="s">
        <v>477</v>
      </c>
      <c r="F35" s="823" t="s">
        <v>477</v>
      </c>
      <c r="G35" s="823" t="s">
        <v>477</v>
      </c>
      <c r="H35" s="2194"/>
      <c r="I35" s="2156"/>
    </row>
    <row r="36" spans="1:9" s="1116" customFormat="1" ht="13.5" customHeight="1" x14ac:dyDescent="0.25">
      <c r="A36" s="2234" t="s">
        <v>1838</v>
      </c>
      <c r="B36" s="1982">
        <v>535</v>
      </c>
      <c r="C36" s="1982">
        <v>35865</v>
      </c>
      <c r="D36" s="1982">
        <v>77572</v>
      </c>
      <c r="E36" s="1982">
        <v>113437</v>
      </c>
      <c r="F36" s="1982">
        <v>724267</v>
      </c>
      <c r="G36" s="834">
        <v>20.1942562386728</v>
      </c>
      <c r="H36" s="1183"/>
      <c r="I36" s="2156"/>
    </row>
    <row r="37" spans="1:9" ht="13.5" customHeight="1" x14ac:dyDescent="0.25">
      <c r="A37" s="2232" t="s">
        <v>1839</v>
      </c>
      <c r="B37" s="833">
        <v>239</v>
      </c>
      <c r="C37" s="833">
        <v>14610</v>
      </c>
      <c r="D37" s="833">
        <v>15911</v>
      </c>
      <c r="E37" s="833">
        <v>30521</v>
      </c>
      <c r="F37" s="833">
        <v>241470</v>
      </c>
      <c r="G37" s="834">
        <v>16.527720739219713</v>
      </c>
      <c r="H37" s="2195"/>
      <c r="I37" s="2156"/>
    </row>
    <row r="38" spans="1:9" ht="13.5" customHeight="1" x14ac:dyDescent="0.25">
      <c r="A38" s="2232" t="s">
        <v>1840</v>
      </c>
      <c r="B38" s="833">
        <v>78</v>
      </c>
      <c r="C38" s="833">
        <v>1872</v>
      </c>
      <c r="D38" s="833">
        <v>16216</v>
      </c>
      <c r="E38" s="833">
        <v>18088</v>
      </c>
      <c r="F38" s="833">
        <v>14231</v>
      </c>
      <c r="G38" s="834">
        <v>7.6020299145299148</v>
      </c>
      <c r="H38" s="2195"/>
      <c r="I38" s="2156"/>
    </row>
    <row r="39" spans="1:9" ht="13.5" customHeight="1" x14ac:dyDescent="0.25">
      <c r="A39" s="2232" t="s">
        <v>1841</v>
      </c>
      <c r="B39" s="833">
        <v>23</v>
      </c>
      <c r="C39" s="833">
        <v>686</v>
      </c>
      <c r="D39" s="833">
        <v>3414</v>
      </c>
      <c r="E39" s="833">
        <v>4100</v>
      </c>
      <c r="F39" s="833">
        <v>4802</v>
      </c>
      <c r="G39" s="834">
        <v>7</v>
      </c>
      <c r="H39" s="1183"/>
      <c r="I39" s="2156"/>
    </row>
    <row r="40" spans="1:9" ht="13.5" customHeight="1" x14ac:dyDescent="0.25">
      <c r="A40" s="2232" t="s">
        <v>1842</v>
      </c>
      <c r="B40" s="833">
        <v>60</v>
      </c>
      <c r="C40" s="833">
        <v>396</v>
      </c>
      <c r="D40" s="833">
        <v>3373</v>
      </c>
      <c r="E40" s="833">
        <v>3769</v>
      </c>
      <c r="F40" s="833">
        <v>5400</v>
      </c>
      <c r="G40" s="836">
        <v>13.636363636363637</v>
      </c>
      <c r="H40" s="1183"/>
      <c r="I40" s="2156"/>
    </row>
    <row r="41" spans="1:9" ht="13.5" customHeight="1" x14ac:dyDescent="0.25">
      <c r="A41" s="2232" t="s">
        <v>1843</v>
      </c>
      <c r="B41" s="833">
        <v>51</v>
      </c>
      <c r="C41" s="833">
        <v>0</v>
      </c>
      <c r="D41" s="833">
        <v>20791</v>
      </c>
      <c r="E41" s="833">
        <v>20791</v>
      </c>
      <c r="F41" s="833">
        <v>0</v>
      </c>
      <c r="G41" s="834" t="s">
        <v>78</v>
      </c>
      <c r="H41" s="2195"/>
      <c r="I41" s="2156"/>
    </row>
    <row r="42" spans="1:9" ht="13.5" customHeight="1" x14ac:dyDescent="0.25">
      <c r="A42" s="2232" t="s">
        <v>1844</v>
      </c>
      <c r="B42" s="833">
        <v>84</v>
      </c>
      <c r="C42" s="833">
        <v>18301</v>
      </c>
      <c r="D42" s="833">
        <v>17867</v>
      </c>
      <c r="E42" s="833">
        <v>36168</v>
      </c>
      <c r="F42" s="833">
        <v>458364</v>
      </c>
      <c r="G42" s="834">
        <v>25.045844489372165</v>
      </c>
      <c r="H42" s="2195"/>
      <c r="I42" s="2156"/>
    </row>
    <row r="43" spans="1:9" s="2157" customFormat="1" ht="13.5" customHeight="1" x14ac:dyDescent="0.25">
      <c r="A43" s="2231" t="s">
        <v>1845</v>
      </c>
      <c r="B43" s="833">
        <v>63</v>
      </c>
      <c r="C43" s="833">
        <v>0</v>
      </c>
      <c r="D43" s="833">
        <v>11420</v>
      </c>
      <c r="E43" s="833">
        <v>11420</v>
      </c>
      <c r="F43" s="833">
        <v>0</v>
      </c>
      <c r="G43" s="836" t="s">
        <v>78</v>
      </c>
      <c r="H43" s="1183"/>
      <c r="I43" s="2156"/>
    </row>
    <row r="44" spans="1:9" s="2157" customFormat="1" ht="13.5" customHeight="1" x14ac:dyDescent="0.25">
      <c r="A44" s="2231" t="s">
        <v>1846</v>
      </c>
      <c r="B44" s="833">
        <v>18</v>
      </c>
      <c r="C44" s="833">
        <v>1270</v>
      </c>
      <c r="D44" s="833">
        <v>2150</v>
      </c>
      <c r="E44" s="833">
        <v>3420</v>
      </c>
      <c r="F44" s="833">
        <v>10156</v>
      </c>
      <c r="G44" s="834">
        <v>7.9968503937007878</v>
      </c>
      <c r="H44" s="1183"/>
      <c r="I44" s="2156"/>
    </row>
    <row r="45" spans="1:9" ht="13.5" customHeight="1" x14ac:dyDescent="0.25">
      <c r="A45" s="2232" t="s">
        <v>1847</v>
      </c>
      <c r="B45" s="833">
        <v>5</v>
      </c>
      <c r="C45" s="833">
        <v>866</v>
      </c>
      <c r="D45" s="833">
        <v>599</v>
      </c>
      <c r="E45" s="833">
        <v>1465</v>
      </c>
      <c r="F45" s="833">
        <v>7305</v>
      </c>
      <c r="G45" s="834">
        <v>8.4353348729792152</v>
      </c>
      <c r="H45" s="2195"/>
      <c r="I45" s="2156"/>
    </row>
    <row r="46" spans="1:9" ht="13.5" customHeight="1" x14ac:dyDescent="0.25">
      <c r="A46" s="2232" t="s">
        <v>1848</v>
      </c>
      <c r="B46" s="833">
        <v>13</v>
      </c>
      <c r="C46" s="833">
        <v>404</v>
      </c>
      <c r="D46" s="833">
        <v>1551</v>
      </c>
      <c r="E46" s="833">
        <v>1955</v>
      </c>
      <c r="F46" s="833">
        <v>2851</v>
      </c>
      <c r="G46" s="836">
        <v>7.0569306930693072</v>
      </c>
      <c r="H46" s="2195"/>
      <c r="I46" s="2156"/>
    </row>
    <row r="47" spans="1:9" s="2157" customFormat="1" ht="13.5" customHeight="1" x14ac:dyDescent="0.25">
      <c r="A47" s="2231" t="s">
        <v>1849</v>
      </c>
      <c r="B47" s="833">
        <v>15</v>
      </c>
      <c r="C47" s="833">
        <v>0</v>
      </c>
      <c r="D47" s="833">
        <v>4300</v>
      </c>
      <c r="E47" s="833">
        <v>4300</v>
      </c>
      <c r="F47" s="833">
        <v>0</v>
      </c>
      <c r="G47" s="836" t="s">
        <v>78</v>
      </c>
      <c r="H47" s="1183"/>
      <c r="I47" s="2156"/>
    </row>
    <row r="48" spans="1:9" s="2157" customFormat="1" ht="13.5" customHeight="1" x14ac:dyDescent="0.25">
      <c r="A48" s="2231" t="s">
        <v>1850</v>
      </c>
      <c r="B48" s="833">
        <v>1</v>
      </c>
      <c r="C48" s="823" t="s">
        <v>477</v>
      </c>
      <c r="D48" s="823" t="s">
        <v>477</v>
      </c>
      <c r="E48" s="823" t="s">
        <v>477</v>
      </c>
      <c r="F48" s="823" t="s">
        <v>477</v>
      </c>
      <c r="G48" s="823" t="s">
        <v>477</v>
      </c>
      <c r="H48" s="2194"/>
      <c r="I48" s="2156"/>
    </row>
    <row r="49" spans="1:9" s="2157" customFormat="1" ht="13.5" customHeight="1" x14ac:dyDescent="0.25">
      <c r="A49" s="2231" t="s">
        <v>1851</v>
      </c>
      <c r="B49" s="833">
        <v>187</v>
      </c>
      <c r="C49" s="833">
        <v>687</v>
      </c>
      <c r="D49" s="833">
        <v>44015</v>
      </c>
      <c r="E49" s="833">
        <v>44702</v>
      </c>
      <c r="F49" s="833">
        <v>5931</v>
      </c>
      <c r="G49" s="836">
        <v>8.6331877729257638</v>
      </c>
      <c r="H49" s="2187"/>
      <c r="I49" s="2156"/>
    </row>
    <row r="50" spans="1:9" s="2157" customFormat="1" ht="13.5" customHeight="1" x14ac:dyDescent="0.25">
      <c r="A50" s="2225" t="s">
        <v>1852</v>
      </c>
      <c r="B50" s="823">
        <v>5</v>
      </c>
      <c r="C50" s="823">
        <v>0</v>
      </c>
      <c r="D50" s="823">
        <v>1052</v>
      </c>
      <c r="E50" s="823">
        <v>1052</v>
      </c>
      <c r="F50" s="823">
        <v>0</v>
      </c>
      <c r="G50" s="2196" t="s">
        <v>78</v>
      </c>
      <c r="H50" s="2191"/>
      <c r="I50" s="2156"/>
    </row>
    <row r="51" spans="1:9" s="2157" customFormat="1" ht="15" customHeight="1" x14ac:dyDescent="0.25">
      <c r="A51" s="2225" t="s">
        <v>1853</v>
      </c>
      <c r="B51" s="822">
        <v>41</v>
      </c>
      <c r="C51" s="822">
        <v>1259</v>
      </c>
      <c r="D51" s="822">
        <v>32119</v>
      </c>
      <c r="E51" s="822">
        <v>33378</v>
      </c>
      <c r="F51" s="822">
        <v>27190</v>
      </c>
      <c r="G51" s="2161">
        <v>21.59650516282764</v>
      </c>
      <c r="I51" s="2156"/>
    </row>
    <row r="52" spans="1:9" ht="10.5" customHeight="1" thickBot="1" x14ac:dyDescent="0.35">
      <c r="A52" s="2197"/>
      <c r="B52" s="2198"/>
      <c r="C52" s="2198"/>
      <c r="D52" s="2198"/>
      <c r="E52" s="2198"/>
      <c r="F52" s="2198"/>
      <c r="G52" s="2198"/>
      <c r="I52" s="2156"/>
    </row>
    <row r="53" spans="1:9" s="811" customFormat="1" ht="13.5" customHeight="1" thickTop="1" x14ac:dyDescent="0.3">
      <c r="A53" s="3122" t="s">
        <v>1817</v>
      </c>
      <c r="B53" s="3122"/>
      <c r="C53" s="3122"/>
      <c r="D53" s="3122"/>
      <c r="E53" s="3122"/>
      <c r="F53" s="2199"/>
      <c r="G53" s="2199"/>
    </row>
    <row r="54" spans="1:9" ht="7.5" customHeight="1" x14ac:dyDescent="0.3">
      <c r="A54" s="2023"/>
      <c r="B54" s="2200"/>
      <c r="C54" s="2200"/>
      <c r="D54" s="2200"/>
      <c r="E54" s="2200"/>
      <c r="F54" s="2200"/>
      <c r="G54" s="2200"/>
    </row>
    <row r="55" spans="1:9" ht="13" x14ac:dyDescent="0.3">
      <c r="A55" s="966" t="s">
        <v>301</v>
      </c>
      <c r="B55" s="2201"/>
      <c r="C55" s="2201"/>
      <c r="D55" s="2201"/>
      <c r="E55" s="2201"/>
      <c r="F55" s="2201"/>
      <c r="G55" s="2201"/>
    </row>
    <row r="56" spans="1:9" x14ac:dyDescent="0.25">
      <c r="A56" s="2143" t="s">
        <v>1803</v>
      </c>
      <c r="B56" s="2165"/>
      <c r="C56" s="2165"/>
      <c r="D56" s="2165"/>
      <c r="E56" s="2165"/>
      <c r="F56" s="2165"/>
      <c r="G56" s="2165"/>
    </row>
    <row r="57" spans="1:9" x14ac:dyDescent="0.25">
      <c r="A57" s="2143" t="s">
        <v>1804</v>
      </c>
      <c r="B57" s="2165"/>
      <c r="C57" s="2165"/>
      <c r="D57" s="2165"/>
      <c r="E57" s="2165"/>
      <c r="F57" s="2165"/>
      <c r="G57" s="2165"/>
    </row>
    <row r="58" spans="1:9" x14ac:dyDescent="0.25">
      <c r="A58" s="2143" t="s">
        <v>1805</v>
      </c>
      <c r="B58" s="2165"/>
      <c r="C58" s="2165"/>
      <c r="D58" s="2165"/>
      <c r="E58" s="2165"/>
      <c r="F58" s="2165"/>
      <c r="G58" s="2165"/>
    </row>
    <row r="59" spans="1:9" x14ac:dyDescent="0.25">
      <c r="A59" s="2143" t="s">
        <v>1806</v>
      </c>
      <c r="B59" s="2165"/>
      <c r="C59" s="2165"/>
      <c r="D59" s="2165"/>
      <c r="E59" s="2165"/>
      <c r="F59" s="2165"/>
      <c r="G59" s="2165"/>
    </row>
    <row r="60" spans="1:9" x14ac:dyDescent="0.25">
      <c r="A60" s="2143" t="s">
        <v>1807</v>
      </c>
      <c r="B60" s="2165"/>
      <c r="C60" s="2165"/>
      <c r="D60" s="2165"/>
      <c r="E60" s="2165"/>
      <c r="F60" s="2165"/>
      <c r="G60" s="2165"/>
    </row>
    <row r="61" spans="1:9" x14ac:dyDescent="0.25">
      <c r="A61" s="2143" t="s">
        <v>1808</v>
      </c>
      <c r="B61" s="2165"/>
      <c r="C61" s="2165"/>
      <c r="D61" s="2165"/>
      <c r="E61" s="2165"/>
      <c r="F61" s="2165"/>
      <c r="G61" s="2165"/>
    </row>
    <row r="62" spans="1:9" ht="7.5" customHeight="1" x14ac:dyDescent="0.25">
      <c r="A62" s="2143"/>
      <c r="B62" s="2165"/>
      <c r="C62" s="2165"/>
      <c r="D62" s="2165"/>
      <c r="E62" s="2165"/>
      <c r="F62" s="2165"/>
      <c r="G62" s="2165"/>
    </row>
    <row r="63" spans="1:9" x14ac:dyDescent="0.25">
      <c r="A63" s="2143" t="s">
        <v>1864</v>
      </c>
      <c r="B63" s="2165"/>
      <c r="C63" s="2165"/>
      <c r="D63" s="2165"/>
      <c r="E63" s="2165"/>
      <c r="F63" s="2165"/>
      <c r="G63" s="2165"/>
    </row>
    <row r="64" spans="1:9" x14ac:dyDescent="0.25">
      <c r="A64" s="2143" t="s">
        <v>1865</v>
      </c>
      <c r="B64" s="2165"/>
      <c r="C64" s="2165"/>
      <c r="D64" s="2165"/>
      <c r="E64" s="2165"/>
      <c r="F64" s="2165"/>
      <c r="G64" s="2165"/>
    </row>
    <row r="65" spans="1:7" x14ac:dyDescent="0.25">
      <c r="A65" s="2143" t="s">
        <v>1866</v>
      </c>
      <c r="B65" s="2165"/>
      <c r="C65" s="2165"/>
      <c r="D65" s="2165"/>
      <c r="E65" s="2165"/>
      <c r="F65" s="2165"/>
      <c r="G65" s="2165"/>
    </row>
    <row r="66" spans="1:7" x14ac:dyDescent="0.25">
      <c r="A66" s="2143" t="s">
        <v>1867</v>
      </c>
      <c r="B66" s="2165"/>
      <c r="C66" s="2165"/>
      <c r="D66" s="2165"/>
      <c r="E66" s="2165"/>
      <c r="F66" s="2165"/>
      <c r="G66" s="2165"/>
    </row>
    <row r="67" spans="1:7" x14ac:dyDescent="0.25">
      <c r="A67" s="2143" t="s">
        <v>1868</v>
      </c>
      <c r="B67" s="2165"/>
      <c r="C67" s="2165"/>
      <c r="D67" s="2165"/>
      <c r="E67" s="2165"/>
      <c r="F67" s="2165"/>
      <c r="G67" s="2165"/>
    </row>
    <row r="68" spans="1:7" x14ac:dyDescent="0.25">
      <c r="A68" s="2143" t="s">
        <v>1869</v>
      </c>
      <c r="B68" s="2165"/>
      <c r="C68" s="2165"/>
      <c r="D68" s="2165"/>
      <c r="E68" s="2165"/>
      <c r="F68" s="2165"/>
      <c r="G68" s="2165"/>
    </row>
    <row r="69" spans="1:7" x14ac:dyDescent="0.25">
      <c r="A69" s="2143" t="s">
        <v>1870</v>
      </c>
      <c r="B69" s="2165"/>
      <c r="C69" s="2165"/>
      <c r="D69" s="2165"/>
      <c r="E69" s="2165"/>
      <c r="F69" s="2165"/>
      <c r="G69" s="2165"/>
    </row>
    <row r="70" spans="1:7" x14ac:dyDescent="0.25">
      <c r="A70" s="2143" t="s">
        <v>1871</v>
      </c>
      <c r="B70" s="2165"/>
      <c r="C70" s="2165"/>
      <c r="D70" s="2165"/>
      <c r="E70" s="2165"/>
      <c r="F70" s="2165"/>
      <c r="G70" s="2165"/>
    </row>
    <row r="71" spans="1:7" ht="7.5" customHeight="1" x14ac:dyDescent="0.25">
      <c r="A71" s="2143"/>
      <c r="B71" s="2165"/>
      <c r="C71" s="2165"/>
      <c r="D71" s="2165"/>
      <c r="E71" s="2165"/>
      <c r="F71" s="2165"/>
      <c r="G71" s="2165"/>
    </row>
    <row r="72" spans="1:7" x14ac:dyDescent="0.25">
      <c r="A72" s="2143" t="s">
        <v>1872</v>
      </c>
      <c r="B72" s="2165"/>
      <c r="C72" s="2165"/>
      <c r="D72" s="2165"/>
      <c r="E72" s="2165"/>
      <c r="F72" s="2165"/>
      <c r="G72" s="2165"/>
    </row>
    <row r="73" spans="1:7" x14ac:dyDescent="0.25">
      <c r="A73" s="2143" t="s">
        <v>1873</v>
      </c>
      <c r="B73" s="2165"/>
      <c r="C73" s="2165"/>
      <c r="D73" s="2165"/>
      <c r="E73" s="2165"/>
      <c r="F73" s="2165"/>
      <c r="G73" s="2165"/>
    </row>
    <row r="74" spans="1:7" x14ac:dyDescent="0.25">
      <c r="A74" s="2143" t="s">
        <v>1874</v>
      </c>
      <c r="B74" s="2165"/>
      <c r="C74" s="2165"/>
      <c r="D74" s="2165"/>
      <c r="E74" s="2165"/>
      <c r="F74" s="2165"/>
      <c r="G74" s="2165"/>
    </row>
    <row r="75" spans="1:7" x14ac:dyDescent="0.25">
      <c r="A75" s="2143" t="s">
        <v>1875</v>
      </c>
      <c r="B75" s="2165"/>
      <c r="C75" s="2165"/>
      <c r="D75" s="2165"/>
      <c r="E75" s="2165"/>
      <c r="F75" s="2165"/>
      <c r="G75" s="2165"/>
    </row>
    <row r="76" spans="1:7" x14ac:dyDescent="0.25">
      <c r="B76" s="2165"/>
      <c r="C76" s="2165"/>
      <c r="D76" s="2165"/>
      <c r="E76" s="2165"/>
      <c r="F76" s="2165"/>
      <c r="G76" s="2165"/>
    </row>
    <row r="77" spans="1:7" x14ac:dyDescent="0.25">
      <c r="B77" s="2165"/>
      <c r="C77" s="2165"/>
      <c r="D77" s="2165"/>
      <c r="E77" s="2165"/>
      <c r="F77" s="2165"/>
      <c r="G77" s="2165"/>
    </row>
    <row r="78" spans="1:7" x14ac:dyDescent="0.25">
      <c r="B78" s="2165"/>
      <c r="C78" s="2165"/>
      <c r="D78" s="2165"/>
      <c r="E78" s="2165"/>
      <c r="F78" s="2165"/>
      <c r="G78" s="2165"/>
    </row>
    <row r="79" spans="1:7" x14ac:dyDescent="0.25">
      <c r="B79" s="2165"/>
      <c r="C79" s="2165"/>
      <c r="D79" s="2165"/>
      <c r="E79" s="2165"/>
      <c r="F79" s="2165"/>
      <c r="G79" s="2165"/>
    </row>
    <row r="80" spans="1:7" x14ac:dyDescent="0.25">
      <c r="B80" s="2165"/>
      <c r="C80" s="2165"/>
      <c r="D80" s="2165"/>
      <c r="E80" s="2165"/>
      <c r="F80" s="2165"/>
      <c r="G80" s="2165"/>
    </row>
    <row r="81" spans="2:7" x14ac:dyDescent="0.25">
      <c r="B81" s="2165"/>
      <c r="C81" s="2165"/>
      <c r="D81" s="2165"/>
      <c r="E81" s="2165"/>
      <c r="F81" s="2165"/>
      <c r="G81" s="2165"/>
    </row>
    <row r="82" spans="2:7" x14ac:dyDescent="0.25">
      <c r="B82" s="2165"/>
      <c r="C82" s="2165"/>
      <c r="D82" s="2165"/>
      <c r="E82" s="2165"/>
      <c r="F82" s="2165"/>
      <c r="G82" s="2165"/>
    </row>
    <row r="83" spans="2:7" x14ac:dyDescent="0.25">
      <c r="B83" s="2165"/>
      <c r="C83" s="2165"/>
      <c r="D83" s="2165"/>
      <c r="E83" s="2165"/>
      <c r="F83" s="2165"/>
      <c r="G83" s="2165"/>
    </row>
    <row r="84" spans="2:7" x14ac:dyDescent="0.25">
      <c r="B84" s="2165"/>
      <c r="C84" s="2165"/>
      <c r="D84" s="2165"/>
      <c r="E84" s="2165"/>
      <c r="F84" s="2165"/>
      <c r="G84" s="2165"/>
    </row>
    <row r="85" spans="2:7" x14ac:dyDescent="0.25">
      <c r="B85" s="2165"/>
      <c r="C85" s="2165"/>
      <c r="D85" s="2165"/>
      <c r="E85" s="2165"/>
      <c r="F85" s="2165"/>
      <c r="G85" s="2165"/>
    </row>
    <row r="86" spans="2:7" x14ac:dyDescent="0.25">
      <c r="B86" s="2165"/>
      <c r="C86" s="2165"/>
      <c r="D86" s="2165"/>
      <c r="E86" s="2165"/>
      <c r="F86" s="2165"/>
      <c r="G86" s="2165"/>
    </row>
    <row r="87" spans="2:7" x14ac:dyDescent="0.25">
      <c r="B87" s="2165"/>
      <c r="C87" s="2165"/>
      <c r="D87" s="2165"/>
      <c r="E87" s="2165"/>
      <c r="F87" s="2165"/>
      <c r="G87" s="2165"/>
    </row>
    <row r="88" spans="2:7" x14ac:dyDescent="0.25">
      <c r="B88" s="2165"/>
      <c r="C88" s="2165"/>
      <c r="D88" s="2165"/>
      <c r="E88" s="2165"/>
      <c r="F88" s="2165"/>
      <c r="G88" s="2165"/>
    </row>
    <row r="89" spans="2:7" x14ac:dyDescent="0.25">
      <c r="B89" s="2165"/>
      <c r="C89" s="2165"/>
      <c r="D89" s="2165"/>
      <c r="E89" s="2165"/>
      <c r="F89" s="2165"/>
      <c r="G89" s="2165"/>
    </row>
    <row r="90" spans="2:7" x14ac:dyDescent="0.25">
      <c r="B90" s="2165"/>
      <c r="C90" s="2165"/>
      <c r="D90" s="2165"/>
      <c r="E90" s="2165"/>
      <c r="F90" s="2165"/>
      <c r="G90" s="2165"/>
    </row>
    <row r="91" spans="2:7" x14ac:dyDescent="0.25">
      <c r="B91" s="2165"/>
      <c r="C91" s="2165"/>
      <c r="D91" s="2165"/>
      <c r="E91" s="2165"/>
      <c r="F91" s="2165"/>
      <c r="G91" s="2165"/>
    </row>
    <row r="92" spans="2:7" x14ac:dyDescent="0.25">
      <c r="B92" s="2165"/>
      <c r="C92" s="2165"/>
      <c r="D92" s="2165"/>
      <c r="E92" s="2165"/>
      <c r="F92" s="2165"/>
      <c r="G92" s="2165"/>
    </row>
    <row r="93" spans="2:7" x14ac:dyDescent="0.25">
      <c r="B93" s="2165"/>
      <c r="C93" s="2165"/>
      <c r="D93" s="2165"/>
      <c r="E93" s="2165"/>
      <c r="F93" s="2165"/>
      <c r="G93" s="2165"/>
    </row>
    <row r="94" spans="2:7" x14ac:dyDescent="0.25">
      <c r="B94" s="2165"/>
      <c r="C94" s="2165"/>
      <c r="D94" s="2165"/>
      <c r="E94" s="2165"/>
      <c r="F94" s="2165"/>
      <c r="G94" s="2165"/>
    </row>
    <row r="95" spans="2:7" x14ac:dyDescent="0.25">
      <c r="B95" s="2165"/>
      <c r="C95" s="2165"/>
      <c r="D95" s="2165"/>
      <c r="E95" s="2165"/>
      <c r="F95" s="2165"/>
      <c r="G95" s="2165"/>
    </row>
    <row r="96" spans="2:7" x14ac:dyDescent="0.25">
      <c r="B96" s="2165"/>
      <c r="C96" s="2165"/>
      <c r="D96" s="2165"/>
      <c r="E96" s="2165"/>
      <c r="F96" s="2165"/>
      <c r="G96" s="2165"/>
    </row>
    <row r="97" spans="2:7" x14ac:dyDescent="0.25">
      <c r="B97" s="2165"/>
      <c r="C97" s="2165"/>
      <c r="D97" s="2165"/>
      <c r="E97" s="2165"/>
      <c r="F97" s="2165"/>
      <c r="G97" s="2165"/>
    </row>
    <row r="98" spans="2:7" x14ac:dyDescent="0.25">
      <c r="B98" s="2165"/>
      <c r="C98" s="2165"/>
      <c r="D98" s="2165"/>
      <c r="E98" s="2165"/>
      <c r="F98" s="2165"/>
      <c r="G98" s="2165"/>
    </row>
    <row r="99" spans="2:7" x14ac:dyDescent="0.25">
      <c r="B99" s="2165"/>
      <c r="C99" s="2165"/>
      <c r="D99" s="2165"/>
      <c r="E99" s="2165"/>
      <c r="F99" s="2165"/>
      <c r="G99" s="2165"/>
    </row>
    <row r="100" spans="2:7" x14ac:dyDescent="0.25">
      <c r="B100" s="2165"/>
      <c r="C100" s="2165"/>
      <c r="D100" s="2165"/>
      <c r="E100" s="2165"/>
      <c r="F100" s="2165"/>
      <c r="G100" s="2165"/>
    </row>
    <row r="101" spans="2:7" x14ac:dyDescent="0.25">
      <c r="B101" s="2165"/>
      <c r="C101" s="2165"/>
      <c r="D101" s="2165"/>
      <c r="E101" s="2165"/>
      <c r="F101" s="2165"/>
      <c r="G101" s="2165"/>
    </row>
  </sheetData>
  <mergeCells count="12">
    <mergeCell ref="F11:G11"/>
    <mergeCell ref="A53:E53"/>
    <mergeCell ref="A3:G3"/>
    <mergeCell ref="A4:G4"/>
    <mergeCell ref="A6:A11"/>
    <mergeCell ref="B6:B10"/>
    <mergeCell ref="C6:C10"/>
    <mergeCell ref="D6:D10"/>
    <mergeCell ref="E6:E10"/>
    <mergeCell ref="F6:F10"/>
    <mergeCell ref="G6:G10"/>
    <mergeCell ref="B11:E11"/>
  </mergeCells>
  <hyperlinks>
    <hyperlink ref="A56" r:id="rId1" display="http://www.ine.pt/xurl/ind/0007575" xr:uid="{14E6F7EA-F6DA-49A9-B296-ACCA331AC314}"/>
    <hyperlink ref="A57" r:id="rId2" display="http://www.ine.pt/xurl/ind/0007576" xr:uid="{FAAD52FC-0A55-4167-BEE2-6EA452BB0018}"/>
    <hyperlink ref="A58" r:id="rId3" display="http://www.ine.pt/xurl/ind/0007577" xr:uid="{C0540561-F676-42BF-9F36-37F647D0EF25}"/>
    <hyperlink ref="A59" r:id="rId4" display="http://www.ine.pt/xurl/ind/0007578" xr:uid="{830B7F3E-89A7-47A4-BF8C-7D421677111E}"/>
    <hyperlink ref="A60" r:id="rId5" display="http://www.ine.pt/xurl/ind/0007579" xr:uid="{CE525253-D285-4C62-BE02-DAD247391F7D}"/>
    <hyperlink ref="A61" r:id="rId6" display="https://www.ine.pt/xportal/xmain?xpid=INE&amp;xpgid=ine_indicadores&amp;indOcorrCod=0010312&amp;xlang=pt&amp;contexto=bd&amp;selTab=tab2" xr:uid="{8A5EE3CC-93F2-4670-8635-940706D7C06C}"/>
    <hyperlink ref="A63" r:id="rId7" display="http://www.ine.pt/xurl/ind/0005420" xr:uid="{3E047486-916C-46A4-A126-DD3004B81272}"/>
    <hyperlink ref="A64" r:id="rId8" display="http://www.ine.pt/xurl/ind/0005422" xr:uid="{10DB6E44-3D6E-48CE-8C5B-645C2F86AD7C}"/>
    <hyperlink ref="A65" r:id="rId9" display="http://www.ine.pt/xurl/ind/0005426" xr:uid="{BE665C2B-E30A-42A7-B163-74CEFB2C84C0}"/>
    <hyperlink ref="A66" r:id="rId10" display="http://www.ine.pt/xurl/ind/0005429" xr:uid="{D3A6B62C-75E6-4463-92B1-24AFE0A188AF}"/>
    <hyperlink ref="A67" r:id="rId11" display="http://www.ine.pt/xurl/ind/0005418" xr:uid="{9B791E4D-5C49-4950-8C6C-0C5FC3FE81CA}"/>
    <hyperlink ref="A68" r:id="rId12" display="http://www.ine.pt/xurl/ind/0005423" xr:uid="{93EE1F4F-A7F3-48FB-8454-704DAC0051E2}"/>
    <hyperlink ref="A69" r:id="rId13" display="http://www.ine.pt/xurl/ind/0005427" xr:uid="{9956BA21-8A7F-4316-9789-537A4A23729A}"/>
    <hyperlink ref="A70" r:id="rId14" display="http://www.ine.pt/xurl/ind/0005430" xr:uid="{D1F66675-C9CF-43E2-A537-54BEB708C37E}"/>
    <hyperlink ref="A72" r:id="rId15" display="http://www.ine.pt/xurl/ind/0005419" xr:uid="{89FE6786-54C3-46DC-82B1-CD4532054EE5}"/>
    <hyperlink ref="A73" r:id="rId16" display="http://www.ine.pt/xurl/ind/0005424" xr:uid="{2CD5131D-43BF-4650-8757-83E467DA6A39}"/>
    <hyperlink ref="A74" r:id="rId17" display="http://www.ine.pt/xurl/ind/0005428" xr:uid="{DEDD6556-961F-483C-B2D4-06225103A116}"/>
    <hyperlink ref="A75" r:id="rId18" display="http://www.ine.pt/xurl/ind/0005431" xr:uid="{C8B079FF-5326-405D-A142-9012D8EE2BBE}"/>
    <hyperlink ref="A1" location="Índice!A1" display="Voltar ao índice" xr:uid="{408D291F-4266-43D9-855B-55D84DA80A50}"/>
  </hyperlinks>
  <printOptions gridLinesSet="0"/>
  <pageMargins left="0.28999999999999998" right="0.2" top="0.38" bottom="0.44" header="0" footer="0"/>
  <pageSetup paperSize="9" scale="80" orientation="portrait" verticalDpi="300" r:id="rId19"/>
  <headerFooter alignWithMargins="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CB0A-37C4-4DF3-9A43-338F24FBBF66}">
  <dimension ref="A1:AG100"/>
  <sheetViews>
    <sheetView showGridLines="0" zoomScaleNormal="100" zoomScaleSheetLayoutView="100" workbookViewId="0"/>
  </sheetViews>
  <sheetFormatPr defaultColWidth="7.81640625" defaultRowHeight="10.5" x14ac:dyDescent="0.25"/>
  <cols>
    <col min="1" max="1" width="33" style="914" customWidth="1"/>
    <col min="2" max="2" width="10.54296875" style="914" customWidth="1"/>
    <col min="3" max="6" width="10.7265625" style="914" customWidth="1"/>
    <col min="7" max="7" width="11.1796875" style="914" customWidth="1"/>
    <col min="8" max="8" width="9.7265625" style="914" customWidth="1"/>
    <col min="9" max="18" width="7.453125" style="914" customWidth="1"/>
    <col min="19" max="16384" width="7.81640625" style="914"/>
  </cols>
  <sheetData>
    <row r="1" spans="1:33" ht="12.5" x14ac:dyDescent="0.25">
      <c r="A1" s="527" t="s">
        <v>227</v>
      </c>
    </row>
    <row r="3" spans="1:33" s="2151" customFormat="1" ht="15" customHeight="1" x14ac:dyDescent="0.25">
      <c r="A3" s="3123" t="s">
        <v>1876</v>
      </c>
      <c r="B3" s="3123"/>
      <c r="C3" s="3123"/>
      <c r="D3" s="3123"/>
      <c r="E3" s="3123"/>
      <c r="F3" s="3123"/>
      <c r="G3" s="3123"/>
    </row>
    <row r="4" spans="1:33" s="985" customFormat="1" ht="33" customHeight="1" x14ac:dyDescent="0.25">
      <c r="A4" s="2897" t="s">
        <v>1877</v>
      </c>
      <c r="B4" s="2897"/>
      <c r="C4" s="2897"/>
      <c r="D4" s="2897"/>
      <c r="E4" s="2897"/>
      <c r="F4" s="2897"/>
      <c r="G4" s="2897"/>
    </row>
    <row r="5" spans="1:33" ht="15" customHeight="1" x14ac:dyDescent="0.25">
      <c r="A5" s="1187">
        <v>2023</v>
      </c>
      <c r="B5" s="966"/>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row>
    <row r="6" spans="1:33" ht="10.5" customHeight="1" x14ac:dyDescent="0.25">
      <c r="A6" s="2991" t="s">
        <v>1829</v>
      </c>
      <c r="B6" s="2989" t="s">
        <v>1811</v>
      </c>
      <c r="C6" s="3120" t="s">
        <v>1812</v>
      </c>
      <c r="D6" s="3120" t="s">
        <v>1813</v>
      </c>
      <c r="E6" s="3120" t="s">
        <v>1814</v>
      </c>
      <c r="F6" s="3120" t="s">
        <v>1815</v>
      </c>
      <c r="G6" s="3120" t="s">
        <v>1816</v>
      </c>
      <c r="H6" s="966"/>
      <c r="I6" s="966"/>
      <c r="J6" s="966"/>
      <c r="K6" s="966"/>
      <c r="L6" s="966"/>
      <c r="M6" s="966"/>
      <c r="N6" s="966"/>
      <c r="O6" s="966"/>
      <c r="P6" s="966"/>
      <c r="Q6" s="966"/>
      <c r="R6" s="966"/>
      <c r="S6" s="966"/>
      <c r="T6" s="966"/>
      <c r="U6" s="966"/>
      <c r="V6" s="966"/>
      <c r="W6" s="966"/>
      <c r="X6" s="966"/>
      <c r="Y6" s="966"/>
      <c r="Z6" s="966"/>
      <c r="AA6" s="966"/>
      <c r="AB6" s="966"/>
      <c r="AC6" s="966"/>
      <c r="AD6" s="966"/>
      <c r="AE6" s="966"/>
      <c r="AF6" s="966"/>
      <c r="AG6" s="966"/>
    </row>
    <row r="7" spans="1:33" ht="10.5" customHeight="1" x14ac:dyDescent="0.25">
      <c r="A7" s="2991"/>
      <c r="B7" s="2989"/>
      <c r="C7" s="3120"/>
      <c r="D7" s="3120"/>
      <c r="E7" s="3120"/>
      <c r="F7" s="3120"/>
      <c r="G7" s="3120"/>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row>
    <row r="8" spans="1:33" ht="10.5" customHeight="1" x14ac:dyDescent="0.25">
      <c r="A8" s="2991"/>
      <c r="B8" s="2989"/>
      <c r="C8" s="3120"/>
      <c r="D8" s="3120"/>
      <c r="E8" s="3120"/>
      <c r="F8" s="3120"/>
      <c r="G8" s="3120"/>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row>
    <row r="9" spans="1:33" ht="10.5" customHeight="1" x14ac:dyDescent="0.25">
      <c r="A9" s="2991"/>
      <c r="B9" s="2989"/>
      <c r="C9" s="3120"/>
      <c r="D9" s="2992"/>
      <c r="E9" s="2992"/>
      <c r="F9" s="3120"/>
      <c r="G9" s="3120"/>
      <c r="H9" s="966"/>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row>
    <row r="10" spans="1:33" ht="24" customHeight="1" x14ac:dyDescent="0.25">
      <c r="A10" s="2991"/>
      <c r="B10" s="2989"/>
      <c r="C10" s="3120"/>
      <c r="D10" s="2992"/>
      <c r="E10" s="2992"/>
      <c r="F10" s="3120"/>
      <c r="G10" s="3120"/>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c r="AE10" s="966"/>
      <c r="AF10" s="966"/>
      <c r="AG10" s="966"/>
    </row>
    <row r="11" spans="1:33" ht="10.5" customHeight="1" x14ac:dyDescent="0.25">
      <c r="A11" s="2991"/>
      <c r="B11" s="2991" t="s">
        <v>22</v>
      </c>
      <c r="C11" s="2991"/>
      <c r="D11" s="2991"/>
      <c r="E11" s="2991"/>
      <c r="F11" s="3121" t="s">
        <v>1723</v>
      </c>
      <c r="G11" s="3121"/>
      <c r="H11" s="966"/>
      <c r="I11" s="966"/>
      <c r="J11" s="966"/>
      <c r="K11" s="966"/>
      <c r="L11" s="966"/>
      <c r="M11" s="966"/>
      <c r="N11" s="966"/>
      <c r="O11" s="966"/>
      <c r="P11" s="966"/>
      <c r="Q11" s="966"/>
      <c r="R11" s="966"/>
      <c r="S11" s="966"/>
      <c r="T11" s="966"/>
      <c r="U11" s="966"/>
      <c r="V11" s="966"/>
      <c r="W11" s="966"/>
      <c r="X11" s="966"/>
      <c r="Y11" s="966"/>
      <c r="Z11" s="966"/>
      <c r="AA11" s="966"/>
      <c r="AB11" s="966"/>
      <c r="AC11" s="966"/>
      <c r="AD11" s="966"/>
      <c r="AE11" s="966"/>
      <c r="AF11" s="966"/>
      <c r="AG11" s="966"/>
    </row>
    <row r="12" spans="1:33" ht="7" customHeight="1" x14ac:dyDescent="0.25">
      <c r="A12" s="966"/>
      <c r="B12" s="1570"/>
      <c r="C12" s="1188"/>
      <c r="D12" s="1188"/>
      <c r="E12" s="1188"/>
      <c r="F12" s="1188"/>
      <c r="G12" s="1188"/>
    </row>
    <row r="13" spans="1:33" s="2157" customFormat="1" ht="18" customHeight="1" x14ac:dyDescent="0.25">
      <c r="A13" s="2152" t="s">
        <v>1835</v>
      </c>
      <c r="B13" s="2153">
        <v>18263</v>
      </c>
      <c r="C13" s="2153">
        <v>2004826</v>
      </c>
      <c r="D13" s="2153">
        <v>2464323</v>
      </c>
      <c r="E13" s="2153">
        <v>4469149</v>
      </c>
      <c r="F13" s="2153">
        <v>29675278</v>
      </c>
      <c r="G13" s="2154">
        <v>14.801921962304958</v>
      </c>
      <c r="I13" s="2156"/>
    </row>
    <row r="14" spans="1:33" s="2157" customFormat="1" ht="13.5" customHeight="1" x14ac:dyDescent="0.25">
      <c r="A14" s="1189" t="s">
        <v>1836</v>
      </c>
      <c r="B14" s="1580">
        <v>7534</v>
      </c>
      <c r="C14" s="1580">
        <v>713936</v>
      </c>
      <c r="D14" s="1580">
        <v>362295</v>
      </c>
      <c r="E14" s="1580">
        <v>1076231</v>
      </c>
      <c r="F14" s="1580">
        <v>6935481</v>
      </c>
      <c r="G14" s="2145">
        <v>9.714429584724682</v>
      </c>
      <c r="H14" s="901"/>
      <c r="I14" s="2156"/>
    </row>
    <row r="15" spans="1:33" s="2157" customFormat="1" ht="13.5" customHeight="1" x14ac:dyDescent="0.25">
      <c r="A15" s="1122" t="s">
        <v>1837</v>
      </c>
      <c r="B15" s="855">
        <v>56</v>
      </c>
      <c r="C15" s="855">
        <v>15482</v>
      </c>
      <c r="D15" s="855">
        <v>6932</v>
      </c>
      <c r="E15" s="855">
        <v>22414</v>
      </c>
      <c r="F15" s="855">
        <v>235979</v>
      </c>
      <c r="G15" s="2202">
        <v>15.242152176721353</v>
      </c>
      <c r="H15" s="1950"/>
      <c r="I15" s="2156"/>
    </row>
    <row r="16" spans="1:33" s="2157" customFormat="1" ht="13.5" customHeight="1" x14ac:dyDescent="0.25">
      <c r="A16" s="2158" t="s">
        <v>1838</v>
      </c>
      <c r="B16" s="901">
        <v>4566</v>
      </c>
      <c r="C16" s="901">
        <v>487811</v>
      </c>
      <c r="D16" s="901">
        <v>618690</v>
      </c>
      <c r="E16" s="901">
        <v>1106501</v>
      </c>
      <c r="F16" s="901">
        <v>15991532</v>
      </c>
      <c r="G16" s="2145">
        <v>32.782229183023752</v>
      </c>
      <c r="H16" s="2183"/>
      <c r="I16" s="2156"/>
    </row>
    <row r="17" spans="1:9" ht="13.5" customHeight="1" x14ac:dyDescent="0.25">
      <c r="A17" s="2224" t="s">
        <v>1839</v>
      </c>
      <c r="B17" s="822">
        <v>1624</v>
      </c>
      <c r="C17" s="822">
        <v>183284</v>
      </c>
      <c r="D17" s="822">
        <v>198779</v>
      </c>
      <c r="E17" s="822">
        <v>382063</v>
      </c>
      <c r="F17" s="822">
        <v>2936496</v>
      </c>
      <c r="G17" s="2147">
        <v>16.021562165819166</v>
      </c>
      <c r="H17" s="822"/>
      <c r="I17" s="2156"/>
    </row>
    <row r="18" spans="1:9" ht="13.5" customHeight="1" x14ac:dyDescent="0.25">
      <c r="A18" s="2224" t="s">
        <v>1840</v>
      </c>
      <c r="B18" s="822">
        <v>1236</v>
      </c>
      <c r="C18" s="822">
        <v>55132</v>
      </c>
      <c r="D18" s="822">
        <v>184729</v>
      </c>
      <c r="E18" s="822">
        <v>239861</v>
      </c>
      <c r="F18" s="822">
        <v>1172033</v>
      </c>
      <c r="G18" s="2147">
        <v>21.258670100848871</v>
      </c>
      <c r="H18" s="822"/>
      <c r="I18" s="2156"/>
    </row>
    <row r="19" spans="1:9" ht="13.5" customHeight="1" x14ac:dyDescent="0.25">
      <c r="A19" s="2224" t="s">
        <v>1841</v>
      </c>
      <c r="B19" s="822">
        <v>628</v>
      </c>
      <c r="C19" s="822">
        <v>19464</v>
      </c>
      <c r="D19" s="822">
        <v>12836</v>
      </c>
      <c r="E19" s="822">
        <v>32300</v>
      </c>
      <c r="F19" s="822">
        <v>292739</v>
      </c>
      <c r="G19" s="2147">
        <v>15.040022605836416</v>
      </c>
      <c r="H19" s="822"/>
      <c r="I19" s="2156"/>
    </row>
    <row r="20" spans="1:9" ht="13.5" customHeight="1" x14ac:dyDescent="0.25">
      <c r="A20" s="2224" t="s">
        <v>1842</v>
      </c>
      <c r="B20" s="822">
        <v>179</v>
      </c>
      <c r="C20" s="822">
        <v>3632</v>
      </c>
      <c r="D20" s="822">
        <v>41549</v>
      </c>
      <c r="E20" s="822">
        <v>45181</v>
      </c>
      <c r="F20" s="822">
        <v>27087</v>
      </c>
      <c r="G20" s="2147">
        <v>7.4578744493392071</v>
      </c>
      <c r="H20" s="822"/>
      <c r="I20" s="2156"/>
    </row>
    <row r="21" spans="1:9" ht="13.5" customHeight="1" x14ac:dyDescent="0.25">
      <c r="A21" s="2224" t="s">
        <v>1843</v>
      </c>
      <c r="B21" s="822">
        <v>255</v>
      </c>
      <c r="C21" s="822">
        <v>10622</v>
      </c>
      <c r="D21" s="822">
        <v>47129</v>
      </c>
      <c r="E21" s="822">
        <v>57751</v>
      </c>
      <c r="F21" s="822">
        <v>99527</v>
      </c>
      <c r="G21" s="2147">
        <v>9.3698926755789866</v>
      </c>
      <c r="H21" s="822"/>
      <c r="I21" s="2156"/>
    </row>
    <row r="22" spans="1:9" ht="13.5" customHeight="1" x14ac:dyDescent="0.25">
      <c r="A22" s="2224" t="s">
        <v>1844</v>
      </c>
      <c r="B22" s="822">
        <v>644</v>
      </c>
      <c r="C22" s="822">
        <v>215677</v>
      </c>
      <c r="D22" s="822">
        <v>133668</v>
      </c>
      <c r="E22" s="822">
        <v>349345</v>
      </c>
      <c r="F22" s="822">
        <v>11463650</v>
      </c>
      <c r="G22" s="2147">
        <v>53.151935533227928</v>
      </c>
      <c r="H22" s="822"/>
      <c r="I22" s="2156"/>
    </row>
    <row r="23" spans="1:9" s="2157" customFormat="1" ht="13.5" customHeight="1" x14ac:dyDescent="0.25">
      <c r="A23" s="2225" t="s">
        <v>1845</v>
      </c>
      <c r="B23" s="901">
        <v>257</v>
      </c>
      <c r="C23" s="901">
        <v>3425</v>
      </c>
      <c r="D23" s="901">
        <v>38791</v>
      </c>
      <c r="E23" s="901">
        <v>42216</v>
      </c>
      <c r="F23" s="901">
        <v>17927</v>
      </c>
      <c r="G23" s="2145">
        <v>5.2341605839416054</v>
      </c>
      <c r="H23" s="901"/>
      <c r="I23" s="2156"/>
    </row>
    <row r="24" spans="1:9" s="2157" customFormat="1" ht="13.5" customHeight="1" x14ac:dyDescent="0.25">
      <c r="A24" s="2225" t="s">
        <v>1846</v>
      </c>
      <c r="B24" s="901">
        <v>780</v>
      </c>
      <c r="C24" s="901">
        <v>80845</v>
      </c>
      <c r="D24" s="901">
        <v>94642</v>
      </c>
      <c r="E24" s="901">
        <v>175487</v>
      </c>
      <c r="F24" s="901">
        <v>984406</v>
      </c>
      <c r="G24" s="2145">
        <v>12.176461129321542</v>
      </c>
      <c r="H24" s="901"/>
      <c r="I24" s="2156"/>
    </row>
    <row r="25" spans="1:9" ht="13.5" customHeight="1" x14ac:dyDescent="0.25">
      <c r="A25" s="2224" t="s">
        <v>1847</v>
      </c>
      <c r="B25" s="822">
        <v>165</v>
      </c>
      <c r="C25" s="822">
        <v>32313</v>
      </c>
      <c r="D25" s="822">
        <v>14615</v>
      </c>
      <c r="E25" s="822">
        <v>46928</v>
      </c>
      <c r="F25" s="822">
        <v>597525</v>
      </c>
      <c r="G25" s="2147">
        <v>18.49178349271191</v>
      </c>
      <c r="H25" s="822"/>
      <c r="I25" s="2156"/>
    </row>
    <row r="26" spans="1:9" ht="13.5" customHeight="1" x14ac:dyDescent="0.25">
      <c r="A26" s="2224" t="s">
        <v>1848</v>
      </c>
      <c r="B26" s="822">
        <v>615</v>
      </c>
      <c r="C26" s="822">
        <v>48532</v>
      </c>
      <c r="D26" s="822">
        <v>80027</v>
      </c>
      <c r="E26" s="822">
        <v>128559</v>
      </c>
      <c r="F26" s="822">
        <v>386881</v>
      </c>
      <c r="G26" s="2147">
        <v>7.9716681776971896</v>
      </c>
      <c r="H26" s="822"/>
      <c r="I26" s="2156"/>
    </row>
    <row r="27" spans="1:9" s="1116" customFormat="1" ht="13.5" customHeight="1" x14ac:dyDescent="0.25">
      <c r="A27" s="2225" t="s">
        <v>1849</v>
      </c>
      <c r="B27" s="901">
        <v>252</v>
      </c>
      <c r="C27" s="901">
        <v>1758</v>
      </c>
      <c r="D27" s="901">
        <v>109288</v>
      </c>
      <c r="E27" s="901">
        <v>111046</v>
      </c>
      <c r="F27" s="901">
        <v>4332</v>
      </c>
      <c r="G27" s="2145">
        <v>2.4641638225255971</v>
      </c>
      <c r="H27" s="855"/>
      <c r="I27" s="2156"/>
    </row>
    <row r="28" spans="1:9" s="1116" customFormat="1" ht="13.5" customHeight="1" x14ac:dyDescent="0.25">
      <c r="A28" s="2225" t="s">
        <v>1850</v>
      </c>
      <c r="B28" s="855">
        <v>540</v>
      </c>
      <c r="C28" s="855">
        <v>222262</v>
      </c>
      <c r="D28" s="855">
        <v>69721</v>
      </c>
      <c r="E28" s="855">
        <v>291983</v>
      </c>
      <c r="F28" s="855">
        <v>1193434</v>
      </c>
      <c r="G28" s="2145">
        <v>5.3694918609568889</v>
      </c>
      <c r="H28" s="855"/>
      <c r="I28" s="2156"/>
    </row>
    <row r="29" spans="1:9" s="1116" customFormat="1" ht="13.5" customHeight="1" x14ac:dyDescent="0.25">
      <c r="A29" s="2225" t="s">
        <v>1851</v>
      </c>
      <c r="B29" s="855">
        <v>482</v>
      </c>
      <c r="C29" s="855">
        <v>56040</v>
      </c>
      <c r="D29" s="855">
        <v>182367</v>
      </c>
      <c r="E29" s="855">
        <v>238407</v>
      </c>
      <c r="F29" s="855">
        <v>1542413</v>
      </c>
      <c r="G29" s="2145">
        <v>27.523429693076373</v>
      </c>
      <c r="H29" s="855"/>
      <c r="I29" s="2156"/>
    </row>
    <row r="30" spans="1:9" s="1116" customFormat="1" ht="13.5" customHeight="1" x14ac:dyDescent="0.25">
      <c r="A30" s="2225" t="s">
        <v>1852</v>
      </c>
      <c r="B30" s="855">
        <v>2399</v>
      </c>
      <c r="C30" s="855">
        <v>236483</v>
      </c>
      <c r="D30" s="855">
        <v>310415</v>
      </c>
      <c r="E30" s="855">
        <v>546898</v>
      </c>
      <c r="F30" s="855">
        <v>1906032</v>
      </c>
      <c r="G30" s="2145">
        <v>8.0599112832634905</v>
      </c>
      <c r="H30" s="855"/>
      <c r="I30" s="2156"/>
    </row>
    <row r="31" spans="1:9" s="1116" customFormat="1" ht="13.5" customHeight="1" x14ac:dyDescent="0.25">
      <c r="A31" s="2225" t="s">
        <v>1853</v>
      </c>
      <c r="B31" s="855">
        <v>1397</v>
      </c>
      <c r="C31" s="855">
        <v>186784</v>
      </c>
      <c r="D31" s="855">
        <v>671182</v>
      </c>
      <c r="E31" s="855">
        <v>857966</v>
      </c>
      <c r="F31" s="855">
        <v>863742</v>
      </c>
      <c r="G31" s="2145">
        <v>4.624282593798184</v>
      </c>
      <c r="H31" s="855"/>
      <c r="I31" s="2156"/>
    </row>
    <row r="32" spans="1:9" s="2157" customFormat="1" ht="18" customHeight="1" x14ac:dyDescent="0.25">
      <c r="A32" s="2226" t="s">
        <v>1854</v>
      </c>
      <c r="B32" s="2153">
        <v>17439</v>
      </c>
      <c r="C32" s="2153">
        <v>1957635</v>
      </c>
      <c r="D32" s="2153">
        <v>2331093</v>
      </c>
      <c r="E32" s="2153">
        <v>4288728</v>
      </c>
      <c r="F32" s="2153">
        <v>29251628</v>
      </c>
      <c r="G32" s="2154">
        <v>14.942329903173983</v>
      </c>
      <c r="I32" s="2156"/>
    </row>
    <row r="33" spans="1:9" s="2157" customFormat="1" ht="13.5" customHeight="1" x14ac:dyDescent="0.25">
      <c r="A33" s="2227" t="s">
        <v>1836</v>
      </c>
      <c r="B33" s="1580">
        <v>7353</v>
      </c>
      <c r="C33" s="1580">
        <v>693222</v>
      </c>
      <c r="D33" s="1580">
        <v>354508</v>
      </c>
      <c r="E33" s="1580">
        <v>1047730</v>
      </c>
      <c r="F33" s="1580">
        <v>6787290</v>
      </c>
      <c r="G33" s="2145">
        <v>9.7909327747821049</v>
      </c>
      <c r="H33" s="901"/>
      <c r="I33" s="2156"/>
    </row>
    <row r="34" spans="1:9" s="1116" customFormat="1" ht="13.5" customHeight="1" x14ac:dyDescent="0.25">
      <c r="A34" s="2234" t="s">
        <v>1837</v>
      </c>
      <c r="B34" s="855">
        <v>55</v>
      </c>
      <c r="C34" s="855">
        <v>15482</v>
      </c>
      <c r="D34" s="855">
        <v>6882</v>
      </c>
      <c r="E34" s="855">
        <v>22364</v>
      </c>
      <c r="F34" s="855">
        <v>235979</v>
      </c>
      <c r="G34" s="2202">
        <v>15.242152176721353</v>
      </c>
      <c r="H34" s="1950"/>
      <c r="I34" s="2156"/>
    </row>
    <row r="35" spans="1:9" s="2157" customFormat="1" ht="13.5" customHeight="1" x14ac:dyDescent="0.25">
      <c r="A35" s="2228" t="s">
        <v>1838</v>
      </c>
      <c r="B35" s="901">
        <v>4307</v>
      </c>
      <c r="C35" s="901">
        <v>468878</v>
      </c>
      <c r="D35" s="901">
        <v>570822</v>
      </c>
      <c r="E35" s="901">
        <v>1039700</v>
      </c>
      <c r="F35" s="901">
        <v>15771827</v>
      </c>
      <c r="G35" s="2145">
        <v>33.637379019702351</v>
      </c>
      <c r="H35" s="2183"/>
      <c r="I35" s="2156"/>
    </row>
    <row r="36" spans="1:9" ht="13.5" customHeight="1" x14ac:dyDescent="0.25">
      <c r="A36" s="2224" t="s">
        <v>1839</v>
      </c>
      <c r="B36" s="822">
        <v>1489</v>
      </c>
      <c r="C36" s="822">
        <v>173996</v>
      </c>
      <c r="D36" s="822">
        <v>190083</v>
      </c>
      <c r="E36" s="822">
        <v>364079</v>
      </c>
      <c r="F36" s="822">
        <v>2801411</v>
      </c>
      <c r="G36" s="2147">
        <v>16.100433343295247</v>
      </c>
      <c r="H36" s="822"/>
      <c r="I36" s="2156"/>
    </row>
    <row r="37" spans="1:9" ht="13.5" customHeight="1" x14ac:dyDescent="0.25">
      <c r="A37" s="2224" t="s">
        <v>1840</v>
      </c>
      <c r="B37" s="822">
        <v>1182</v>
      </c>
      <c r="C37" s="822">
        <v>54984</v>
      </c>
      <c r="D37" s="822">
        <v>170015</v>
      </c>
      <c r="E37" s="822">
        <v>224999</v>
      </c>
      <c r="F37" s="822">
        <v>1171293</v>
      </c>
      <c r="G37" s="2147">
        <v>21.302433435181143</v>
      </c>
      <c r="H37" s="822"/>
      <c r="I37" s="2156"/>
    </row>
    <row r="38" spans="1:9" ht="13.5" customHeight="1" x14ac:dyDescent="0.25">
      <c r="A38" s="2224" t="s">
        <v>1841</v>
      </c>
      <c r="B38" s="822">
        <v>623</v>
      </c>
      <c r="C38" s="822">
        <v>19464</v>
      </c>
      <c r="D38" s="822">
        <v>4656</v>
      </c>
      <c r="E38" s="822">
        <v>24120</v>
      </c>
      <c r="F38" s="822">
        <v>292739</v>
      </c>
      <c r="G38" s="2147">
        <v>15.040022605836416</v>
      </c>
      <c r="H38" s="822"/>
      <c r="I38" s="2156"/>
    </row>
    <row r="39" spans="1:9" ht="13.5" customHeight="1" x14ac:dyDescent="0.25">
      <c r="A39" s="2224" t="s">
        <v>1842</v>
      </c>
      <c r="B39" s="822">
        <v>171</v>
      </c>
      <c r="C39" s="822">
        <v>3632</v>
      </c>
      <c r="D39" s="822">
        <v>30759</v>
      </c>
      <c r="E39" s="822">
        <v>34391</v>
      </c>
      <c r="F39" s="822">
        <v>27087</v>
      </c>
      <c r="G39" s="2147">
        <v>7.4578744493392071</v>
      </c>
      <c r="H39" s="822"/>
      <c r="I39" s="2156"/>
    </row>
    <row r="40" spans="1:9" ht="13.5" customHeight="1" x14ac:dyDescent="0.25">
      <c r="A40" s="2224" t="s">
        <v>1843</v>
      </c>
      <c r="B40" s="822">
        <v>226</v>
      </c>
      <c r="C40" s="822">
        <v>10622</v>
      </c>
      <c r="D40" s="822">
        <v>45339</v>
      </c>
      <c r="E40" s="822">
        <v>55961</v>
      </c>
      <c r="F40" s="822">
        <v>99527</v>
      </c>
      <c r="G40" s="2147">
        <v>9.3698926755789866</v>
      </c>
      <c r="H40" s="822"/>
      <c r="I40" s="2156"/>
    </row>
    <row r="41" spans="1:9" ht="13.5" customHeight="1" x14ac:dyDescent="0.25">
      <c r="A41" s="2224" t="s">
        <v>1844</v>
      </c>
      <c r="B41" s="822">
        <v>616</v>
      </c>
      <c r="C41" s="822">
        <v>206180</v>
      </c>
      <c r="D41" s="822">
        <v>129970</v>
      </c>
      <c r="E41" s="822">
        <v>336150</v>
      </c>
      <c r="F41" s="822">
        <v>11379770</v>
      </c>
      <c r="G41" s="2147">
        <v>55.193374721117472</v>
      </c>
      <c r="H41" s="822"/>
      <c r="I41" s="2156"/>
    </row>
    <row r="42" spans="1:9" s="2157" customFormat="1" ht="13.5" customHeight="1" x14ac:dyDescent="0.25">
      <c r="A42" s="2225" t="s">
        <v>1845</v>
      </c>
      <c r="B42" s="901">
        <v>222</v>
      </c>
      <c r="C42" s="901">
        <v>3425</v>
      </c>
      <c r="D42" s="901">
        <v>32561</v>
      </c>
      <c r="E42" s="901">
        <v>35986</v>
      </c>
      <c r="F42" s="901">
        <v>17927</v>
      </c>
      <c r="G42" s="2145">
        <v>5.2341605839416054</v>
      </c>
      <c r="H42" s="901"/>
      <c r="I42" s="2156"/>
    </row>
    <row r="43" spans="1:9" s="2157" customFormat="1" ht="13.5" customHeight="1" x14ac:dyDescent="0.25">
      <c r="A43" s="2225" t="s">
        <v>1846</v>
      </c>
      <c r="B43" s="901">
        <v>758</v>
      </c>
      <c r="C43" s="901">
        <v>79775</v>
      </c>
      <c r="D43" s="901">
        <v>91382</v>
      </c>
      <c r="E43" s="901">
        <v>171157</v>
      </c>
      <c r="F43" s="901">
        <v>972243</v>
      </c>
      <c r="G43" s="2145">
        <v>12.187314321529302</v>
      </c>
      <c r="H43" s="901"/>
      <c r="I43" s="2156"/>
    </row>
    <row r="44" spans="1:9" ht="13.5" customHeight="1" x14ac:dyDescent="0.25">
      <c r="A44" s="2224" t="s">
        <v>1847</v>
      </c>
      <c r="B44" s="822">
        <v>158</v>
      </c>
      <c r="C44" s="822">
        <v>32025</v>
      </c>
      <c r="D44" s="822">
        <v>13849</v>
      </c>
      <c r="E44" s="822">
        <v>45874</v>
      </c>
      <c r="F44" s="822">
        <v>594284</v>
      </c>
      <c r="G44" s="2147">
        <v>18.55687743950039</v>
      </c>
      <c r="H44" s="822"/>
      <c r="I44" s="2156"/>
    </row>
    <row r="45" spans="1:9" ht="13.5" customHeight="1" x14ac:dyDescent="0.25">
      <c r="A45" s="2224" t="s">
        <v>1848</v>
      </c>
      <c r="B45" s="822">
        <v>600</v>
      </c>
      <c r="C45" s="822">
        <v>47750</v>
      </c>
      <c r="D45" s="822">
        <v>77533</v>
      </c>
      <c r="E45" s="822">
        <v>125283</v>
      </c>
      <c r="F45" s="822">
        <v>377959</v>
      </c>
      <c r="G45" s="2147">
        <v>7.915371727748691</v>
      </c>
      <c r="H45" s="822"/>
      <c r="I45" s="2156"/>
    </row>
    <row r="46" spans="1:9" s="1116" customFormat="1" ht="13.5" customHeight="1" x14ac:dyDescent="0.25">
      <c r="A46" s="2225" t="s">
        <v>1849</v>
      </c>
      <c r="B46" s="901">
        <v>239</v>
      </c>
      <c r="C46" s="901">
        <v>1758</v>
      </c>
      <c r="D46" s="901">
        <v>107538</v>
      </c>
      <c r="E46" s="901">
        <v>109296</v>
      </c>
      <c r="F46" s="901">
        <v>4332</v>
      </c>
      <c r="G46" s="2145">
        <v>2.4641638225255971</v>
      </c>
      <c r="H46" s="901"/>
      <c r="I46" s="2156"/>
    </row>
    <row r="47" spans="1:9" s="1116" customFormat="1" ht="13.5" customHeight="1" x14ac:dyDescent="0.25">
      <c r="A47" s="2231" t="s">
        <v>1850</v>
      </c>
      <c r="B47" s="855">
        <v>536</v>
      </c>
      <c r="C47" s="855">
        <v>221081</v>
      </c>
      <c r="D47" s="855">
        <v>69542</v>
      </c>
      <c r="E47" s="855">
        <v>290623</v>
      </c>
      <c r="F47" s="855">
        <v>1183357</v>
      </c>
      <c r="G47" s="2202">
        <v>5.3525947503403728</v>
      </c>
      <c r="H47" s="1950"/>
      <c r="I47" s="2156"/>
    </row>
    <row r="48" spans="1:9" s="1116" customFormat="1" ht="13.5" customHeight="1" x14ac:dyDescent="0.25">
      <c r="A48" s="2225" t="s">
        <v>1851</v>
      </c>
      <c r="B48" s="901">
        <v>350</v>
      </c>
      <c r="C48" s="901">
        <v>52019</v>
      </c>
      <c r="D48" s="901">
        <v>159787</v>
      </c>
      <c r="E48" s="901">
        <v>211806</v>
      </c>
      <c r="F48" s="901">
        <v>1519075</v>
      </c>
      <c r="G48" s="2145">
        <v>29.202310694169437</v>
      </c>
      <c r="H48" s="901"/>
      <c r="I48" s="2156"/>
    </row>
    <row r="49" spans="1:12" s="1116" customFormat="1" ht="13.5" customHeight="1" x14ac:dyDescent="0.25">
      <c r="A49" s="2225" t="s">
        <v>1852</v>
      </c>
      <c r="B49" s="855">
        <v>2298</v>
      </c>
      <c r="C49" s="855">
        <v>236483</v>
      </c>
      <c r="D49" s="855">
        <v>298798</v>
      </c>
      <c r="E49" s="855">
        <v>535281</v>
      </c>
      <c r="F49" s="855">
        <v>1906032</v>
      </c>
      <c r="G49" s="2145">
        <v>8.0599112832634905</v>
      </c>
      <c r="H49" s="855"/>
      <c r="I49" s="2156"/>
    </row>
    <row r="50" spans="1:12" s="1116" customFormat="1" ht="13.5" customHeight="1" x14ac:dyDescent="0.25">
      <c r="A50" s="2225" t="s">
        <v>1853</v>
      </c>
      <c r="B50" s="855">
        <v>1321</v>
      </c>
      <c r="C50" s="855">
        <v>185512</v>
      </c>
      <c r="D50" s="855">
        <v>639273</v>
      </c>
      <c r="E50" s="855">
        <v>824785</v>
      </c>
      <c r="F50" s="855">
        <v>853566</v>
      </c>
      <c r="G50" s="2145">
        <v>4.6011363146319377</v>
      </c>
      <c r="H50" s="855"/>
      <c r="I50" s="2156"/>
    </row>
    <row r="51" spans="1:12" ht="3.75" customHeight="1" thickBot="1" x14ac:dyDescent="0.3">
      <c r="A51" s="2148"/>
      <c r="B51" s="2162"/>
      <c r="C51" s="2162"/>
      <c r="D51" s="2162"/>
      <c r="E51" s="2162"/>
      <c r="F51" s="2162"/>
      <c r="G51" s="2162"/>
      <c r="H51" s="2174"/>
      <c r="I51" s="2156"/>
      <c r="J51" s="2174"/>
      <c r="K51" s="2174"/>
    </row>
    <row r="52" spans="1:12" s="811" customFormat="1" ht="12.75" customHeight="1" thickTop="1" x14ac:dyDescent="0.25">
      <c r="A52" s="3122" t="s">
        <v>1826</v>
      </c>
      <c r="B52" s="3122"/>
      <c r="C52" s="3122"/>
      <c r="D52" s="3122"/>
      <c r="E52" s="3122"/>
    </row>
    <row r="53" spans="1:12" ht="7.5" customHeight="1" x14ac:dyDescent="0.25">
      <c r="B53" s="2169"/>
      <c r="C53" s="2169"/>
      <c r="D53" s="2169"/>
      <c r="E53" s="2169"/>
      <c r="F53" s="2169"/>
      <c r="G53" s="2169"/>
      <c r="H53" s="2174"/>
      <c r="I53" s="2174"/>
      <c r="J53" s="2174"/>
      <c r="K53" s="2174"/>
    </row>
    <row r="54" spans="1:12" x14ac:dyDescent="0.25">
      <c r="A54" s="966" t="s">
        <v>301</v>
      </c>
      <c r="B54" s="2163"/>
      <c r="C54" s="2163"/>
      <c r="D54" s="2163"/>
      <c r="E54" s="2163"/>
      <c r="F54" s="2163"/>
      <c r="G54" s="2163"/>
      <c r="H54" s="2174"/>
      <c r="I54" s="2174"/>
      <c r="J54" s="2174"/>
      <c r="K54" s="2174"/>
    </row>
    <row r="55" spans="1:12" ht="6.75" customHeight="1" x14ac:dyDescent="0.25">
      <c r="A55" s="966"/>
      <c r="B55" s="2163"/>
      <c r="C55" s="2163"/>
      <c r="D55" s="2163"/>
      <c r="E55" s="2163"/>
      <c r="F55" s="2163"/>
      <c r="G55" s="2163"/>
      <c r="H55" s="2165"/>
      <c r="I55" s="2165"/>
      <c r="J55" s="2165"/>
      <c r="K55" s="2165"/>
      <c r="L55" s="2165"/>
    </row>
    <row r="56" spans="1:12" x14ac:dyDescent="0.25">
      <c r="A56" s="2143" t="s">
        <v>1803</v>
      </c>
      <c r="B56" s="2165"/>
      <c r="C56" s="2165"/>
      <c r="D56" s="2165"/>
      <c r="E56" s="2165"/>
      <c r="F56" s="2165"/>
      <c r="G56" s="2165"/>
    </row>
    <row r="57" spans="1:12" x14ac:dyDescent="0.25">
      <c r="A57" s="2143" t="s">
        <v>1804</v>
      </c>
      <c r="B57" s="2165"/>
      <c r="C57" s="2165"/>
      <c r="D57" s="2165"/>
      <c r="E57" s="2165"/>
      <c r="F57" s="2165"/>
      <c r="G57" s="2165"/>
    </row>
    <row r="58" spans="1:12" x14ac:dyDescent="0.25">
      <c r="A58" s="2143" t="s">
        <v>1805</v>
      </c>
      <c r="B58" s="2165"/>
      <c r="C58" s="2165"/>
      <c r="D58" s="2165"/>
      <c r="E58" s="2165"/>
      <c r="F58" s="2165"/>
      <c r="G58" s="2165"/>
    </row>
    <row r="59" spans="1:12" x14ac:dyDescent="0.25">
      <c r="A59" s="2143" t="s">
        <v>1806</v>
      </c>
      <c r="B59" s="2165"/>
      <c r="C59" s="2165"/>
      <c r="D59" s="2165"/>
      <c r="E59" s="2165"/>
      <c r="F59" s="2165"/>
      <c r="G59" s="2165"/>
    </row>
    <row r="60" spans="1:12" x14ac:dyDescent="0.25">
      <c r="A60" s="2143" t="s">
        <v>1807</v>
      </c>
      <c r="B60" s="2165"/>
      <c r="C60" s="2165"/>
      <c r="D60" s="2165"/>
      <c r="E60" s="2165"/>
      <c r="F60" s="2165"/>
      <c r="G60" s="2165"/>
    </row>
    <row r="61" spans="1:12" x14ac:dyDescent="0.25">
      <c r="A61" s="2143" t="s">
        <v>1808</v>
      </c>
      <c r="B61" s="2165"/>
      <c r="C61" s="2165"/>
      <c r="D61" s="2165"/>
      <c r="E61" s="2165"/>
      <c r="F61" s="2165"/>
      <c r="G61" s="2165"/>
    </row>
    <row r="62" spans="1:12" ht="6.75" customHeight="1" x14ac:dyDescent="0.25">
      <c r="A62" s="2143"/>
      <c r="B62" s="2165"/>
      <c r="C62" s="2165"/>
      <c r="D62" s="2165"/>
      <c r="E62" s="2165"/>
      <c r="F62" s="2165"/>
      <c r="G62" s="2165"/>
    </row>
    <row r="63" spans="1:12" x14ac:dyDescent="0.25">
      <c r="A63" s="2143" t="s">
        <v>1864</v>
      </c>
      <c r="B63" s="2165"/>
      <c r="C63" s="2165"/>
      <c r="D63" s="2165"/>
      <c r="E63" s="2165"/>
      <c r="F63" s="2165"/>
      <c r="G63" s="2165"/>
    </row>
    <row r="64" spans="1:12" x14ac:dyDescent="0.25">
      <c r="A64" s="2143" t="s">
        <v>1865</v>
      </c>
      <c r="B64" s="2165"/>
      <c r="C64" s="2165"/>
      <c r="D64" s="2165"/>
      <c r="E64" s="2165"/>
      <c r="F64" s="2165"/>
      <c r="G64" s="2165"/>
    </row>
    <row r="65" spans="1:7" x14ac:dyDescent="0.25">
      <c r="A65" s="2143" t="s">
        <v>1866</v>
      </c>
      <c r="B65" s="2165"/>
      <c r="C65" s="2165"/>
      <c r="D65" s="2165"/>
      <c r="E65" s="2165"/>
      <c r="F65" s="2165"/>
      <c r="G65" s="2165"/>
    </row>
    <row r="66" spans="1:7" x14ac:dyDescent="0.25">
      <c r="A66" s="2143" t="s">
        <v>1867</v>
      </c>
      <c r="B66" s="2165"/>
      <c r="C66" s="2165"/>
      <c r="D66" s="2165"/>
      <c r="E66" s="2165"/>
      <c r="F66" s="2165"/>
      <c r="G66" s="2165"/>
    </row>
    <row r="67" spans="1:7" ht="6.75" customHeight="1" x14ac:dyDescent="0.25">
      <c r="A67" s="2143"/>
      <c r="B67" s="2165"/>
      <c r="C67" s="2165"/>
      <c r="D67" s="2165"/>
      <c r="E67" s="2165"/>
      <c r="F67" s="2165"/>
      <c r="G67" s="2165"/>
    </row>
    <row r="68" spans="1:7" x14ac:dyDescent="0.25">
      <c r="A68" s="2143" t="s">
        <v>1878</v>
      </c>
      <c r="B68" s="2165"/>
      <c r="C68" s="2165"/>
      <c r="D68" s="2165"/>
      <c r="E68" s="2165"/>
      <c r="F68" s="2165"/>
      <c r="G68" s="2165"/>
    </row>
    <row r="69" spans="1:7" x14ac:dyDescent="0.25">
      <c r="A69" s="2143" t="s">
        <v>1869</v>
      </c>
      <c r="B69" s="2165"/>
      <c r="C69" s="2165"/>
      <c r="D69" s="2165"/>
      <c r="E69" s="2165"/>
      <c r="F69" s="2165"/>
      <c r="G69" s="2165"/>
    </row>
    <row r="70" spans="1:7" x14ac:dyDescent="0.25">
      <c r="A70" s="2143" t="s">
        <v>1870</v>
      </c>
      <c r="B70" s="2165"/>
      <c r="C70" s="2165"/>
      <c r="D70" s="2165"/>
      <c r="E70" s="2165"/>
      <c r="F70" s="2165"/>
      <c r="G70" s="2165"/>
    </row>
    <row r="71" spans="1:7" x14ac:dyDescent="0.25">
      <c r="A71" s="2143" t="s">
        <v>1871</v>
      </c>
      <c r="B71" s="2165"/>
      <c r="C71" s="2165"/>
      <c r="D71" s="2165"/>
      <c r="E71" s="2165"/>
      <c r="F71" s="2165"/>
      <c r="G71" s="2165"/>
    </row>
    <row r="72" spans="1:7" ht="6.75" customHeight="1" x14ac:dyDescent="0.25">
      <c r="A72" s="2143"/>
      <c r="B72" s="2165"/>
      <c r="C72" s="2165"/>
      <c r="D72" s="2165"/>
      <c r="E72" s="2165"/>
      <c r="F72" s="2165"/>
      <c r="G72" s="2165"/>
    </row>
    <row r="73" spans="1:7" x14ac:dyDescent="0.25">
      <c r="A73" s="2143" t="s">
        <v>1872</v>
      </c>
      <c r="B73" s="2165"/>
      <c r="C73" s="2165"/>
      <c r="D73" s="2165"/>
      <c r="E73" s="2165"/>
      <c r="F73" s="2165"/>
      <c r="G73" s="2165"/>
    </row>
    <row r="74" spans="1:7" x14ac:dyDescent="0.25">
      <c r="A74" s="2143" t="s">
        <v>1873</v>
      </c>
      <c r="B74" s="2165"/>
      <c r="C74" s="2165"/>
      <c r="D74" s="2165"/>
      <c r="E74" s="2165"/>
      <c r="F74" s="2165"/>
      <c r="G74" s="2165"/>
    </row>
    <row r="75" spans="1:7" x14ac:dyDescent="0.25">
      <c r="A75" s="2143" t="s">
        <v>1874</v>
      </c>
      <c r="B75" s="2165"/>
      <c r="C75" s="2165"/>
      <c r="D75" s="2165"/>
      <c r="E75" s="2165"/>
      <c r="F75" s="2165"/>
      <c r="G75" s="2165"/>
    </row>
    <row r="76" spans="1:7" x14ac:dyDescent="0.25">
      <c r="A76" s="2143" t="s">
        <v>1875</v>
      </c>
      <c r="B76" s="2165"/>
      <c r="C76" s="2165"/>
      <c r="D76" s="2165"/>
      <c r="E76" s="2165"/>
      <c r="F76" s="2165"/>
      <c r="G76" s="2165"/>
    </row>
    <row r="77" spans="1:7" x14ac:dyDescent="0.25">
      <c r="B77" s="2165"/>
      <c r="C77" s="2165"/>
      <c r="D77" s="2165"/>
      <c r="E77" s="2165"/>
      <c r="F77" s="2165"/>
      <c r="G77" s="2165"/>
    </row>
    <row r="78" spans="1:7" x14ac:dyDescent="0.25">
      <c r="B78" s="2165"/>
      <c r="C78" s="2165"/>
      <c r="D78" s="2165"/>
      <c r="E78" s="2165"/>
      <c r="F78" s="2165"/>
      <c r="G78" s="2165"/>
    </row>
    <row r="79" spans="1:7" x14ac:dyDescent="0.25">
      <c r="B79" s="2165"/>
      <c r="C79" s="2165"/>
      <c r="D79" s="2165"/>
      <c r="E79" s="2165"/>
      <c r="F79" s="2165"/>
      <c r="G79" s="2165"/>
    </row>
    <row r="80" spans="1:7" x14ac:dyDescent="0.25">
      <c r="B80" s="2165"/>
      <c r="C80" s="2165"/>
      <c r="D80" s="2165"/>
      <c r="E80" s="2165"/>
      <c r="F80" s="2165"/>
      <c r="G80" s="2165"/>
    </row>
    <row r="81" spans="2:7" x14ac:dyDescent="0.25">
      <c r="B81" s="2165"/>
      <c r="C81" s="2165"/>
      <c r="D81" s="2165"/>
      <c r="E81" s="2165"/>
      <c r="F81" s="2165"/>
      <c r="G81" s="2165"/>
    </row>
    <row r="82" spans="2:7" x14ac:dyDescent="0.25">
      <c r="B82" s="2165"/>
      <c r="C82" s="2165"/>
      <c r="D82" s="2165"/>
      <c r="E82" s="2165"/>
      <c r="F82" s="2165"/>
      <c r="G82" s="2165"/>
    </row>
    <row r="83" spans="2:7" x14ac:dyDescent="0.25">
      <c r="B83" s="2165"/>
      <c r="C83" s="2165"/>
      <c r="D83" s="2165"/>
      <c r="E83" s="2165"/>
      <c r="F83" s="2165"/>
      <c r="G83" s="2165"/>
    </row>
    <row r="84" spans="2:7" x14ac:dyDescent="0.25">
      <c r="B84" s="2165"/>
      <c r="C84" s="2165"/>
      <c r="D84" s="2165"/>
      <c r="E84" s="2165"/>
      <c r="F84" s="2165"/>
      <c r="G84" s="2165"/>
    </row>
    <row r="85" spans="2:7" x14ac:dyDescent="0.25">
      <c r="B85" s="2165"/>
      <c r="C85" s="2165"/>
      <c r="D85" s="2165"/>
      <c r="E85" s="2165"/>
      <c r="F85" s="2165"/>
      <c r="G85" s="2165"/>
    </row>
    <row r="86" spans="2:7" x14ac:dyDescent="0.25">
      <c r="B86" s="2165"/>
      <c r="C86" s="2165"/>
      <c r="D86" s="2165"/>
      <c r="E86" s="2165"/>
      <c r="F86" s="2165"/>
      <c r="G86" s="2165"/>
    </row>
    <row r="87" spans="2:7" x14ac:dyDescent="0.25">
      <c r="B87" s="2165"/>
      <c r="C87" s="2165"/>
      <c r="D87" s="2165"/>
      <c r="E87" s="2165"/>
      <c r="F87" s="2165"/>
      <c r="G87" s="2165"/>
    </row>
    <row r="88" spans="2:7" x14ac:dyDescent="0.25">
      <c r="B88" s="2165"/>
      <c r="C88" s="2165"/>
      <c r="D88" s="2165"/>
      <c r="E88" s="2165"/>
      <c r="F88" s="2165"/>
      <c r="G88" s="2165"/>
    </row>
    <row r="89" spans="2:7" x14ac:dyDescent="0.25">
      <c r="B89" s="2165"/>
      <c r="C89" s="2165"/>
      <c r="D89" s="2165"/>
      <c r="E89" s="2165"/>
      <c r="F89" s="2165"/>
      <c r="G89" s="2165"/>
    </row>
    <row r="90" spans="2:7" x14ac:dyDescent="0.25">
      <c r="B90" s="2165"/>
      <c r="C90" s="2165"/>
      <c r="D90" s="2165"/>
      <c r="E90" s="2165"/>
      <c r="F90" s="2165"/>
      <c r="G90" s="2165"/>
    </row>
    <row r="91" spans="2:7" x14ac:dyDescent="0.25">
      <c r="B91" s="2165"/>
      <c r="C91" s="2165"/>
      <c r="D91" s="2165"/>
      <c r="E91" s="2165"/>
      <c r="F91" s="2165"/>
      <c r="G91" s="2165"/>
    </row>
    <row r="92" spans="2:7" x14ac:dyDescent="0.25">
      <c r="B92" s="2165"/>
      <c r="C92" s="2165"/>
      <c r="D92" s="2165"/>
      <c r="E92" s="2165"/>
      <c r="F92" s="2165"/>
      <c r="G92" s="2165"/>
    </row>
    <row r="93" spans="2:7" x14ac:dyDescent="0.25">
      <c r="B93" s="2165"/>
      <c r="C93" s="2165"/>
      <c r="D93" s="2165"/>
      <c r="E93" s="2165"/>
      <c r="F93" s="2165"/>
      <c r="G93" s="2165"/>
    </row>
    <row r="94" spans="2:7" x14ac:dyDescent="0.25">
      <c r="B94" s="2165"/>
      <c r="C94" s="2165"/>
      <c r="D94" s="2165"/>
      <c r="E94" s="2165"/>
      <c r="F94" s="2165"/>
      <c r="G94" s="2165"/>
    </row>
    <row r="95" spans="2:7" x14ac:dyDescent="0.25">
      <c r="B95" s="2165"/>
      <c r="C95" s="2165"/>
      <c r="D95" s="2165"/>
      <c r="E95" s="2165"/>
      <c r="F95" s="2165"/>
      <c r="G95" s="2165"/>
    </row>
    <row r="96" spans="2:7" x14ac:dyDescent="0.25">
      <c r="B96" s="2165"/>
      <c r="C96" s="2165"/>
      <c r="D96" s="2165"/>
      <c r="E96" s="2165"/>
      <c r="F96" s="2165"/>
      <c r="G96" s="2165"/>
    </row>
    <row r="97" spans="2:7" x14ac:dyDescent="0.25">
      <c r="B97" s="2165"/>
      <c r="C97" s="2165"/>
      <c r="D97" s="2165"/>
      <c r="E97" s="2165"/>
      <c r="F97" s="2165"/>
      <c r="G97" s="2165"/>
    </row>
    <row r="98" spans="2:7" x14ac:dyDescent="0.25">
      <c r="B98" s="2165"/>
      <c r="C98" s="2165"/>
      <c r="D98" s="2165"/>
      <c r="E98" s="2165"/>
      <c r="F98" s="2165"/>
      <c r="G98" s="2165"/>
    </row>
    <row r="99" spans="2:7" x14ac:dyDescent="0.25">
      <c r="B99" s="2165"/>
      <c r="C99" s="2165"/>
      <c r="D99" s="2165"/>
      <c r="E99" s="2165"/>
      <c r="F99" s="2165"/>
      <c r="G99" s="2165"/>
    </row>
    <row r="100" spans="2:7" x14ac:dyDescent="0.25">
      <c r="B100" s="2165"/>
      <c r="C100" s="2165"/>
      <c r="D100" s="2165"/>
      <c r="E100" s="2165"/>
      <c r="F100" s="2165"/>
      <c r="G100" s="2165"/>
    </row>
  </sheetData>
  <mergeCells count="12">
    <mergeCell ref="F11:G11"/>
    <mergeCell ref="A52:E52"/>
    <mergeCell ref="A3:G3"/>
    <mergeCell ref="A4:G4"/>
    <mergeCell ref="A6:A11"/>
    <mergeCell ref="B6:B10"/>
    <mergeCell ref="C6:C10"/>
    <mergeCell ref="D6:D10"/>
    <mergeCell ref="E6:E10"/>
    <mergeCell ref="F6:F10"/>
    <mergeCell ref="G6:G10"/>
    <mergeCell ref="B11:E11"/>
  </mergeCells>
  <hyperlinks>
    <hyperlink ref="A56" r:id="rId1" display="http://www.ine.pt/xurl/ind/0007575" xr:uid="{D6442FBA-0E33-4F8D-9013-DC602639F7A3}"/>
    <hyperlink ref="A57" r:id="rId2" display="http://www.ine.pt/xurl/ind/0007576" xr:uid="{83CFA836-FC1A-4D23-B680-AAAFA990684E}"/>
    <hyperlink ref="A58" r:id="rId3" display="http://www.ine.pt/xurl/ind/0007577" xr:uid="{0619E833-DD34-4733-88AB-E5AF02E666BD}"/>
    <hyperlink ref="A59" r:id="rId4" display="http://www.ine.pt/xurl/ind/0007578" xr:uid="{CF203655-5E03-459A-BB54-B583172E214D}"/>
    <hyperlink ref="A60" r:id="rId5" display="http://www.ine.pt/xurl/ind/0007579" xr:uid="{B262E3EC-8E67-461A-8445-24C2E8AF4D17}"/>
    <hyperlink ref="A61" r:id="rId6" display="https://www.ine.pt/xportal/xmain?xpid=INE&amp;xpgid=ine_indicadores&amp;indOcorrCod=0010312&amp;xlang=pt&amp;contexto=bd&amp;selTab=tab2" xr:uid="{5572F9DC-8F7C-4BF2-B7AE-230B682F6EA9}"/>
    <hyperlink ref="A63" r:id="rId7" display="http://www.ine.pt/xurl/ind/0005420" xr:uid="{B885C051-88DD-49EC-896F-7634B8CD491F}"/>
    <hyperlink ref="A64" r:id="rId8" display="http://www.ine.pt/xurl/ind/0005422" xr:uid="{76E0FFE8-502D-45D0-A7D5-E3BD44A920AB}"/>
    <hyperlink ref="A65" r:id="rId9" display="http://www.ine.pt/xurl/ind/0005426" xr:uid="{DD06348A-1B14-4712-9D62-5641FB8F72BB}"/>
    <hyperlink ref="A66" r:id="rId10" display="http://www.ine.pt/xurl/ind/0005429" xr:uid="{87F75F3F-EABC-43DC-AFD9-2660E56BF695}"/>
    <hyperlink ref="A68" r:id="rId11" display="http://www.ine.pt/xurl/ind/0005418" xr:uid="{7BA76C4C-C34E-47CC-A546-AB4CE0724D45}"/>
    <hyperlink ref="A69" r:id="rId12" display="http://www.ine.pt/xurl/ind/0005423" xr:uid="{5FF3AFE4-8415-4CC7-A73D-A8ECDA10D080}"/>
    <hyperlink ref="A70" r:id="rId13" display="http://www.ine.pt/xurl/ind/0005427" xr:uid="{E47AA290-B41F-44C6-8BA4-0C2E2A871988}"/>
    <hyperlink ref="A71" r:id="rId14" display="http://www.ine.pt/xurl/ind/0005430" xr:uid="{12AFD882-088C-45E4-892E-95487D2CB9C2}"/>
    <hyperlink ref="A73" r:id="rId15" display="http://www.ine.pt/xurl/ind/0005419" xr:uid="{63D1F337-EF36-4006-B3D6-195CF236D408}"/>
    <hyperlink ref="A74" r:id="rId16" display="http://www.ine.pt/xurl/ind/0005424" xr:uid="{198AD001-0F0C-45F8-9C94-3C63E8E807A2}"/>
    <hyperlink ref="A75" r:id="rId17" display="http://www.ine.pt/xurl/ind/0005428" xr:uid="{E8FAC059-6D2E-498D-9C50-FB7EC0F1D6CA}"/>
    <hyperlink ref="A76" r:id="rId18" display="http://www.ine.pt/xurl/ind/0005431" xr:uid="{6D9CC52E-9735-4AF4-BAEC-4A22E76CB25D}"/>
    <hyperlink ref="A1" location="Índice!A1" display="Voltar ao índice" xr:uid="{FCF83E22-29B1-42E1-9F93-8811AF912592}"/>
  </hyperlinks>
  <printOptions gridLinesSet="0"/>
  <pageMargins left="0.78740157480314965" right="0.78740157480314965" top="0.75" bottom="0.54" header="0" footer="0"/>
  <pageSetup paperSize="9" scale="73" orientation="portrait" verticalDpi="300" r:id="rId19"/>
  <headerFooter alignWithMargins="0"/>
  <drawing r:id="rId20"/>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7341A-9B41-40A9-B521-1FBAFA50CA3F}">
  <dimension ref="A1:AG97"/>
  <sheetViews>
    <sheetView showGridLines="0" zoomScaleNormal="100" zoomScaleSheetLayoutView="100" workbookViewId="0"/>
  </sheetViews>
  <sheetFormatPr defaultColWidth="7.81640625" defaultRowHeight="10.5" x14ac:dyDescent="0.25"/>
  <cols>
    <col min="1" max="1" width="34.7265625" style="914" customWidth="1"/>
    <col min="2" max="6" width="10.7265625" style="914" customWidth="1"/>
    <col min="7" max="7" width="11.7265625" style="1565" customWidth="1"/>
    <col min="8" max="8" width="14.1796875" style="914" customWidth="1"/>
    <col min="9" max="10" width="8.1796875" style="914" bestFit="1" customWidth="1"/>
    <col min="11" max="11" width="8.81640625" style="914" customWidth="1"/>
    <col min="12" max="12" width="10.7265625" style="914" customWidth="1"/>
    <col min="13" max="18" width="7.453125" style="914" customWidth="1"/>
    <col min="19" max="16384" width="7.81640625" style="914"/>
  </cols>
  <sheetData>
    <row r="1" spans="1:33" ht="12.5" x14ac:dyDescent="0.25">
      <c r="A1" s="527" t="s">
        <v>227</v>
      </c>
    </row>
    <row r="3" spans="1:33" s="2151" customFormat="1" ht="15" customHeight="1" x14ac:dyDescent="0.25">
      <c r="A3" s="3123" t="s">
        <v>1879</v>
      </c>
      <c r="B3" s="3123"/>
      <c r="C3" s="3123"/>
      <c r="D3" s="3123"/>
      <c r="E3" s="3123"/>
      <c r="F3" s="3123"/>
      <c r="G3" s="3123"/>
    </row>
    <row r="4" spans="1:33" s="985" customFormat="1" ht="33" customHeight="1" x14ac:dyDescent="0.25">
      <c r="A4" s="2897" t="s">
        <v>1880</v>
      </c>
      <c r="B4" s="2897"/>
      <c r="C4" s="2897"/>
      <c r="D4" s="2897"/>
      <c r="E4" s="2897"/>
      <c r="F4" s="2897"/>
      <c r="G4" s="2897"/>
    </row>
    <row r="5" spans="1:33" ht="15" customHeight="1" x14ac:dyDescent="0.25">
      <c r="A5" s="1187">
        <v>2023</v>
      </c>
      <c r="B5" s="966"/>
      <c r="C5" s="966"/>
      <c r="D5" s="966"/>
      <c r="E5" s="966"/>
      <c r="F5" s="966"/>
      <c r="G5" s="1581"/>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row>
    <row r="6" spans="1:33" ht="10.5" customHeight="1" x14ac:dyDescent="0.25">
      <c r="A6" s="2991" t="s">
        <v>1829</v>
      </c>
      <c r="B6" s="2989" t="s">
        <v>1820</v>
      </c>
      <c r="C6" s="3120" t="s">
        <v>1821</v>
      </c>
      <c r="D6" s="3120" t="s">
        <v>1822</v>
      </c>
      <c r="E6" s="3120" t="s">
        <v>1881</v>
      </c>
      <c r="F6" s="3120" t="s">
        <v>1824</v>
      </c>
      <c r="G6" s="3125" t="s">
        <v>1825</v>
      </c>
      <c r="H6" s="966"/>
      <c r="I6" s="966"/>
      <c r="J6" s="966"/>
      <c r="K6" s="966"/>
      <c r="L6" s="966"/>
      <c r="M6" s="966"/>
      <c r="N6" s="966"/>
      <c r="O6" s="966"/>
      <c r="P6" s="966"/>
      <c r="Q6" s="966"/>
      <c r="R6" s="966"/>
      <c r="S6" s="966"/>
      <c r="T6" s="966"/>
      <c r="U6" s="966"/>
      <c r="V6" s="966"/>
      <c r="W6" s="966"/>
      <c r="X6" s="966"/>
      <c r="Y6" s="966"/>
      <c r="Z6" s="966"/>
      <c r="AA6" s="966"/>
      <c r="AB6" s="966"/>
      <c r="AC6" s="966"/>
      <c r="AD6" s="966"/>
      <c r="AE6" s="966"/>
      <c r="AF6" s="966"/>
      <c r="AG6" s="966"/>
    </row>
    <row r="7" spans="1:33" ht="10.5" customHeight="1" x14ac:dyDescent="0.25">
      <c r="A7" s="2991"/>
      <c r="B7" s="2989"/>
      <c r="C7" s="3120"/>
      <c r="D7" s="3120"/>
      <c r="E7" s="3120"/>
      <c r="F7" s="3120"/>
      <c r="G7" s="3125"/>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row>
    <row r="8" spans="1:33" ht="10.5" customHeight="1" x14ac:dyDescent="0.25">
      <c r="A8" s="2991"/>
      <c r="B8" s="2989"/>
      <c r="C8" s="3120"/>
      <c r="D8" s="3120"/>
      <c r="E8" s="3120"/>
      <c r="F8" s="3120"/>
      <c r="G8" s="3125"/>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row>
    <row r="9" spans="1:33" ht="10.5" customHeight="1" x14ac:dyDescent="0.25">
      <c r="A9" s="2991"/>
      <c r="B9" s="2989"/>
      <c r="C9" s="3120"/>
      <c r="D9" s="2992"/>
      <c r="E9" s="2992"/>
      <c r="F9" s="3120"/>
      <c r="G9" s="3125"/>
      <c r="H9" s="966"/>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row>
    <row r="10" spans="1:33" ht="21" customHeight="1" x14ac:dyDescent="0.25">
      <c r="A10" s="2991"/>
      <c r="B10" s="2989"/>
      <c r="C10" s="3120"/>
      <c r="D10" s="2992"/>
      <c r="E10" s="2992"/>
      <c r="F10" s="3120"/>
      <c r="G10" s="3125"/>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c r="AE10" s="966"/>
      <c r="AF10" s="966"/>
      <c r="AG10" s="966"/>
    </row>
    <row r="11" spans="1:33" ht="10.5" customHeight="1" x14ac:dyDescent="0.25">
      <c r="A11" s="2991"/>
      <c r="B11" s="2991" t="s">
        <v>22</v>
      </c>
      <c r="C11" s="2991"/>
      <c r="D11" s="2991"/>
      <c r="E11" s="2991"/>
      <c r="F11" s="3121" t="s">
        <v>1723</v>
      </c>
      <c r="G11" s="3121"/>
      <c r="H11" s="966"/>
      <c r="I11" s="966"/>
      <c r="J11" s="966"/>
      <c r="K11" s="966"/>
      <c r="L11" s="966"/>
      <c r="M11" s="966"/>
      <c r="N11" s="966"/>
      <c r="O11" s="966"/>
      <c r="P11" s="966"/>
      <c r="Q11" s="966"/>
      <c r="R11" s="966"/>
      <c r="S11" s="966"/>
      <c r="T11" s="966"/>
      <c r="U11" s="966"/>
      <c r="V11" s="966"/>
      <c r="W11" s="966"/>
      <c r="X11" s="966"/>
      <c r="Y11" s="966"/>
      <c r="Z11" s="966"/>
      <c r="AA11" s="966"/>
      <c r="AB11" s="966"/>
      <c r="AC11" s="966"/>
      <c r="AD11" s="966"/>
      <c r="AE11" s="966"/>
      <c r="AF11" s="966"/>
      <c r="AG11" s="966"/>
    </row>
    <row r="12" spans="1:33" s="2157" customFormat="1" ht="21" customHeight="1" x14ac:dyDescent="0.25">
      <c r="A12" s="2152" t="s">
        <v>1835</v>
      </c>
      <c r="B12" s="2153">
        <v>24529</v>
      </c>
      <c r="C12" s="2153">
        <v>5274819</v>
      </c>
      <c r="D12" s="2153">
        <v>7354377</v>
      </c>
      <c r="E12" s="2153">
        <v>12629196</v>
      </c>
      <c r="F12" s="2153">
        <v>159565068</v>
      </c>
      <c r="G12" s="2154">
        <v>30.25033996427176</v>
      </c>
      <c r="I12" s="2156"/>
    </row>
    <row r="13" spans="1:33" s="2157" customFormat="1" ht="13.5" customHeight="1" x14ac:dyDescent="0.25">
      <c r="A13" s="1189" t="s">
        <v>1836</v>
      </c>
      <c r="B13" s="901">
        <v>7290</v>
      </c>
      <c r="C13" s="901">
        <v>747779</v>
      </c>
      <c r="D13" s="901">
        <v>337557</v>
      </c>
      <c r="E13" s="901">
        <v>1085336</v>
      </c>
      <c r="F13" s="901">
        <v>10325063</v>
      </c>
      <c r="G13" s="2145">
        <v>13.807639690336316</v>
      </c>
      <c r="H13" s="901"/>
      <c r="I13" s="2156"/>
      <c r="J13" s="901"/>
      <c r="K13" s="901"/>
      <c r="L13" s="901"/>
      <c r="M13" s="901"/>
    </row>
    <row r="14" spans="1:33" s="2157" customFormat="1" ht="13.5" customHeight="1" x14ac:dyDescent="0.25">
      <c r="A14" s="2158" t="s">
        <v>1837</v>
      </c>
      <c r="B14" s="901">
        <v>115</v>
      </c>
      <c r="C14" s="901">
        <v>27297</v>
      </c>
      <c r="D14" s="901">
        <v>14748</v>
      </c>
      <c r="E14" s="901">
        <v>42045</v>
      </c>
      <c r="F14" s="901">
        <v>1174182</v>
      </c>
      <c r="G14" s="2145">
        <v>43.015056599626334</v>
      </c>
      <c r="H14" s="2203"/>
      <c r="I14" s="2156"/>
    </row>
    <row r="15" spans="1:33" s="2157" customFormat="1" ht="13.5" customHeight="1" x14ac:dyDescent="0.25">
      <c r="A15" s="2158" t="s">
        <v>1838</v>
      </c>
      <c r="B15" s="901">
        <v>11703</v>
      </c>
      <c r="C15" s="901">
        <v>3468984</v>
      </c>
      <c r="D15" s="901">
        <v>4777577</v>
      </c>
      <c r="E15" s="901">
        <v>8246561</v>
      </c>
      <c r="F15" s="901">
        <v>128554011</v>
      </c>
      <c r="G15" s="2145">
        <v>37.05811586331906</v>
      </c>
      <c r="H15" s="901"/>
      <c r="I15" s="2156"/>
      <c r="J15" s="901"/>
      <c r="K15" s="901"/>
      <c r="L15" s="901"/>
    </row>
    <row r="16" spans="1:33" ht="13.5" customHeight="1" x14ac:dyDescent="0.25">
      <c r="A16" s="2224" t="s">
        <v>1839</v>
      </c>
      <c r="B16" s="822">
        <v>2275</v>
      </c>
      <c r="C16" s="822">
        <v>319222</v>
      </c>
      <c r="D16" s="822">
        <v>364189</v>
      </c>
      <c r="E16" s="822">
        <v>683411</v>
      </c>
      <c r="F16" s="822">
        <v>7630622</v>
      </c>
      <c r="G16" s="2147">
        <v>23.903809887789688</v>
      </c>
      <c r="H16" s="822"/>
      <c r="I16" s="2156"/>
    </row>
    <row r="17" spans="1:13" ht="13.5" customHeight="1" x14ac:dyDescent="0.25">
      <c r="A17" s="2224" t="s">
        <v>1840</v>
      </c>
      <c r="B17" s="822">
        <v>1746</v>
      </c>
      <c r="C17" s="822">
        <v>96584</v>
      </c>
      <c r="D17" s="822">
        <v>795685</v>
      </c>
      <c r="E17" s="822">
        <v>892269</v>
      </c>
      <c r="F17" s="822">
        <v>1485736</v>
      </c>
      <c r="G17" s="2147">
        <v>15.382837737099312</v>
      </c>
      <c r="H17" s="822"/>
      <c r="I17" s="2156"/>
    </row>
    <row r="18" spans="1:13" ht="13.5" customHeight="1" x14ac:dyDescent="0.25">
      <c r="A18" s="2224" t="s">
        <v>1841</v>
      </c>
      <c r="B18" s="822">
        <v>1842</v>
      </c>
      <c r="C18" s="822">
        <v>127316</v>
      </c>
      <c r="D18" s="822">
        <v>142554</v>
      </c>
      <c r="E18" s="822">
        <v>269870</v>
      </c>
      <c r="F18" s="822">
        <v>1867676</v>
      </c>
      <c r="G18" s="2147">
        <v>14.669609475635427</v>
      </c>
      <c r="H18" s="822"/>
      <c r="I18" s="2156"/>
    </row>
    <row r="19" spans="1:13" ht="13.5" customHeight="1" x14ac:dyDescent="0.25">
      <c r="A19" s="2224" t="s">
        <v>1842</v>
      </c>
      <c r="B19" s="822">
        <v>963</v>
      </c>
      <c r="C19" s="822">
        <v>69288</v>
      </c>
      <c r="D19" s="822">
        <v>90619</v>
      </c>
      <c r="E19" s="822">
        <v>159907</v>
      </c>
      <c r="F19" s="822">
        <v>858724</v>
      </c>
      <c r="G19" s="2147">
        <v>12.393545779933033</v>
      </c>
      <c r="H19" s="822"/>
      <c r="I19" s="2156"/>
    </row>
    <row r="20" spans="1:13" ht="13.5" customHeight="1" x14ac:dyDescent="0.25">
      <c r="A20" s="2224" t="s">
        <v>1843</v>
      </c>
      <c r="B20" s="822">
        <v>2325</v>
      </c>
      <c r="C20" s="822">
        <v>1830192</v>
      </c>
      <c r="D20" s="822">
        <v>2058028</v>
      </c>
      <c r="E20" s="822">
        <v>3888220</v>
      </c>
      <c r="F20" s="822">
        <v>83553031</v>
      </c>
      <c r="G20" s="2147">
        <v>45.652604207645972</v>
      </c>
      <c r="H20" s="822"/>
      <c r="I20" s="2156"/>
    </row>
    <row r="21" spans="1:13" ht="13.5" customHeight="1" x14ac:dyDescent="0.25">
      <c r="A21" s="2224" t="s">
        <v>1844</v>
      </c>
      <c r="B21" s="822">
        <v>2552</v>
      </c>
      <c r="C21" s="822">
        <v>1026382</v>
      </c>
      <c r="D21" s="822">
        <v>1326502</v>
      </c>
      <c r="E21" s="822">
        <v>2352884</v>
      </c>
      <c r="F21" s="822">
        <v>33158222</v>
      </c>
      <c r="G21" s="2147">
        <v>32.305927033014996</v>
      </c>
      <c r="H21" s="822"/>
      <c r="I21" s="2156"/>
    </row>
    <row r="22" spans="1:13" s="2157" customFormat="1" ht="13.5" customHeight="1" x14ac:dyDescent="0.25">
      <c r="A22" s="2225" t="s">
        <v>1845</v>
      </c>
      <c r="B22" s="901">
        <v>245</v>
      </c>
      <c r="C22" s="901">
        <v>6245</v>
      </c>
      <c r="D22" s="901">
        <v>51209</v>
      </c>
      <c r="E22" s="901">
        <v>57454</v>
      </c>
      <c r="F22" s="901">
        <v>50412</v>
      </c>
      <c r="G22" s="2145">
        <v>8.0723779023218576</v>
      </c>
      <c r="H22" s="901"/>
      <c r="I22" s="2156"/>
    </row>
    <row r="23" spans="1:13" s="2157" customFormat="1" ht="13.5" customHeight="1" x14ac:dyDescent="0.25">
      <c r="A23" s="2225" t="s">
        <v>1846</v>
      </c>
      <c r="B23" s="901">
        <v>1040</v>
      </c>
      <c r="C23" s="901">
        <v>164932</v>
      </c>
      <c r="D23" s="901">
        <v>144336</v>
      </c>
      <c r="E23" s="901">
        <v>309268</v>
      </c>
      <c r="F23" s="901">
        <v>2221638</v>
      </c>
      <c r="G23" s="2145">
        <v>13.470024009894987</v>
      </c>
      <c r="H23" s="901"/>
      <c r="I23" s="2156"/>
      <c r="J23" s="901"/>
      <c r="K23" s="901"/>
      <c r="L23" s="901"/>
    </row>
    <row r="24" spans="1:13" ht="13.5" customHeight="1" x14ac:dyDescent="0.25">
      <c r="A24" s="2224" t="s">
        <v>1847</v>
      </c>
      <c r="B24" s="822">
        <v>215</v>
      </c>
      <c r="C24" s="822">
        <v>56416</v>
      </c>
      <c r="D24" s="822">
        <v>28968</v>
      </c>
      <c r="E24" s="822">
        <v>85384</v>
      </c>
      <c r="F24" s="822">
        <v>1104598</v>
      </c>
      <c r="G24" s="2147">
        <v>19.579516449234259</v>
      </c>
      <c r="H24" s="822"/>
      <c r="I24" s="2156"/>
    </row>
    <row r="25" spans="1:13" ht="13.5" customHeight="1" x14ac:dyDescent="0.25">
      <c r="A25" s="2224" t="s">
        <v>1848</v>
      </c>
      <c r="B25" s="822">
        <v>825</v>
      </c>
      <c r="C25" s="822">
        <v>108516</v>
      </c>
      <c r="D25" s="822">
        <v>115368</v>
      </c>
      <c r="E25" s="822">
        <v>223884</v>
      </c>
      <c r="F25" s="822">
        <v>1117040</v>
      </c>
      <c r="G25" s="2147">
        <v>10.293781562165949</v>
      </c>
      <c r="H25" s="822"/>
      <c r="I25" s="2156"/>
    </row>
    <row r="26" spans="1:13" s="1116" customFormat="1" ht="13.5" customHeight="1" x14ac:dyDescent="0.25">
      <c r="A26" s="2225" t="s">
        <v>1849</v>
      </c>
      <c r="B26" s="901">
        <v>284</v>
      </c>
      <c r="C26" s="901">
        <v>1632</v>
      </c>
      <c r="D26" s="901">
        <v>173558</v>
      </c>
      <c r="E26" s="901">
        <v>175190</v>
      </c>
      <c r="F26" s="901">
        <v>14008</v>
      </c>
      <c r="G26" s="2145">
        <v>8.5833333333333339</v>
      </c>
      <c r="H26" s="855"/>
      <c r="I26" s="2156"/>
    </row>
    <row r="27" spans="1:13" s="1116" customFormat="1" ht="13.5" customHeight="1" x14ac:dyDescent="0.25">
      <c r="A27" s="2225" t="s">
        <v>1850</v>
      </c>
      <c r="B27" s="855">
        <v>388</v>
      </c>
      <c r="C27" s="855">
        <v>103935</v>
      </c>
      <c r="D27" s="855">
        <v>54982</v>
      </c>
      <c r="E27" s="855">
        <v>158917</v>
      </c>
      <c r="F27" s="855">
        <v>2114441</v>
      </c>
      <c r="G27" s="2145">
        <v>20.343878385529418</v>
      </c>
      <c r="H27" s="855"/>
      <c r="I27" s="2156"/>
    </row>
    <row r="28" spans="1:13" s="1116" customFormat="1" ht="13.5" customHeight="1" x14ac:dyDescent="0.25">
      <c r="A28" s="2225" t="s">
        <v>1851</v>
      </c>
      <c r="B28" s="855">
        <v>1014</v>
      </c>
      <c r="C28" s="855">
        <v>216803</v>
      </c>
      <c r="D28" s="855">
        <v>441704</v>
      </c>
      <c r="E28" s="855">
        <v>658507</v>
      </c>
      <c r="F28" s="855">
        <v>6740846</v>
      </c>
      <c r="G28" s="2145">
        <v>31.092032859323901</v>
      </c>
      <c r="H28" s="855"/>
      <c r="I28" s="2156"/>
    </row>
    <row r="29" spans="1:13" s="1116" customFormat="1" ht="13.5" customHeight="1" x14ac:dyDescent="0.25">
      <c r="A29" s="2225" t="s">
        <v>1852</v>
      </c>
      <c r="B29" s="855">
        <v>1266</v>
      </c>
      <c r="C29" s="855">
        <v>143970</v>
      </c>
      <c r="D29" s="855">
        <v>816353</v>
      </c>
      <c r="E29" s="855">
        <v>960323</v>
      </c>
      <c r="F29" s="855">
        <v>535269</v>
      </c>
      <c r="G29" s="2145">
        <v>3.7179204000833508</v>
      </c>
      <c r="H29" s="855"/>
      <c r="I29" s="2156"/>
    </row>
    <row r="30" spans="1:13" s="1116" customFormat="1" ht="13.5" customHeight="1" x14ac:dyDescent="0.25">
      <c r="A30" s="2225" t="s">
        <v>1853</v>
      </c>
      <c r="B30" s="855">
        <v>1184</v>
      </c>
      <c r="C30" s="855">
        <v>393242</v>
      </c>
      <c r="D30" s="855">
        <v>542353</v>
      </c>
      <c r="E30" s="855">
        <v>935595</v>
      </c>
      <c r="F30" s="855">
        <v>7835198</v>
      </c>
      <c r="G30" s="2145">
        <v>19.92462147990296</v>
      </c>
      <c r="H30" s="855"/>
      <c r="I30" s="2156"/>
    </row>
    <row r="31" spans="1:13" s="2157" customFormat="1" ht="21" customHeight="1" x14ac:dyDescent="0.25">
      <c r="A31" s="2226" t="s">
        <v>1854</v>
      </c>
      <c r="B31" s="2153">
        <v>23285</v>
      </c>
      <c r="C31" s="2153">
        <v>5156527</v>
      </c>
      <c r="D31" s="2153">
        <v>7104722</v>
      </c>
      <c r="E31" s="2153">
        <v>12261249</v>
      </c>
      <c r="F31" s="2153">
        <v>157508052</v>
      </c>
      <c r="G31" s="2154">
        <v>30.545375210873519</v>
      </c>
      <c r="I31" s="2156"/>
    </row>
    <row r="32" spans="1:13" s="2157" customFormat="1" ht="13.5" customHeight="1" x14ac:dyDescent="0.25">
      <c r="A32" s="2227" t="s">
        <v>1836</v>
      </c>
      <c r="B32" s="901">
        <v>6996</v>
      </c>
      <c r="C32" s="901">
        <v>724632</v>
      </c>
      <c r="D32" s="901">
        <v>323487</v>
      </c>
      <c r="E32" s="901">
        <v>1048119</v>
      </c>
      <c r="F32" s="901">
        <v>10136627</v>
      </c>
      <c r="G32" s="2145">
        <v>13.98865493105466</v>
      </c>
      <c r="H32" s="901"/>
      <c r="I32" s="2156"/>
      <c r="J32" s="901"/>
      <c r="K32" s="901"/>
      <c r="L32" s="901"/>
      <c r="M32" s="901"/>
    </row>
    <row r="33" spans="1:12" s="1116" customFormat="1" ht="13.5" customHeight="1" x14ac:dyDescent="0.25">
      <c r="A33" s="2234" t="s">
        <v>1837</v>
      </c>
      <c r="B33" s="855">
        <v>113</v>
      </c>
      <c r="C33" s="855">
        <v>26992</v>
      </c>
      <c r="D33" s="855">
        <v>14671</v>
      </c>
      <c r="E33" s="855">
        <v>41663</v>
      </c>
      <c r="F33" s="855">
        <v>1171132</v>
      </c>
      <c r="G33" s="2202">
        <v>43.388114997036162</v>
      </c>
      <c r="H33" s="1950"/>
      <c r="I33" s="2156"/>
    </row>
    <row r="34" spans="1:12" s="2157" customFormat="1" ht="13.5" customHeight="1" x14ac:dyDescent="0.25">
      <c r="A34" s="2228" t="s">
        <v>1838</v>
      </c>
      <c r="B34" s="901">
        <v>11068</v>
      </c>
      <c r="C34" s="901">
        <v>3409146</v>
      </c>
      <c r="D34" s="901">
        <v>4651169</v>
      </c>
      <c r="E34" s="901">
        <v>8060315</v>
      </c>
      <c r="F34" s="901">
        <v>127362049</v>
      </c>
      <c r="G34" s="2145">
        <v>37.358930653013978</v>
      </c>
      <c r="H34" s="901"/>
      <c r="I34" s="2156"/>
      <c r="J34" s="901"/>
      <c r="K34" s="901"/>
      <c r="L34" s="901"/>
    </row>
    <row r="35" spans="1:12" ht="13.5" customHeight="1" x14ac:dyDescent="0.25">
      <c r="A35" s="2224" t="s">
        <v>1839</v>
      </c>
      <c r="B35" s="822">
        <v>2081</v>
      </c>
      <c r="C35" s="822">
        <v>309324</v>
      </c>
      <c r="D35" s="822">
        <v>350586</v>
      </c>
      <c r="E35" s="822">
        <v>659910</v>
      </c>
      <c r="F35" s="822">
        <v>7482255</v>
      </c>
      <c r="G35" s="2147">
        <v>24.189054195600729</v>
      </c>
      <c r="H35" s="822"/>
      <c r="I35" s="2156"/>
    </row>
    <row r="36" spans="1:12" ht="13.5" customHeight="1" x14ac:dyDescent="0.25">
      <c r="A36" s="2224" t="s">
        <v>1840</v>
      </c>
      <c r="B36" s="822">
        <v>1658</v>
      </c>
      <c r="C36" s="822">
        <v>92923</v>
      </c>
      <c r="D36" s="822">
        <v>773803</v>
      </c>
      <c r="E36" s="822">
        <v>866726</v>
      </c>
      <c r="F36" s="822">
        <v>1456841</v>
      </c>
      <c r="G36" s="2147">
        <v>15.677937647299377</v>
      </c>
      <c r="H36" s="822"/>
      <c r="I36" s="2156"/>
    </row>
    <row r="37" spans="1:12" ht="13.5" customHeight="1" x14ac:dyDescent="0.25">
      <c r="A37" s="2224" t="s">
        <v>1841</v>
      </c>
      <c r="B37" s="822">
        <v>1812</v>
      </c>
      <c r="C37" s="822">
        <v>125039</v>
      </c>
      <c r="D37" s="822">
        <v>138502</v>
      </c>
      <c r="E37" s="822">
        <v>263541</v>
      </c>
      <c r="F37" s="822">
        <v>1843072</v>
      </c>
      <c r="G37" s="2147">
        <v>14.739977127136333</v>
      </c>
      <c r="H37" s="822"/>
      <c r="I37" s="2156"/>
    </row>
    <row r="38" spans="1:12" ht="13.5" customHeight="1" x14ac:dyDescent="0.25">
      <c r="A38" s="2224" t="s">
        <v>1842</v>
      </c>
      <c r="B38" s="822">
        <v>885</v>
      </c>
      <c r="C38" s="822">
        <v>62952</v>
      </c>
      <c r="D38" s="822">
        <v>86875</v>
      </c>
      <c r="E38" s="822">
        <v>149827</v>
      </c>
      <c r="F38" s="822">
        <v>759145</v>
      </c>
      <c r="G38" s="2147">
        <v>12.059108527131784</v>
      </c>
      <c r="H38" s="822"/>
      <c r="I38" s="2156"/>
    </row>
    <row r="39" spans="1:12" ht="13.5" customHeight="1" x14ac:dyDescent="0.25">
      <c r="A39" s="2224" t="s">
        <v>1843</v>
      </c>
      <c r="B39" s="822">
        <v>2260</v>
      </c>
      <c r="C39" s="822">
        <v>1818629</v>
      </c>
      <c r="D39" s="822">
        <v>2011420</v>
      </c>
      <c r="E39" s="822">
        <v>3830049</v>
      </c>
      <c r="F39" s="822">
        <v>83311592</v>
      </c>
      <c r="G39" s="2147">
        <v>45.810108603788898</v>
      </c>
      <c r="H39" s="822"/>
      <c r="I39" s="2156"/>
    </row>
    <row r="40" spans="1:12" ht="13.5" customHeight="1" x14ac:dyDescent="0.25">
      <c r="A40" s="2224" t="s">
        <v>1844</v>
      </c>
      <c r="B40" s="822">
        <v>2372</v>
      </c>
      <c r="C40" s="822">
        <v>1000279</v>
      </c>
      <c r="D40" s="822">
        <v>1289983</v>
      </c>
      <c r="E40" s="822">
        <v>2290262</v>
      </c>
      <c r="F40" s="822">
        <v>32509144</v>
      </c>
      <c r="G40" s="2147">
        <v>32.50007647866245</v>
      </c>
      <c r="H40" s="822"/>
      <c r="I40" s="2156"/>
    </row>
    <row r="41" spans="1:12" s="2157" customFormat="1" ht="13.5" customHeight="1" x14ac:dyDescent="0.25">
      <c r="A41" s="2225" t="s">
        <v>1845</v>
      </c>
      <c r="B41" s="901">
        <v>203</v>
      </c>
      <c r="C41" s="901">
        <v>6245</v>
      </c>
      <c r="D41" s="901">
        <v>44796</v>
      </c>
      <c r="E41" s="901">
        <v>51041</v>
      </c>
      <c r="F41" s="901">
        <v>50412</v>
      </c>
      <c r="G41" s="2145">
        <v>8.0723779023218576</v>
      </c>
      <c r="H41" s="901"/>
      <c r="I41" s="2156"/>
    </row>
    <row r="42" spans="1:12" s="2157" customFormat="1" ht="13.5" customHeight="1" x14ac:dyDescent="0.25">
      <c r="A42" s="2225" t="s">
        <v>1846</v>
      </c>
      <c r="B42" s="901">
        <v>1008</v>
      </c>
      <c r="C42" s="901">
        <v>160399</v>
      </c>
      <c r="D42" s="901">
        <v>142103</v>
      </c>
      <c r="E42" s="901">
        <v>302502</v>
      </c>
      <c r="F42" s="901">
        <v>2183930</v>
      </c>
      <c r="G42" s="2145">
        <v>13.615608576113317</v>
      </c>
      <c r="H42" s="901"/>
      <c r="I42" s="2156"/>
      <c r="J42" s="901"/>
      <c r="K42" s="901"/>
      <c r="L42" s="901"/>
    </row>
    <row r="43" spans="1:12" ht="13.5" customHeight="1" x14ac:dyDescent="0.25">
      <c r="A43" s="2224" t="s">
        <v>1847</v>
      </c>
      <c r="B43" s="822">
        <v>204</v>
      </c>
      <c r="C43" s="822">
        <v>54089</v>
      </c>
      <c r="D43" s="822">
        <v>28103</v>
      </c>
      <c r="E43" s="822">
        <v>82192</v>
      </c>
      <c r="F43" s="822">
        <v>1086521</v>
      </c>
      <c r="G43" s="2147">
        <v>20.087651833089907</v>
      </c>
      <c r="H43" s="822"/>
      <c r="I43" s="2156"/>
    </row>
    <row r="44" spans="1:12" ht="13.5" customHeight="1" x14ac:dyDescent="0.25">
      <c r="A44" s="2224" t="s">
        <v>1848</v>
      </c>
      <c r="B44" s="822">
        <v>804</v>
      </c>
      <c r="C44" s="822">
        <v>106310</v>
      </c>
      <c r="D44" s="822">
        <v>114000</v>
      </c>
      <c r="E44" s="822">
        <v>220310</v>
      </c>
      <c r="F44" s="822">
        <v>1097409</v>
      </c>
      <c r="G44" s="2147">
        <v>10.322725990029159</v>
      </c>
      <c r="H44" s="822"/>
      <c r="I44" s="2156"/>
    </row>
    <row r="45" spans="1:12" s="1116" customFormat="1" ht="13.5" customHeight="1" x14ac:dyDescent="0.25">
      <c r="A45" s="2225" t="s">
        <v>1849</v>
      </c>
      <c r="B45" s="855">
        <v>266</v>
      </c>
      <c r="C45" s="855">
        <v>1632</v>
      </c>
      <c r="D45" s="855">
        <v>166508</v>
      </c>
      <c r="E45" s="855">
        <v>168140</v>
      </c>
      <c r="F45" s="855">
        <v>14008</v>
      </c>
      <c r="G45" s="2145">
        <v>8.5833333333333339</v>
      </c>
      <c r="H45" s="855"/>
      <c r="I45" s="2156"/>
    </row>
    <row r="46" spans="1:12" s="1116" customFormat="1" ht="13.5" customHeight="1" x14ac:dyDescent="0.25">
      <c r="A46" s="2231" t="s">
        <v>1850</v>
      </c>
      <c r="B46" s="855">
        <v>383</v>
      </c>
      <c r="C46" s="855">
        <v>102773</v>
      </c>
      <c r="D46" s="855">
        <v>54680</v>
      </c>
      <c r="E46" s="855">
        <v>157453</v>
      </c>
      <c r="F46" s="855">
        <v>2106511</v>
      </c>
      <c r="G46" s="2202">
        <v>20.496735523921654</v>
      </c>
      <c r="H46" s="1950"/>
      <c r="I46" s="2156"/>
    </row>
    <row r="47" spans="1:12" s="1116" customFormat="1" ht="13.5" customHeight="1" x14ac:dyDescent="0.25">
      <c r="A47" s="2225" t="s">
        <v>1851</v>
      </c>
      <c r="B47" s="901">
        <v>852</v>
      </c>
      <c r="C47" s="901">
        <v>191086</v>
      </c>
      <c r="D47" s="901">
        <v>401886</v>
      </c>
      <c r="E47" s="901">
        <v>592972</v>
      </c>
      <c r="F47" s="901">
        <v>6167566</v>
      </c>
      <c r="G47" s="2145">
        <v>32.276388641763397</v>
      </c>
      <c r="H47" s="855"/>
      <c r="I47" s="2156"/>
    </row>
    <row r="48" spans="1:12" s="1116" customFormat="1" ht="13.5" customHeight="1" x14ac:dyDescent="0.25">
      <c r="A48" s="2225" t="s">
        <v>1852</v>
      </c>
      <c r="B48" s="855">
        <v>1249</v>
      </c>
      <c r="C48" s="855">
        <v>143970</v>
      </c>
      <c r="D48" s="855">
        <v>775783</v>
      </c>
      <c r="E48" s="855">
        <v>919753</v>
      </c>
      <c r="F48" s="855">
        <v>535269</v>
      </c>
      <c r="G48" s="2145">
        <v>3.7179204000833508</v>
      </c>
      <c r="H48" s="855"/>
      <c r="I48" s="2156"/>
    </row>
    <row r="49" spans="1:11" s="1116" customFormat="1" ht="13.5" customHeight="1" x14ac:dyDescent="0.25">
      <c r="A49" s="2225" t="s">
        <v>1853</v>
      </c>
      <c r="B49" s="855">
        <v>1147</v>
      </c>
      <c r="C49" s="855">
        <v>389652</v>
      </c>
      <c r="D49" s="855">
        <v>529639</v>
      </c>
      <c r="E49" s="855">
        <v>919291</v>
      </c>
      <c r="F49" s="855">
        <v>7780548</v>
      </c>
      <c r="G49" s="2145">
        <v>19.967940623941363</v>
      </c>
      <c r="H49" s="855"/>
      <c r="I49" s="2156"/>
    </row>
    <row r="50" spans="1:11" ht="6" customHeight="1" thickBot="1" x14ac:dyDescent="0.3">
      <c r="A50" s="2148"/>
      <c r="B50" s="2162"/>
      <c r="C50" s="2162"/>
      <c r="D50" s="2162"/>
      <c r="E50" s="2162"/>
      <c r="F50" s="2162"/>
      <c r="G50" s="2204"/>
      <c r="H50" s="2174"/>
      <c r="I50" s="2156"/>
      <c r="J50" s="2174"/>
      <c r="K50" s="2174"/>
    </row>
    <row r="51" spans="1:11" s="811" customFormat="1" ht="12.75" customHeight="1" thickTop="1" x14ac:dyDescent="0.25">
      <c r="A51" s="3122" t="s">
        <v>1817</v>
      </c>
      <c r="B51" s="3122"/>
      <c r="C51" s="3122"/>
      <c r="D51" s="3122"/>
      <c r="E51" s="3122"/>
    </row>
    <row r="52" spans="1:11" ht="7.5" customHeight="1" x14ac:dyDescent="0.25">
      <c r="B52" s="2169"/>
      <c r="C52" s="2169"/>
      <c r="D52" s="2169"/>
      <c r="E52" s="2169"/>
      <c r="F52" s="2169"/>
      <c r="H52" s="2174"/>
      <c r="I52" s="2174"/>
      <c r="J52" s="2174"/>
      <c r="K52" s="2174"/>
    </row>
    <row r="53" spans="1:11" x14ac:dyDescent="0.25">
      <c r="A53" s="966" t="s">
        <v>301</v>
      </c>
      <c r="B53" s="2163"/>
      <c r="C53" s="2163"/>
      <c r="D53" s="2163"/>
      <c r="E53" s="2163"/>
      <c r="F53" s="2163"/>
      <c r="G53" s="2147"/>
      <c r="H53" s="2174"/>
      <c r="I53" s="2174"/>
      <c r="J53" s="2174"/>
      <c r="K53" s="2174"/>
    </row>
    <row r="54" spans="1:11" x14ac:dyDescent="0.25">
      <c r="A54" s="2143" t="s">
        <v>1803</v>
      </c>
      <c r="B54" s="2165"/>
      <c r="C54" s="2165"/>
      <c r="D54" s="2165"/>
      <c r="E54" s="2165"/>
      <c r="F54" s="2165"/>
      <c r="G54" s="2181"/>
    </row>
    <row r="55" spans="1:11" x14ac:dyDescent="0.25">
      <c r="A55" s="2143" t="s">
        <v>1804</v>
      </c>
      <c r="B55" s="2165"/>
      <c r="C55" s="2165"/>
      <c r="D55" s="2165"/>
      <c r="E55" s="2165"/>
      <c r="F55" s="2165"/>
      <c r="G55" s="2181"/>
    </row>
    <row r="56" spans="1:11" x14ac:dyDescent="0.25">
      <c r="A56" s="2143" t="s">
        <v>1805</v>
      </c>
      <c r="B56" s="2165"/>
      <c r="C56" s="2165"/>
      <c r="D56" s="2165"/>
      <c r="E56" s="2165"/>
      <c r="F56" s="2165"/>
      <c r="G56" s="2181"/>
    </row>
    <row r="57" spans="1:11" x14ac:dyDescent="0.25">
      <c r="A57" s="2143" t="s">
        <v>1806</v>
      </c>
      <c r="B57" s="2165"/>
      <c r="C57" s="2165"/>
      <c r="D57" s="2165"/>
      <c r="E57" s="2165"/>
      <c r="F57" s="2165"/>
      <c r="G57" s="2181"/>
    </row>
    <row r="58" spans="1:11" x14ac:dyDescent="0.25">
      <c r="A58" s="2143" t="s">
        <v>1807</v>
      </c>
      <c r="B58" s="2165"/>
      <c r="C58" s="2165"/>
      <c r="D58" s="2165"/>
      <c r="E58" s="2165"/>
      <c r="F58" s="2165"/>
      <c r="G58" s="2181"/>
    </row>
    <row r="59" spans="1:11" x14ac:dyDescent="0.25">
      <c r="A59" s="2143" t="s">
        <v>1808</v>
      </c>
      <c r="B59" s="2165"/>
      <c r="C59" s="2165"/>
      <c r="D59" s="2165"/>
      <c r="E59" s="2165"/>
      <c r="F59" s="2165"/>
      <c r="G59" s="2181"/>
    </row>
    <row r="60" spans="1:11" x14ac:dyDescent="0.25">
      <c r="A60" s="2143"/>
      <c r="B60" s="2165"/>
      <c r="C60" s="2165"/>
      <c r="D60" s="2165"/>
      <c r="E60" s="2165"/>
      <c r="F60" s="2165"/>
      <c r="G60" s="2181"/>
    </row>
    <row r="61" spans="1:11" x14ac:dyDescent="0.25">
      <c r="A61" s="2143" t="s">
        <v>1864</v>
      </c>
      <c r="B61" s="2165"/>
      <c r="C61" s="2165"/>
      <c r="D61" s="2165"/>
      <c r="E61" s="2165"/>
      <c r="F61" s="2165"/>
      <c r="G61" s="2181"/>
    </row>
    <row r="62" spans="1:11" x14ac:dyDescent="0.25">
      <c r="A62" s="2143" t="s">
        <v>1865</v>
      </c>
      <c r="B62" s="2165"/>
      <c r="C62" s="2165"/>
      <c r="D62" s="2165"/>
      <c r="E62" s="2165"/>
      <c r="F62" s="2165"/>
      <c r="G62" s="2181"/>
    </row>
    <row r="63" spans="1:11" x14ac:dyDescent="0.25">
      <c r="A63" s="2143" t="s">
        <v>1866</v>
      </c>
      <c r="B63" s="2165"/>
      <c r="C63" s="2165"/>
      <c r="D63" s="2165"/>
      <c r="E63" s="2165"/>
      <c r="F63" s="2165"/>
      <c r="G63" s="2181"/>
    </row>
    <row r="64" spans="1:11" x14ac:dyDescent="0.25">
      <c r="A64" s="2143" t="s">
        <v>1867</v>
      </c>
      <c r="B64" s="2165"/>
      <c r="C64" s="2165"/>
      <c r="D64" s="2165"/>
      <c r="E64" s="2165"/>
      <c r="F64" s="2165"/>
      <c r="G64" s="2181"/>
    </row>
    <row r="65" spans="1:7" x14ac:dyDescent="0.25">
      <c r="A65" s="2143"/>
      <c r="B65" s="2165"/>
      <c r="C65" s="2165"/>
      <c r="D65" s="2165"/>
      <c r="E65" s="2165"/>
      <c r="F65" s="2165"/>
      <c r="G65" s="2181"/>
    </row>
    <row r="66" spans="1:7" x14ac:dyDescent="0.25">
      <c r="A66" s="2143" t="s">
        <v>1878</v>
      </c>
      <c r="B66" s="2165"/>
      <c r="C66" s="2165"/>
      <c r="D66" s="2165"/>
      <c r="E66" s="2165"/>
      <c r="F66" s="2165"/>
      <c r="G66" s="2181"/>
    </row>
    <row r="67" spans="1:7" x14ac:dyDescent="0.25">
      <c r="A67" s="2143" t="s">
        <v>1869</v>
      </c>
      <c r="B67" s="2165"/>
      <c r="C67" s="2165"/>
      <c r="D67" s="2165"/>
      <c r="E67" s="2165"/>
      <c r="F67" s="2165"/>
      <c r="G67" s="2181"/>
    </row>
    <row r="68" spans="1:7" x14ac:dyDescent="0.25">
      <c r="A68" s="2143" t="s">
        <v>1870</v>
      </c>
      <c r="B68" s="2165"/>
      <c r="C68" s="2165"/>
      <c r="D68" s="2165"/>
      <c r="E68" s="2165"/>
      <c r="F68" s="2165"/>
      <c r="G68" s="2181"/>
    </row>
    <row r="69" spans="1:7" x14ac:dyDescent="0.25">
      <c r="A69" s="2143" t="s">
        <v>1871</v>
      </c>
      <c r="B69" s="2165"/>
      <c r="C69" s="2165"/>
      <c r="D69" s="2165"/>
      <c r="E69" s="2165"/>
      <c r="F69" s="2165"/>
      <c r="G69" s="2181"/>
    </row>
    <row r="70" spans="1:7" x14ac:dyDescent="0.25">
      <c r="A70" s="2143"/>
      <c r="B70" s="2165"/>
      <c r="C70" s="2165"/>
      <c r="D70" s="2165"/>
      <c r="E70" s="2165"/>
      <c r="F70" s="2165"/>
      <c r="G70" s="2181"/>
    </row>
    <row r="71" spans="1:7" x14ac:dyDescent="0.25">
      <c r="A71" s="2143" t="s">
        <v>1872</v>
      </c>
      <c r="B71" s="2165"/>
      <c r="C71" s="2165"/>
      <c r="D71" s="2165"/>
      <c r="E71" s="2165"/>
      <c r="F71" s="2165"/>
      <c r="G71" s="2181"/>
    </row>
    <row r="72" spans="1:7" x14ac:dyDescent="0.25">
      <c r="A72" s="2143" t="s">
        <v>1873</v>
      </c>
      <c r="B72" s="2165"/>
      <c r="C72" s="2165"/>
      <c r="D72" s="2165"/>
      <c r="E72" s="2165"/>
      <c r="F72" s="2165"/>
      <c r="G72" s="2181"/>
    </row>
    <row r="73" spans="1:7" x14ac:dyDescent="0.25">
      <c r="A73" s="2143" t="s">
        <v>1874</v>
      </c>
      <c r="B73" s="2165"/>
      <c r="C73" s="2165"/>
      <c r="D73" s="2165"/>
      <c r="E73" s="2165"/>
      <c r="F73" s="2165"/>
      <c r="G73" s="2181"/>
    </row>
    <row r="74" spans="1:7" x14ac:dyDescent="0.25">
      <c r="A74" s="2143" t="s">
        <v>1875</v>
      </c>
      <c r="B74" s="2165"/>
      <c r="C74" s="2165"/>
      <c r="D74" s="2165"/>
      <c r="E74" s="2165"/>
      <c r="F74" s="2165"/>
      <c r="G74" s="2181"/>
    </row>
    <row r="75" spans="1:7" x14ac:dyDescent="0.25">
      <c r="B75" s="2165"/>
      <c r="C75" s="2165"/>
      <c r="D75" s="2165"/>
      <c r="E75" s="2165"/>
      <c r="F75" s="2165"/>
      <c r="G75" s="2181"/>
    </row>
    <row r="76" spans="1:7" x14ac:dyDescent="0.25">
      <c r="B76" s="2165"/>
      <c r="C76" s="2165"/>
      <c r="D76" s="2165"/>
      <c r="E76" s="2165"/>
      <c r="F76" s="2165"/>
      <c r="G76" s="2181"/>
    </row>
    <row r="77" spans="1:7" x14ac:dyDescent="0.25">
      <c r="B77" s="2165"/>
      <c r="C77" s="2165"/>
      <c r="D77" s="2165"/>
      <c r="E77" s="2165"/>
      <c r="F77" s="2165"/>
      <c r="G77" s="2181"/>
    </row>
    <row r="78" spans="1:7" x14ac:dyDescent="0.25">
      <c r="B78" s="2165"/>
      <c r="C78" s="2165"/>
      <c r="D78" s="2165"/>
      <c r="E78" s="2165"/>
      <c r="F78" s="2165"/>
      <c r="G78" s="2181"/>
    </row>
    <row r="79" spans="1:7" x14ac:dyDescent="0.25">
      <c r="B79" s="2165"/>
      <c r="C79" s="2165"/>
      <c r="D79" s="2165"/>
      <c r="E79" s="2165"/>
      <c r="F79" s="2165"/>
      <c r="G79" s="2181"/>
    </row>
    <row r="80" spans="1:7" x14ac:dyDescent="0.25">
      <c r="B80" s="2165"/>
      <c r="C80" s="2165"/>
      <c r="D80" s="2165"/>
      <c r="E80" s="2165"/>
      <c r="F80" s="2165"/>
      <c r="G80" s="2181"/>
    </row>
    <row r="81" spans="2:7" x14ac:dyDescent="0.25">
      <c r="B81" s="2165"/>
      <c r="C81" s="2165"/>
      <c r="D81" s="2165"/>
      <c r="E81" s="2165"/>
      <c r="F81" s="2165"/>
      <c r="G81" s="2181"/>
    </row>
    <row r="82" spans="2:7" x14ac:dyDescent="0.25">
      <c r="B82" s="2165"/>
      <c r="C82" s="2165"/>
      <c r="D82" s="2165"/>
      <c r="E82" s="2165"/>
      <c r="F82" s="2165"/>
      <c r="G82" s="2181"/>
    </row>
    <row r="83" spans="2:7" x14ac:dyDescent="0.25">
      <c r="B83" s="2165"/>
      <c r="C83" s="2165"/>
      <c r="D83" s="2165"/>
      <c r="E83" s="2165"/>
      <c r="F83" s="2165"/>
      <c r="G83" s="2181"/>
    </row>
    <row r="84" spans="2:7" x14ac:dyDescent="0.25">
      <c r="B84" s="2165"/>
      <c r="C84" s="2165"/>
      <c r="D84" s="2165"/>
      <c r="E84" s="2165"/>
      <c r="F84" s="2165"/>
      <c r="G84" s="2181"/>
    </row>
    <row r="85" spans="2:7" x14ac:dyDescent="0.25">
      <c r="B85" s="2165"/>
      <c r="C85" s="2165"/>
      <c r="D85" s="2165"/>
      <c r="E85" s="2165"/>
      <c r="F85" s="2165"/>
      <c r="G85" s="2181"/>
    </row>
    <row r="86" spans="2:7" x14ac:dyDescent="0.25">
      <c r="B86" s="2165"/>
      <c r="C86" s="2165"/>
      <c r="D86" s="2165"/>
      <c r="E86" s="2165"/>
      <c r="F86" s="2165"/>
      <c r="G86" s="2181"/>
    </row>
    <row r="87" spans="2:7" x14ac:dyDescent="0.25">
      <c r="B87" s="2165"/>
      <c r="C87" s="2165"/>
      <c r="D87" s="2165"/>
      <c r="E87" s="2165"/>
      <c r="F87" s="2165"/>
      <c r="G87" s="2181"/>
    </row>
    <row r="88" spans="2:7" x14ac:dyDescent="0.25">
      <c r="B88" s="2165"/>
      <c r="C88" s="2165"/>
      <c r="D88" s="2165"/>
      <c r="E88" s="2165"/>
      <c r="F88" s="2165"/>
      <c r="G88" s="2181"/>
    </row>
    <row r="89" spans="2:7" x14ac:dyDescent="0.25">
      <c r="B89" s="2165"/>
      <c r="C89" s="2165"/>
      <c r="D89" s="2165"/>
      <c r="E89" s="2165"/>
      <c r="F89" s="2165"/>
      <c r="G89" s="2181"/>
    </row>
    <row r="90" spans="2:7" x14ac:dyDescent="0.25">
      <c r="B90" s="2165"/>
      <c r="C90" s="2165"/>
      <c r="D90" s="2165"/>
      <c r="E90" s="2165"/>
      <c r="F90" s="2165"/>
      <c r="G90" s="2181"/>
    </row>
    <row r="91" spans="2:7" x14ac:dyDescent="0.25">
      <c r="B91" s="2165"/>
      <c r="C91" s="2165"/>
      <c r="D91" s="2165"/>
      <c r="E91" s="2165"/>
      <c r="F91" s="2165"/>
      <c r="G91" s="2181"/>
    </row>
    <row r="92" spans="2:7" x14ac:dyDescent="0.25">
      <c r="B92" s="2165"/>
      <c r="C92" s="2165"/>
      <c r="D92" s="2165"/>
      <c r="E92" s="2165"/>
      <c r="F92" s="2165"/>
      <c r="G92" s="2181"/>
    </row>
    <row r="93" spans="2:7" x14ac:dyDescent="0.25">
      <c r="B93" s="2165"/>
      <c r="C93" s="2165"/>
      <c r="D93" s="2165"/>
      <c r="E93" s="2165"/>
      <c r="F93" s="2165"/>
      <c r="G93" s="2181"/>
    </row>
    <row r="94" spans="2:7" x14ac:dyDescent="0.25">
      <c r="B94" s="2165"/>
      <c r="C94" s="2165"/>
      <c r="D94" s="2165"/>
      <c r="E94" s="2165"/>
      <c r="F94" s="2165"/>
      <c r="G94" s="2181"/>
    </row>
    <row r="95" spans="2:7" x14ac:dyDescent="0.25">
      <c r="B95" s="2165"/>
      <c r="C95" s="2165"/>
      <c r="D95" s="2165"/>
      <c r="E95" s="2165"/>
      <c r="F95" s="2165"/>
      <c r="G95" s="2181"/>
    </row>
    <row r="96" spans="2:7" x14ac:dyDescent="0.25">
      <c r="B96" s="2165"/>
      <c r="C96" s="2165"/>
      <c r="D96" s="2165"/>
      <c r="E96" s="2165"/>
      <c r="F96" s="2165"/>
      <c r="G96" s="2181"/>
    </row>
    <row r="97" spans="2:7" x14ac:dyDescent="0.25">
      <c r="B97" s="2165"/>
      <c r="C97" s="2165"/>
      <c r="D97" s="2165"/>
      <c r="E97" s="2165"/>
      <c r="F97" s="2165"/>
      <c r="G97" s="2181"/>
    </row>
  </sheetData>
  <mergeCells count="12">
    <mergeCell ref="F11:G11"/>
    <mergeCell ref="A51:E51"/>
    <mergeCell ref="A3:G3"/>
    <mergeCell ref="A4:G4"/>
    <mergeCell ref="A6:A11"/>
    <mergeCell ref="B6:B10"/>
    <mergeCell ref="C6:C10"/>
    <mergeCell ref="D6:D10"/>
    <mergeCell ref="E6:E10"/>
    <mergeCell ref="F6:F10"/>
    <mergeCell ref="G6:G10"/>
    <mergeCell ref="B11:E11"/>
  </mergeCells>
  <hyperlinks>
    <hyperlink ref="A54" r:id="rId1" display="http://www.ine.pt/xurl/ind/0007575" xr:uid="{9A9518DC-68E7-4D41-A295-4D52AAE9E5EE}"/>
    <hyperlink ref="A55" r:id="rId2" display="http://www.ine.pt/xurl/ind/0007576" xr:uid="{5D35ED1B-36CB-445F-80EA-C6C2A9CFD514}"/>
    <hyperlink ref="A56" r:id="rId3" display="http://www.ine.pt/xurl/ind/0007577" xr:uid="{F7BC21C1-B250-4C94-9569-87776FCFDB57}"/>
    <hyperlink ref="A57" r:id="rId4" display="http://www.ine.pt/xurl/ind/0007578" xr:uid="{C9B5D482-0248-4F45-8A0E-51E93B1678BC}"/>
    <hyperlink ref="A58" r:id="rId5" display="http://www.ine.pt/xurl/ind/0007579" xr:uid="{CFF8AB04-5622-41A3-8042-B7C50B15FC04}"/>
    <hyperlink ref="A59" r:id="rId6" display="https://www.ine.pt/xportal/xmain?xpid=INE&amp;xpgid=ine_indicadores&amp;indOcorrCod=0010312&amp;xlang=pt&amp;contexto=bd&amp;selTab=tab2" xr:uid="{7CA5BC90-B092-4882-92AB-3785BF6F7531}"/>
    <hyperlink ref="A61" r:id="rId7" display="http://www.ine.pt/xurl/ind/0005420" xr:uid="{86030EA8-503D-433C-AEBF-817C5C97ACF1}"/>
    <hyperlink ref="A62" r:id="rId8" display="http://www.ine.pt/xurl/ind/0005422" xr:uid="{F0E99DAA-BD2D-4203-B82C-3A551987A852}"/>
    <hyperlink ref="A63" r:id="rId9" display="http://www.ine.pt/xurl/ind/0005426" xr:uid="{B9154955-C1E5-4968-9ADC-F5842AB48D2C}"/>
    <hyperlink ref="A64" r:id="rId10" display="http://www.ine.pt/xurl/ind/0005429" xr:uid="{2AF2DB12-7E8C-4339-BE74-539C5884838B}"/>
    <hyperlink ref="A66" r:id="rId11" display="http://www.ine.pt/xurl/ind/0005418" xr:uid="{7D69681E-EF61-4D1C-A002-AFF89785D46D}"/>
    <hyperlink ref="A67" r:id="rId12" display="http://www.ine.pt/xurl/ind/0005423" xr:uid="{6471BE18-F600-4F54-AB55-CFE21B18CD23}"/>
    <hyperlink ref="A68" r:id="rId13" display="http://www.ine.pt/xurl/ind/0005427" xr:uid="{0B34E7C4-C3D8-4835-85AD-55A8425F5551}"/>
    <hyperlink ref="A69" r:id="rId14" display="http://www.ine.pt/xurl/ind/0005430" xr:uid="{3CA8061E-B2D6-4F9C-84CC-04C853CD9527}"/>
    <hyperlink ref="A71" r:id="rId15" display="http://www.ine.pt/xurl/ind/0005419" xr:uid="{3E5621A3-DFAA-4693-B15F-3B42120CC095}"/>
    <hyperlink ref="A72" r:id="rId16" display="http://www.ine.pt/xurl/ind/0005424" xr:uid="{72CE7233-84EF-4A2E-869B-46604B8C22FC}"/>
    <hyperlink ref="A73" r:id="rId17" display="http://www.ine.pt/xurl/ind/0005428" xr:uid="{9155847C-9436-465F-8477-EB249C280CAD}"/>
    <hyperlink ref="A74" r:id="rId18" display="http://www.ine.pt/xurl/ind/0005431" xr:uid="{E4C6299B-0CAB-455F-8CA2-C102FC1BC844}"/>
    <hyperlink ref="A1" location="Índice!A1" display="Voltar ao índice" xr:uid="{B98F8932-942A-4D19-A50B-EFBD82445BE4}"/>
  </hyperlinks>
  <printOptions gridLinesSet="0"/>
  <pageMargins left="0.78740157480314965" right="0.78740157480314965" top="1.1811023622047243" bottom="0.65" header="0" footer="0"/>
  <pageSetup paperSize="9" scale="74" orientation="portrait" verticalDpi="300" r:id="rId19"/>
  <headerFooter alignWithMargins="0"/>
  <drawing r:id="rId20"/>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0F46B-A3B3-46D8-A20C-F23BE1738A83}">
  <dimension ref="A1:I44"/>
  <sheetViews>
    <sheetView showGridLines="0" zoomScaleNormal="100" workbookViewId="0"/>
  </sheetViews>
  <sheetFormatPr defaultColWidth="7.81640625" defaultRowHeight="10.5" x14ac:dyDescent="0.25"/>
  <cols>
    <col min="1" max="1" width="32.7265625" style="914" customWidth="1"/>
    <col min="2" max="5" width="10.7265625" style="914" customWidth="1"/>
    <col min="6" max="6" width="7.81640625" style="914" customWidth="1"/>
    <col min="7" max="16384" width="7.81640625" style="914"/>
  </cols>
  <sheetData>
    <row r="1" spans="1:7" ht="12.5" x14ac:dyDescent="0.25">
      <c r="A1" s="527" t="s">
        <v>227</v>
      </c>
    </row>
    <row r="3" spans="1:7" ht="15" customHeight="1" x14ac:dyDescent="0.3">
      <c r="A3" s="1231" t="s">
        <v>1882</v>
      </c>
      <c r="B3" s="1231"/>
      <c r="C3" s="1231"/>
      <c r="D3" s="1231"/>
      <c r="E3" s="1231"/>
      <c r="F3" s="2205"/>
      <c r="G3" s="2205"/>
    </row>
    <row r="4" spans="1:7" ht="33" customHeight="1" x14ac:dyDescent="0.25">
      <c r="A4" s="2897" t="s">
        <v>1883</v>
      </c>
      <c r="B4" s="2897"/>
      <c r="C4" s="2897"/>
      <c r="D4" s="2897"/>
      <c r="E4" s="2897"/>
    </row>
    <row r="5" spans="1:7" ht="15" customHeight="1" x14ac:dyDescent="0.25">
      <c r="A5" s="1187"/>
      <c r="B5" s="966"/>
      <c r="C5" s="1188"/>
      <c r="D5" s="2206"/>
      <c r="E5" s="2163" t="s">
        <v>423</v>
      </c>
    </row>
    <row r="6" spans="1:7" ht="15.75" customHeight="1" x14ac:dyDescent="0.25">
      <c r="A6" s="2991" t="s">
        <v>909</v>
      </c>
      <c r="B6" s="2989" t="s">
        <v>1884</v>
      </c>
      <c r="C6" s="2989" t="s">
        <v>1885</v>
      </c>
      <c r="D6" s="2991" t="s">
        <v>1886</v>
      </c>
      <c r="E6" s="2991"/>
    </row>
    <row r="7" spans="1:7" ht="12.75" customHeight="1" x14ac:dyDescent="0.25">
      <c r="A7" s="2991"/>
      <c r="B7" s="2989"/>
      <c r="C7" s="2989"/>
      <c r="D7" s="2991"/>
      <c r="E7" s="2991"/>
    </row>
    <row r="8" spans="1:7" ht="12.75" customHeight="1" x14ac:dyDescent="0.25">
      <c r="A8" s="2991"/>
      <c r="B8" s="2989"/>
      <c r="C8" s="2989"/>
      <c r="D8" s="2991" t="s">
        <v>899</v>
      </c>
      <c r="E8" s="2991" t="s">
        <v>1887</v>
      </c>
    </row>
    <row r="9" spans="1:7" ht="12.75" customHeight="1" x14ac:dyDescent="0.25">
      <c r="A9" s="2991"/>
      <c r="B9" s="2989"/>
      <c r="C9" s="2989"/>
      <c r="D9" s="2991"/>
      <c r="E9" s="2991"/>
    </row>
    <row r="10" spans="1:7" ht="7" customHeight="1" x14ac:dyDescent="0.25">
      <c r="A10" s="966"/>
      <c r="B10" s="966"/>
      <c r="C10" s="1188"/>
      <c r="D10" s="1188"/>
      <c r="E10" s="1188"/>
    </row>
    <row r="11" spans="1:7" s="985" customFormat="1" ht="15" customHeight="1" x14ac:dyDescent="0.25">
      <c r="A11" s="1187">
        <v>2015</v>
      </c>
      <c r="B11" s="966">
        <v>352</v>
      </c>
      <c r="C11" s="1188">
        <v>520.99999999999977</v>
      </c>
      <c r="D11" s="1188">
        <v>223637.99999999994</v>
      </c>
      <c r="E11" s="1188">
        <v>177420</v>
      </c>
    </row>
    <row r="12" spans="1:7" ht="15" customHeight="1" x14ac:dyDescent="0.25">
      <c r="A12" s="1187">
        <v>2017</v>
      </c>
      <c r="B12" s="966">
        <v>364</v>
      </c>
      <c r="C12" s="1188">
        <v>564</v>
      </c>
      <c r="D12" s="1188">
        <v>251539</v>
      </c>
      <c r="E12" s="1188">
        <v>186821.00000000003</v>
      </c>
    </row>
    <row r="13" spans="1:7" ht="15" customHeight="1" x14ac:dyDescent="0.25">
      <c r="A13" s="1194">
        <v>2019</v>
      </c>
      <c r="B13" s="966">
        <v>388</v>
      </c>
      <c r="C13" s="1188">
        <v>585</v>
      </c>
      <c r="D13" s="1188">
        <v>257400.00000000006</v>
      </c>
      <c r="E13" s="1188">
        <v>196013</v>
      </c>
    </row>
    <row r="14" spans="1:7" ht="15" customHeight="1" x14ac:dyDescent="0.25">
      <c r="A14" s="1194">
        <v>2021</v>
      </c>
      <c r="B14" s="966">
        <v>404</v>
      </c>
      <c r="C14" s="1188">
        <v>600.00000000000011</v>
      </c>
      <c r="D14" s="1188">
        <v>278782.00000000017</v>
      </c>
      <c r="E14" s="1188">
        <v>208491.00000000003</v>
      </c>
    </row>
    <row r="15" spans="1:7" ht="7" customHeight="1" x14ac:dyDescent="0.25">
      <c r="A15" s="1194"/>
      <c r="B15" s="966"/>
      <c r="C15" s="1188"/>
      <c r="D15" s="1188"/>
      <c r="E15" s="1188"/>
    </row>
    <row r="16" spans="1:7" ht="15" customHeight="1" x14ac:dyDescent="0.25">
      <c r="A16" s="2207">
        <v>2023</v>
      </c>
      <c r="B16" s="2208"/>
      <c r="C16" s="2208"/>
      <c r="D16" s="2208"/>
      <c r="E16" s="2208"/>
    </row>
    <row r="17" spans="1:9" ht="18" customHeight="1" x14ac:dyDescent="0.25">
      <c r="A17" s="2129" t="s">
        <v>417</v>
      </c>
      <c r="B17" s="2130">
        <v>408</v>
      </c>
      <c r="C17" s="2130">
        <v>607</v>
      </c>
      <c r="D17" s="2130">
        <v>283487.00000000012</v>
      </c>
      <c r="E17" s="2130">
        <v>211456.99999999985</v>
      </c>
      <c r="F17" s="972"/>
      <c r="G17" s="972"/>
      <c r="H17" s="972"/>
      <c r="I17" s="972"/>
    </row>
    <row r="18" spans="1:9" ht="18" customHeight="1" x14ac:dyDescent="0.25">
      <c r="A18" s="1189" t="s">
        <v>1029</v>
      </c>
      <c r="B18" s="2144">
        <v>380</v>
      </c>
      <c r="C18" s="2144">
        <v>564</v>
      </c>
      <c r="D18" s="2144">
        <v>267937.00000000017</v>
      </c>
      <c r="E18" s="2144">
        <v>200528.99999999997</v>
      </c>
      <c r="F18" s="2144"/>
      <c r="G18" s="2144"/>
      <c r="H18" s="2144"/>
      <c r="I18" s="2144"/>
    </row>
    <row r="19" spans="1:9" ht="15" customHeight="1" x14ac:dyDescent="0.25">
      <c r="A19" s="1308" t="s">
        <v>793</v>
      </c>
      <c r="B19" s="2209">
        <v>98</v>
      </c>
      <c r="C19" s="2210">
        <v>158</v>
      </c>
      <c r="D19" s="2210">
        <v>89016.000000000029</v>
      </c>
      <c r="E19" s="2210">
        <v>57316.000000000007</v>
      </c>
      <c r="F19" s="972"/>
    </row>
    <row r="20" spans="1:9" ht="15" customHeight="1" x14ac:dyDescent="0.25">
      <c r="A20" s="1308" t="s">
        <v>794</v>
      </c>
      <c r="B20" s="2209">
        <v>82</v>
      </c>
      <c r="C20" s="2210">
        <v>121</v>
      </c>
      <c r="D20" s="2210">
        <v>39215.999999999993</v>
      </c>
      <c r="E20" s="2210">
        <v>30640</v>
      </c>
    </row>
    <row r="21" spans="1:9" ht="15" customHeight="1" x14ac:dyDescent="0.25">
      <c r="A21" s="1308" t="s">
        <v>910</v>
      </c>
      <c r="B21" s="2209">
        <v>32</v>
      </c>
      <c r="C21" s="2210">
        <v>40</v>
      </c>
      <c r="D21" s="2210">
        <v>14233</v>
      </c>
      <c r="E21" s="2210">
        <v>10413.999999999998</v>
      </c>
    </row>
    <row r="22" spans="1:9" ht="15" customHeight="1" x14ac:dyDescent="0.25">
      <c r="A22" s="1308" t="s">
        <v>911</v>
      </c>
      <c r="B22" s="2209">
        <v>79</v>
      </c>
      <c r="C22" s="2210">
        <v>126</v>
      </c>
      <c r="D22" s="2210">
        <v>72725</v>
      </c>
      <c r="E22" s="2210">
        <v>58173.999999999985</v>
      </c>
    </row>
    <row r="23" spans="1:9" ht="15" customHeight="1" x14ac:dyDescent="0.25">
      <c r="A23" s="1308" t="s">
        <v>912</v>
      </c>
      <c r="B23" s="2209">
        <v>23</v>
      </c>
      <c r="C23" s="2210">
        <v>29</v>
      </c>
      <c r="D23" s="2210">
        <v>9450.0000000000018</v>
      </c>
      <c r="E23" s="2210">
        <v>8222.9999999999982</v>
      </c>
    </row>
    <row r="24" spans="1:9" ht="15" customHeight="1" x14ac:dyDescent="0.25">
      <c r="A24" s="1308" t="s">
        <v>796</v>
      </c>
      <c r="B24" s="2209">
        <v>48</v>
      </c>
      <c r="C24" s="2210">
        <v>64</v>
      </c>
      <c r="D24" s="2210">
        <v>28514.999999999996</v>
      </c>
      <c r="E24" s="2210">
        <v>27289.999999999996</v>
      </c>
    </row>
    <row r="25" spans="1:9" ht="15" customHeight="1" x14ac:dyDescent="0.25">
      <c r="A25" s="1308" t="s">
        <v>797</v>
      </c>
      <c r="B25" s="2209">
        <v>18</v>
      </c>
      <c r="C25" s="2210">
        <v>26</v>
      </c>
      <c r="D25" s="2210">
        <v>14782</v>
      </c>
      <c r="E25" s="2210">
        <v>8472.0000000000018</v>
      </c>
    </row>
    <row r="26" spans="1:9" ht="18" customHeight="1" x14ac:dyDescent="0.25">
      <c r="A26" s="1189" t="s">
        <v>1391</v>
      </c>
      <c r="B26" s="2209">
        <v>10</v>
      </c>
      <c r="C26" s="2209">
        <v>19</v>
      </c>
      <c r="D26" s="2209">
        <v>7201</v>
      </c>
      <c r="E26" s="2209">
        <v>5458.9999999999991</v>
      </c>
    </row>
    <row r="27" spans="1:9" ht="18" customHeight="1" x14ac:dyDescent="0.25">
      <c r="A27" s="1189" t="s">
        <v>1392</v>
      </c>
      <c r="B27" s="2209">
        <v>18</v>
      </c>
      <c r="C27" s="2209">
        <v>24</v>
      </c>
      <c r="D27" s="2209">
        <v>8349</v>
      </c>
      <c r="E27" s="2209">
        <v>5468.9999999999982</v>
      </c>
    </row>
    <row r="28" spans="1:9" ht="4.5" customHeight="1" thickBot="1" x14ac:dyDescent="0.3">
      <c r="A28" s="1313"/>
      <c r="B28" s="2139"/>
      <c r="C28" s="2139"/>
      <c r="D28" s="2139"/>
      <c r="E28" s="2139"/>
      <c r="F28" s="2211"/>
      <c r="G28" s="2211"/>
    </row>
    <row r="29" spans="1:9" ht="4.5" customHeight="1" thickTop="1" x14ac:dyDescent="0.25">
      <c r="A29" s="966"/>
      <c r="B29" s="966"/>
      <c r="C29" s="966"/>
      <c r="D29" s="966"/>
      <c r="E29" s="966"/>
    </row>
    <row r="30" spans="1:9" x14ac:dyDescent="0.25">
      <c r="A30" s="3122" t="s">
        <v>1888</v>
      </c>
      <c r="B30" s="3122"/>
      <c r="C30" s="3122"/>
      <c r="D30" s="966"/>
      <c r="E30" s="966"/>
    </row>
    <row r="31" spans="1:9" ht="7.5" customHeight="1" x14ac:dyDescent="0.25">
      <c r="D31" s="966"/>
      <c r="E31" s="966"/>
    </row>
    <row r="32" spans="1:9" x14ac:dyDescent="0.25">
      <c r="A32" s="966" t="s">
        <v>301</v>
      </c>
      <c r="B32" s="966"/>
      <c r="C32" s="966"/>
      <c r="D32" s="966"/>
      <c r="E32" s="966"/>
    </row>
    <row r="33" spans="1:5" x14ac:dyDescent="0.25">
      <c r="A33" s="2143" t="s">
        <v>1889</v>
      </c>
      <c r="B33" s="966"/>
      <c r="C33" s="966"/>
      <c r="D33" s="966"/>
      <c r="E33" s="966"/>
    </row>
    <row r="34" spans="1:5" x14ac:dyDescent="0.25">
      <c r="A34" s="2143" t="s">
        <v>1890</v>
      </c>
      <c r="B34" s="966"/>
      <c r="C34" s="966"/>
      <c r="D34" s="966"/>
      <c r="E34" s="966"/>
    </row>
    <row r="35" spans="1:5" x14ac:dyDescent="0.25">
      <c r="A35" s="2143" t="s">
        <v>1891</v>
      </c>
    </row>
    <row r="36" spans="1:5" x14ac:dyDescent="0.25">
      <c r="A36" s="2143" t="s">
        <v>1892</v>
      </c>
    </row>
    <row r="37" spans="1:5" x14ac:dyDescent="0.25">
      <c r="A37" s="2143" t="s">
        <v>1893</v>
      </c>
    </row>
    <row r="38" spans="1:5" x14ac:dyDescent="0.25">
      <c r="A38" s="2143" t="s">
        <v>1894</v>
      </c>
    </row>
    <row r="39" spans="1:5" x14ac:dyDescent="0.25">
      <c r="A39" s="2143" t="s">
        <v>1895</v>
      </c>
    </row>
    <row r="40" spans="1:5" x14ac:dyDescent="0.25">
      <c r="A40" s="2143" t="s">
        <v>1896</v>
      </c>
    </row>
    <row r="44" spans="1:5" ht="12.5" x14ac:dyDescent="0.25">
      <c r="A44" s="2212"/>
    </row>
  </sheetData>
  <mergeCells count="8">
    <mergeCell ref="A30:C30"/>
    <mergeCell ref="A4:E4"/>
    <mergeCell ref="A6:A9"/>
    <mergeCell ref="B6:B9"/>
    <mergeCell ref="C6:C9"/>
    <mergeCell ref="D6:E7"/>
    <mergeCell ref="D8:D9"/>
    <mergeCell ref="E8:E9"/>
  </mergeCells>
  <hyperlinks>
    <hyperlink ref="A33" r:id="rId1" xr:uid="{0B99E6E3-C0F3-4F14-99E4-69DF53F91477}"/>
    <hyperlink ref="A35" r:id="rId2" xr:uid="{63CFC569-4B68-4F2F-B630-E074CCB4CF0F}"/>
    <hyperlink ref="A37" r:id="rId3" xr:uid="{9EFB4642-D584-4E2D-B765-DAA3298C6216}"/>
    <hyperlink ref="A39" r:id="rId4" xr:uid="{BC55F70C-94D1-4D07-9F30-E8F898A02859}"/>
    <hyperlink ref="A34" r:id="rId5" xr:uid="{401A3F88-6418-4B3F-ABC2-DE15E4E216B8}"/>
    <hyperlink ref="A36" r:id="rId6" xr:uid="{2A3052B9-ABF6-497D-BE4D-E1A4C5ABA332}"/>
    <hyperlink ref="A40" r:id="rId7" xr:uid="{F0A0CB23-5B0F-46F7-A391-04AFF118A921}"/>
    <hyperlink ref="A38" r:id="rId8" xr:uid="{1C53515E-AC7B-4F40-B37A-4D637F39A48A}"/>
    <hyperlink ref="A1" location="Índice!A1" display="Voltar ao índice" xr:uid="{B7DCD5F8-21D4-4D13-9D67-D2881016BF37}"/>
  </hyperlinks>
  <printOptions gridLinesSet="0"/>
  <pageMargins left="0.78740157480314965" right="0.78740157480314965" top="1.1811023622047243" bottom="0.78740157480314965" header="0" footer="0"/>
  <pageSetup paperSize="9" orientation="portrait" verticalDpi="300" r:id="rId9"/>
  <headerFooter alignWithMargins="0"/>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90C60-A750-4559-BEF7-9CDEE8872B91}">
  <dimension ref="A1:F29"/>
  <sheetViews>
    <sheetView showGridLines="0" zoomScaleNormal="100" workbookViewId="0"/>
  </sheetViews>
  <sheetFormatPr defaultColWidth="7.81640625" defaultRowHeight="10.5" x14ac:dyDescent="0.25"/>
  <cols>
    <col min="1" max="1" width="27.1796875" style="914" customWidth="1"/>
    <col min="2" max="2" width="11.7265625" style="914" customWidth="1"/>
    <col min="3" max="3" width="13" style="914" customWidth="1"/>
    <col min="4" max="4" width="12.453125" style="914" customWidth="1"/>
    <col min="5" max="5" width="12.54296875" style="914" customWidth="1"/>
    <col min="6" max="16384" width="7.81640625" style="914"/>
  </cols>
  <sheetData>
    <row r="1" spans="1:6" ht="12.5" x14ac:dyDescent="0.25">
      <c r="A1" s="527" t="s">
        <v>227</v>
      </c>
    </row>
    <row r="3" spans="1:6" ht="15" customHeight="1" x14ac:dyDescent="0.25">
      <c r="A3" s="1231" t="s">
        <v>1897</v>
      </c>
    </row>
    <row r="4" spans="1:6" ht="33" customHeight="1" x14ac:dyDescent="0.25">
      <c r="A4" s="2897" t="s">
        <v>1898</v>
      </c>
      <c r="B4" s="2897"/>
      <c r="C4" s="2897"/>
      <c r="D4" s="2897"/>
      <c r="E4" s="2897"/>
    </row>
    <row r="5" spans="1:6" ht="15" customHeight="1" x14ac:dyDescent="0.25">
      <c r="A5" s="1187">
        <v>2023</v>
      </c>
      <c r="B5" s="966"/>
      <c r="C5" s="1188"/>
      <c r="D5" s="2206"/>
      <c r="E5" s="2163" t="s">
        <v>423</v>
      </c>
    </row>
    <row r="6" spans="1:6" ht="15.75" customHeight="1" x14ac:dyDescent="0.25">
      <c r="A6" s="2991" t="s">
        <v>909</v>
      </c>
      <c r="B6" s="2991" t="s">
        <v>1884</v>
      </c>
      <c r="C6" s="2991"/>
      <c r="D6" s="2991"/>
      <c r="E6" s="2991"/>
    </row>
    <row r="7" spans="1:6" ht="12.75" customHeight="1" x14ac:dyDescent="0.25">
      <c r="A7" s="2991"/>
      <c r="B7" s="2991" t="s">
        <v>899</v>
      </c>
      <c r="C7" s="2989" t="s">
        <v>1899</v>
      </c>
      <c r="D7" s="2989" t="s">
        <v>1900</v>
      </c>
      <c r="E7" s="2989" t="s">
        <v>1901</v>
      </c>
    </row>
    <row r="8" spans="1:6" ht="12.75" customHeight="1" x14ac:dyDescent="0.25">
      <c r="A8" s="2991"/>
      <c r="B8" s="2991"/>
      <c r="C8" s="2989"/>
      <c r="D8" s="2989"/>
      <c r="E8" s="2989"/>
    </row>
    <row r="9" spans="1:6" ht="12.75" customHeight="1" x14ac:dyDescent="0.25">
      <c r="A9" s="2991"/>
      <c r="B9" s="2991"/>
      <c r="C9" s="2989"/>
      <c r="D9" s="2989"/>
      <c r="E9" s="2989"/>
    </row>
    <row r="10" spans="1:6" ht="18" customHeight="1" x14ac:dyDescent="0.25">
      <c r="A10" s="2213" t="s">
        <v>417</v>
      </c>
      <c r="B10" s="2214">
        <v>408</v>
      </c>
      <c r="C10" s="2214">
        <v>292</v>
      </c>
      <c r="D10" s="2214">
        <v>64</v>
      </c>
      <c r="E10" s="2214">
        <v>52</v>
      </c>
      <c r="F10" s="1564"/>
    </row>
    <row r="11" spans="1:6" ht="18" customHeight="1" x14ac:dyDescent="0.25">
      <c r="A11" s="1189" t="s">
        <v>1029</v>
      </c>
      <c r="B11" s="2144">
        <v>380</v>
      </c>
      <c r="C11" s="2144">
        <v>272</v>
      </c>
      <c r="D11" s="2144">
        <v>60</v>
      </c>
      <c r="E11" s="2144">
        <v>48</v>
      </c>
    </row>
    <row r="12" spans="1:6" ht="15" customHeight="1" x14ac:dyDescent="0.25">
      <c r="A12" s="1308" t="s">
        <v>793</v>
      </c>
      <c r="B12" s="2144">
        <v>98</v>
      </c>
      <c r="C12" s="2144">
        <v>67</v>
      </c>
      <c r="D12" s="2144">
        <v>16</v>
      </c>
      <c r="E12" s="2144">
        <v>15</v>
      </c>
      <c r="F12" s="1564"/>
    </row>
    <row r="13" spans="1:6" ht="15" customHeight="1" x14ac:dyDescent="0.25">
      <c r="A13" s="1308" t="s">
        <v>794</v>
      </c>
      <c r="B13" s="2144">
        <v>82</v>
      </c>
      <c r="C13" s="2144">
        <v>59</v>
      </c>
      <c r="D13" s="2144">
        <v>10</v>
      </c>
      <c r="E13" s="2144">
        <v>13</v>
      </c>
    </row>
    <row r="14" spans="1:6" ht="15" customHeight="1" x14ac:dyDescent="0.25">
      <c r="A14" s="1308" t="s">
        <v>910</v>
      </c>
      <c r="B14" s="2144">
        <v>32</v>
      </c>
      <c r="C14" s="900">
        <v>25</v>
      </c>
      <c r="D14" s="900">
        <v>6</v>
      </c>
      <c r="E14" s="900">
        <v>1</v>
      </c>
      <c r="F14" s="1564"/>
    </row>
    <row r="15" spans="1:6" ht="15" customHeight="1" x14ac:dyDescent="0.25">
      <c r="A15" s="1308" t="s">
        <v>911</v>
      </c>
      <c r="B15" s="2144">
        <v>79</v>
      </c>
      <c r="C15" s="900">
        <v>51</v>
      </c>
      <c r="D15" s="900">
        <v>17</v>
      </c>
      <c r="E15" s="900">
        <v>11</v>
      </c>
      <c r="F15" s="1564"/>
    </row>
    <row r="16" spans="1:6" ht="15" customHeight="1" x14ac:dyDescent="0.25">
      <c r="A16" s="1308" t="s">
        <v>912</v>
      </c>
      <c r="B16" s="2144">
        <v>23</v>
      </c>
      <c r="C16" s="900">
        <v>18</v>
      </c>
      <c r="D16" s="900">
        <v>4</v>
      </c>
      <c r="E16" s="900">
        <v>1</v>
      </c>
      <c r="F16" s="1564"/>
    </row>
    <row r="17" spans="1:6" ht="15" customHeight="1" x14ac:dyDescent="0.25">
      <c r="A17" s="1308" t="s">
        <v>796</v>
      </c>
      <c r="B17" s="2144">
        <v>48</v>
      </c>
      <c r="C17" s="900">
        <v>39</v>
      </c>
      <c r="D17" s="900">
        <v>4</v>
      </c>
      <c r="E17" s="900">
        <v>5</v>
      </c>
      <c r="F17" s="1564"/>
    </row>
    <row r="18" spans="1:6" ht="15" customHeight="1" x14ac:dyDescent="0.25">
      <c r="A18" s="1308" t="s">
        <v>797</v>
      </c>
      <c r="B18" s="2144">
        <v>18</v>
      </c>
      <c r="C18" s="900">
        <v>13</v>
      </c>
      <c r="D18" s="900">
        <v>3</v>
      </c>
      <c r="E18" s="900">
        <v>2</v>
      </c>
      <c r="F18" s="1564"/>
    </row>
    <row r="19" spans="1:6" ht="18" customHeight="1" x14ac:dyDescent="0.25">
      <c r="A19" s="1189" t="s">
        <v>1391</v>
      </c>
      <c r="B19" s="2144">
        <v>10</v>
      </c>
      <c r="C19" s="900">
        <v>6</v>
      </c>
      <c r="D19" s="900">
        <v>2</v>
      </c>
      <c r="E19" s="900">
        <v>2</v>
      </c>
      <c r="F19" s="1564"/>
    </row>
    <row r="20" spans="1:6" ht="18" customHeight="1" x14ac:dyDescent="0.25">
      <c r="A20" s="1189" t="s">
        <v>1392</v>
      </c>
      <c r="B20" s="2144">
        <v>18</v>
      </c>
      <c r="C20" s="2144">
        <v>14</v>
      </c>
      <c r="D20" s="2144">
        <v>2</v>
      </c>
      <c r="E20" s="2215">
        <v>2</v>
      </c>
      <c r="F20" s="1564"/>
    </row>
    <row r="21" spans="1:6" ht="4.5" customHeight="1" thickBot="1" x14ac:dyDescent="0.3">
      <c r="A21" s="1313"/>
      <c r="B21" s="2139"/>
      <c r="C21" s="2139"/>
      <c r="D21" s="2139"/>
      <c r="E21" s="2139"/>
    </row>
    <row r="22" spans="1:6" ht="4.5" customHeight="1" thickTop="1" x14ac:dyDescent="0.25">
      <c r="A22" s="966"/>
      <c r="B22" s="966"/>
      <c r="C22" s="966"/>
      <c r="D22" s="966"/>
      <c r="E22" s="966"/>
    </row>
    <row r="23" spans="1:6" x14ac:dyDescent="0.25">
      <c r="A23" s="3122" t="s">
        <v>1888</v>
      </c>
      <c r="B23" s="3122"/>
      <c r="C23" s="3122"/>
      <c r="D23" s="3122"/>
      <c r="E23" s="966"/>
    </row>
    <row r="24" spans="1:6" ht="7.5" customHeight="1" x14ac:dyDescent="0.25">
      <c r="A24" s="966"/>
      <c r="B24" s="966"/>
      <c r="C24" s="966"/>
      <c r="D24" s="966"/>
      <c r="E24" s="966"/>
    </row>
    <row r="25" spans="1:6" x14ac:dyDescent="0.25">
      <c r="A25" s="966" t="s">
        <v>301</v>
      </c>
      <c r="B25" s="966"/>
      <c r="C25" s="966"/>
      <c r="D25" s="966"/>
      <c r="E25" s="966"/>
    </row>
    <row r="26" spans="1:6" x14ac:dyDescent="0.25">
      <c r="A26" s="2143" t="s">
        <v>1889</v>
      </c>
      <c r="B26" s="966"/>
      <c r="C26" s="966"/>
      <c r="D26" s="966"/>
      <c r="E26" s="966"/>
    </row>
    <row r="27" spans="1:6" x14ac:dyDescent="0.25">
      <c r="A27" s="2143" t="s">
        <v>1890</v>
      </c>
      <c r="B27" s="966"/>
      <c r="C27" s="966"/>
      <c r="D27" s="966"/>
      <c r="E27" s="966"/>
    </row>
    <row r="28" spans="1:6" x14ac:dyDescent="0.25">
      <c r="A28" s="2143" t="s">
        <v>1891</v>
      </c>
    </row>
    <row r="29" spans="1:6" x14ac:dyDescent="0.25">
      <c r="A29" s="2143" t="s">
        <v>1892</v>
      </c>
    </row>
  </sheetData>
  <mergeCells count="8">
    <mergeCell ref="A23:D23"/>
    <mergeCell ref="A4:E4"/>
    <mergeCell ref="A6:A9"/>
    <mergeCell ref="B6:E6"/>
    <mergeCell ref="B7:B9"/>
    <mergeCell ref="C7:C9"/>
    <mergeCell ref="D7:D9"/>
    <mergeCell ref="E7:E9"/>
  </mergeCells>
  <hyperlinks>
    <hyperlink ref="A26" r:id="rId1" xr:uid="{92C3468F-AB22-4EDC-A4B4-334C6E04E81B}"/>
    <hyperlink ref="A28" r:id="rId2" xr:uid="{530E21D5-7FAC-4F98-9C1C-27B899A1A2D8}"/>
    <hyperlink ref="A27" r:id="rId3" xr:uid="{BD6FB2CC-11BB-46BD-8E99-A31E9C607CB3}"/>
    <hyperlink ref="A29" r:id="rId4" xr:uid="{5379C002-FEBC-43C4-86A0-CC3B7F75B2A7}"/>
    <hyperlink ref="A1" location="Índice!A1" display="Voltar ao índice" xr:uid="{5017E925-2D11-409C-BA60-1CB9EAF39D8B}"/>
  </hyperlinks>
  <printOptions gridLinesSet="0"/>
  <pageMargins left="0.78740157480314965" right="0.78740157480314965" top="1.1811023622047243" bottom="0.78740157480314965" header="0" footer="0"/>
  <pageSetup paperSize="9" orientation="portrait" verticalDpi="300" r:id="rId5"/>
  <headerFooter alignWithMargins="0"/>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4B710-B132-4E20-95EA-4DC2F0169031}">
  <dimension ref="A1:E26"/>
  <sheetViews>
    <sheetView showGridLines="0" zoomScaleNormal="100" workbookViewId="0"/>
  </sheetViews>
  <sheetFormatPr defaultColWidth="7.81640625" defaultRowHeight="10.5" x14ac:dyDescent="0.25"/>
  <cols>
    <col min="1" max="1" width="30.7265625" style="914" customWidth="1"/>
    <col min="2" max="2" width="12.81640625" style="914" customWidth="1"/>
    <col min="3" max="3" width="12.7265625" style="914" customWidth="1"/>
    <col min="4" max="4" width="12.81640625" style="914" customWidth="1"/>
    <col min="5" max="5" width="12.7265625" style="914" customWidth="1"/>
    <col min="6" max="6" width="7.81640625" style="914" customWidth="1"/>
    <col min="7" max="16384" width="7.81640625" style="914"/>
  </cols>
  <sheetData>
    <row r="1" spans="1:5" ht="12.5" x14ac:dyDescent="0.25">
      <c r="A1" s="527" t="s">
        <v>227</v>
      </c>
    </row>
    <row r="3" spans="1:5" ht="15" customHeight="1" x14ac:dyDescent="0.25">
      <c r="A3" s="1231" t="s">
        <v>1902</v>
      </c>
    </row>
    <row r="4" spans="1:5" ht="33" customHeight="1" x14ac:dyDescent="0.25">
      <c r="A4" s="2897" t="s">
        <v>1903</v>
      </c>
      <c r="B4" s="2897"/>
      <c r="C4" s="2897"/>
      <c r="D4" s="2897"/>
      <c r="E4" s="2897"/>
    </row>
    <row r="5" spans="1:5" ht="15" customHeight="1" x14ac:dyDescent="0.25">
      <c r="A5" s="1187">
        <v>2023</v>
      </c>
      <c r="B5" s="966"/>
      <c r="C5" s="1188"/>
      <c r="D5" s="2206"/>
      <c r="E5" s="2163" t="s">
        <v>423</v>
      </c>
    </row>
    <row r="6" spans="1:5" ht="15.75" customHeight="1" x14ac:dyDescent="0.25">
      <c r="A6" s="2991" t="s">
        <v>1904</v>
      </c>
      <c r="B6" s="2989" t="s">
        <v>1905</v>
      </c>
      <c r="C6" s="2991" t="s">
        <v>1886</v>
      </c>
      <c r="D6" s="2991"/>
      <c r="E6" s="2989" t="s">
        <v>1906</v>
      </c>
    </row>
    <row r="7" spans="1:5" ht="12.75" customHeight="1" x14ac:dyDescent="0.25">
      <c r="A7" s="2991"/>
      <c r="B7" s="2989"/>
      <c r="C7" s="2991"/>
      <c r="D7" s="2991"/>
      <c r="E7" s="2989"/>
    </row>
    <row r="8" spans="1:5" ht="12.75" customHeight="1" x14ac:dyDescent="0.25">
      <c r="A8" s="2991"/>
      <c r="B8" s="2989"/>
      <c r="C8" s="2991" t="s">
        <v>899</v>
      </c>
      <c r="D8" s="2991" t="s">
        <v>1887</v>
      </c>
      <c r="E8" s="2989"/>
    </row>
    <row r="9" spans="1:5" ht="12.75" customHeight="1" x14ac:dyDescent="0.25">
      <c r="A9" s="2991"/>
      <c r="B9" s="2989"/>
      <c r="C9" s="2991"/>
      <c r="D9" s="2991"/>
      <c r="E9" s="2989"/>
    </row>
    <row r="10" spans="1:5" ht="9" customHeight="1" x14ac:dyDescent="0.25">
      <c r="A10" s="966"/>
      <c r="B10" s="966"/>
      <c r="C10" s="1188"/>
      <c r="D10" s="1188"/>
      <c r="E10" s="1188"/>
    </row>
    <row r="11" spans="1:5" ht="15" customHeight="1" x14ac:dyDescent="0.25">
      <c r="A11" s="1189" t="s">
        <v>1907</v>
      </c>
      <c r="B11" s="2144">
        <v>607</v>
      </c>
      <c r="C11" s="2144">
        <v>283487.00000000012</v>
      </c>
      <c r="D11" s="2144">
        <v>211456.99999999985</v>
      </c>
      <c r="E11" s="2144">
        <v>467.02965403624404</v>
      </c>
    </row>
    <row r="12" spans="1:5" ht="10.5" customHeight="1" x14ac:dyDescent="0.25">
      <c r="A12" s="1189"/>
      <c r="E12" s="2144"/>
    </row>
    <row r="13" spans="1:5" ht="18" customHeight="1" x14ac:dyDescent="0.25">
      <c r="A13" s="966" t="s">
        <v>1908</v>
      </c>
      <c r="B13" s="2144">
        <v>229</v>
      </c>
      <c r="C13" s="2144">
        <v>65493.999999999971</v>
      </c>
      <c r="D13" s="2144">
        <v>62972.000000000044</v>
      </c>
      <c r="E13" s="2144">
        <v>285.99999999999989</v>
      </c>
    </row>
    <row r="14" spans="1:5" ht="18" customHeight="1" x14ac:dyDescent="0.25">
      <c r="A14" s="966" t="s">
        <v>1909</v>
      </c>
      <c r="B14" s="2144">
        <v>72</v>
      </c>
      <c r="C14" s="900">
        <v>20792</v>
      </c>
      <c r="D14" s="900">
        <v>20666.000000000004</v>
      </c>
      <c r="E14" s="2144">
        <v>288.77777777777777</v>
      </c>
    </row>
    <row r="15" spans="1:5" ht="18" customHeight="1" x14ac:dyDescent="0.25">
      <c r="A15" s="966" t="s">
        <v>1910</v>
      </c>
      <c r="B15" s="2144">
        <v>69</v>
      </c>
      <c r="C15" s="900">
        <v>20979.000000000007</v>
      </c>
      <c r="D15" s="900">
        <v>20660.000000000007</v>
      </c>
      <c r="E15" s="2144">
        <v>304.04347826086968</v>
      </c>
    </row>
    <row r="16" spans="1:5" ht="18" customHeight="1" x14ac:dyDescent="0.25">
      <c r="A16" s="966" t="s">
        <v>1911</v>
      </c>
      <c r="B16" s="2144">
        <v>7</v>
      </c>
      <c r="C16" s="900">
        <v>23011</v>
      </c>
      <c r="D16" s="900">
        <v>19793.999999999996</v>
      </c>
      <c r="E16" s="2144">
        <v>3287.2857142857142</v>
      </c>
    </row>
    <row r="17" spans="1:5" ht="18" customHeight="1" x14ac:dyDescent="0.25">
      <c r="A17" s="966" t="s">
        <v>1912</v>
      </c>
      <c r="B17" s="2144">
        <v>54</v>
      </c>
      <c r="C17" s="900">
        <v>17134</v>
      </c>
      <c r="D17" s="900">
        <v>11606</v>
      </c>
      <c r="E17" s="2144">
        <v>317.2962962962963</v>
      </c>
    </row>
    <row r="18" spans="1:5" ht="18" customHeight="1" x14ac:dyDescent="0.25">
      <c r="A18" s="966" t="s">
        <v>1913</v>
      </c>
      <c r="B18" s="2144">
        <v>110</v>
      </c>
      <c r="C18" s="900">
        <v>111985.00000000007</v>
      </c>
      <c r="D18" s="900">
        <v>61114.000000000015</v>
      </c>
      <c r="E18" s="2144">
        <v>1018.0454545454552</v>
      </c>
    </row>
    <row r="19" spans="1:5" ht="18" customHeight="1" x14ac:dyDescent="0.25">
      <c r="A19" s="966" t="s">
        <v>1914</v>
      </c>
      <c r="B19" s="2144">
        <v>66</v>
      </c>
      <c r="C19" s="900">
        <v>24092.000000000004</v>
      </c>
      <c r="D19" s="900">
        <v>14645</v>
      </c>
      <c r="E19" s="2144">
        <v>365.03030303030306</v>
      </c>
    </row>
    <row r="20" spans="1:5" ht="4.5" customHeight="1" thickBot="1" x14ac:dyDescent="0.3">
      <c r="A20" s="1313"/>
      <c r="B20" s="2139"/>
      <c r="C20" s="2139"/>
      <c r="D20" s="2139"/>
      <c r="E20" s="2139"/>
    </row>
    <row r="21" spans="1:5" ht="4.5" customHeight="1" thickTop="1" x14ac:dyDescent="0.25">
      <c r="A21" s="966"/>
      <c r="B21" s="966"/>
      <c r="C21" s="966"/>
      <c r="D21" s="966"/>
      <c r="E21" s="966"/>
    </row>
    <row r="22" spans="1:5" x14ac:dyDescent="0.25">
      <c r="A22" s="3122" t="s">
        <v>1888</v>
      </c>
      <c r="B22" s="3122"/>
      <c r="C22" s="3122"/>
      <c r="D22" s="3122"/>
      <c r="E22" s="966"/>
    </row>
    <row r="23" spans="1:5" x14ac:dyDescent="0.25">
      <c r="A23" s="966"/>
      <c r="B23" s="966"/>
      <c r="C23" s="966"/>
      <c r="D23" s="966"/>
      <c r="E23" s="966"/>
    </row>
    <row r="24" spans="1:5" x14ac:dyDescent="0.25">
      <c r="A24" s="966" t="s">
        <v>301</v>
      </c>
      <c r="B24" s="966"/>
      <c r="C24" s="966"/>
      <c r="D24" s="966"/>
      <c r="E24" s="966"/>
    </row>
    <row r="25" spans="1:5" x14ac:dyDescent="0.25">
      <c r="A25" s="2143" t="s">
        <v>1915</v>
      </c>
      <c r="B25" s="966"/>
      <c r="C25" s="966"/>
      <c r="D25" s="966"/>
      <c r="E25" s="966"/>
    </row>
    <row r="26" spans="1:5" x14ac:dyDescent="0.25">
      <c r="A26" s="2143" t="s">
        <v>1916</v>
      </c>
    </row>
  </sheetData>
  <mergeCells count="8">
    <mergeCell ref="A22:D22"/>
    <mergeCell ref="A4:E4"/>
    <mergeCell ref="A6:A9"/>
    <mergeCell ref="B6:B9"/>
    <mergeCell ref="C6:D7"/>
    <mergeCell ref="E6:E9"/>
    <mergeCell ref="C8:C9"/>
    <mergeCell ref="D8:D9"/>
  </mergeCells>
  <hyperlinks>
    <hyperlink ref="A25" r:id="rId1" xr:uid="{DCB5DE7B-FDDF-4197-9CD8-5F2014372218}"/>
    <hyperlink ref="A26" r:id="rId2" xr:uid="{0E7F45B3-3106-44A3-979E-39DB8EAE3952}"/>
    <hyperlink ref="A1" location="Índice!A1" display="Voltar ao índice" xr:uid="{515E9523-6670-449F-8CD5-B75D6DBF2C55}"/>
  </hyperlinks>
  <printOptions gridLinesSet="0"/>
  <pageMargins left="0.78740157480314965" right="0.2" top="1.1811023622047243" bottom="0.78740157480314965" header="0" footer="0"/>
  <pageSetup paperSize="9" orientation="portrait" verticalDpi="300" r:id="rId3"/>
  <headerFooter alignWithMargins="0"/>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53E95-CC2B-47D4-84D7-EFE9FAB820E3}">
  <sheetPr>
    <pageSetUpPr fitToPage="1"/>
  </sheetPr>
  <dimension ref="A1:L29"/>
  <sheetViews>
    <sheetView showGridLines="0" workbookViewId="0"/>
  </sheetViews>
  <sheetFormatPr defaultColWidth="7.81640625" defaultRowHeight="10.5" x14ac:dyDescent="0.25"/>
  <cols>
    <col min="1" max="1" width="23.7265625" style="914" customWidth="1"/>
    <col min="2" max="2" width="10.54296875" style="914" customWidth="1"/>
    <col min="3" max="3" width="9.54296875" style="914" customWidth="1"/>
    <col min="4" max="4" width="7.81640625" style="914" customWidth="1"/>
    <col min="5" max="5" width="7.1796875" style="914" customWidth="1"/>
    <col min="6" max="6" width="9" style="914" customWidth="1"/>
    <col min="7" max="7" width="7.7265625" style="914" customWidth="1"/>
    <col min="8" max="8" width="9" style="914" customWidth="1"/>
    <col min="9" max="9" width="8.54296875" style="914" customWidth="1"/>
    <col min="10" max="10" width="8" style="914" customWidth="1"/>
    <col min="11" max="16384" width="7.81640625" style="914"/>
  </cols>
  <sheetData>
    <row r="1" spans="1:12" ht="12.5" x14ac:dyDescent="0.25">
      <c r="A1" s="527" t="s">
        <v>227</v>
      </c>
    </row>
    <row r="3" spans="1:12" ht="15" customHeight="1" x14ac:dyDescent="0.25">
      <c r="A3" s="1231" t="s">
        <v>1917</v>
      </c>
    </row>
    <row r="4" spans="1:12" ht="33" customHeight="1" x14ac:dyDescent="0.25">
      <c r="A4" s="2897" t="s">
        <v>1918</v>
      </c>
      <c r="B4" s="2897"/>
      <c r="C4" s="2897"/>
      <c r="D4" s="2897"/>
      <c r="E4" s="2897"/>
      <c r="F4" s="2897"/>
      <c r="G4" s="2897"/>
      <c r="H4" s="2897"/>
      <c r="I4" s="2897"/>
      <c r="J4" s="2897"/>
    </row>
    <row r="5" spans="1:12" ht="15" customHeight="1" x14ac:dyDescent="0.25">
      <c r="A5" s="1187">
        <v>2023</v>
      </c>
      <c r="B5" s="1570"/>
      <c r="C5" s="966"/>
      <c r="D5" s="1188"/>
      <c r="E5" s="2206"/>
      <c r="F5" s="2206"/>
      <c r="G5" s="2206"/>
      <c r="H5" s="2206"/>
      <c r="I5" s="2206"/>
      <c r="J5" s="2163" t="s">
        <v>423</v>
      </c>
    </row>
    <row r="6" spans="1:12" ht="15.75" customHeight="1" x14ac:dyDescent="0.25">
      <c r="A6" s="2991" t="s">
        <v>909</v>
      </c>
      <c r="B6" s="2989" t="s">
        <v>1884</v>
      </c>
      <c r="C6" s="2991" t="s">
        <v>1904</v>
      </c>
      <c r="D6" s="2991"/>
      <c r="E6" s="2991"/>
      <c r="F6" s="2991"/>
      <c r="G6" s="2991"/>
      <c r="H6" s="2991"/>
      <c r="I6" s="2991"/>
      <c r="J6" s="2991"/>
    </row>
    <row r="7" spans="1:12" ht="12.75" customHeight="1" x14ac:dyDescent="0.25">
      <c r="A7" s="2991"/>
      <c r="B7" s="2989"/>
      <c r="C7" s="2991" t="s">
        <v>273</v>
      </c>
      <c r="D7" s="2991" t="s">
        <v>1919</v>
      </c>
      <c r="E7" s="2991" t="s">
        <v>1836</v>
      </c>
      <c r="F7" s="2991" t="s">
        <v>1920</v>
      </c>
      <c r="G7" s="2991" t="s">
        <v>1921</v>
      </c>
      <c r="H7" s="2989" t="s">
        <v>1922</v>
      </c>
      <c r="I7" s="2989" t="s">
        <v>1923</v>
      </c>
      <c r="J7" s="2991" t="s">
        <v>1924</v>
      </c>
    </row>
    <row r="8" spans="1:12" ht="12.75" customHeight="1" x14ac:dyDescent="0.25">
      <c r="A8" s="2991"/>
      <c r="B8" s="2989"/>
      <c r="C8" s="2991"/>
      <c r="D8" s="2991"/>
      <c r="E8" s="2991"/>
      <c r="F8" s="2991"/>
      <c r="G8" s="2991"/>
      <c r="H8" s="2989"/>
      <c r="I8" s="2989"/>
      <c r="J8" s="2991"/>
    </row>
    <row r="9" spans="1:12" ht="12.75" customHeight="1" x14ac:dyDescent="0.25">
      <c r="A9" s="2991"/>
      <c r="B9" s="2989"/>
      <c r="C9" s="2991"/>
      <c r="D9" s="2991"/>
      <c r="E9" s="2991"/>
      <c r="F9" s="2991"/>
      <c r="G9" s="2991"/>
      <c r="H9" s="2989"/>
      <c r="I9" s="2989"/>
      <c r="J9" s="2991"/>
    </row>
    <row r="10" spans="1:12" ht="18" customHeight="1" x14ac:dyDescent="0.25">
      <c r="A10" s="2235" t="s">
        <v>417</v>
      </c>
      <c r="B10" s="2157">
        <v>408</v>
      </c>
      <c r="C10" s="868">
        <v>607</v>
      </c>
      <c r="D10" s="868">
        <v>229</v>
      </c>
      <c r="E10" s="868">
        <v>72</v>
      </c>
      <c r="F10" s="868">
        <v>69</v>
      </c>
      <c r="G10" s="868">
        <v>7</v>
      </c>
      <c r="H10" s="868">
        <v>54</v>
      </c>
      <c r="I10" s="868">
        <v>110</v>
      </c>
      <c r="J10" s="868">
        <v>66</v>
      </c>
    </row>
    <row r="11" spans="1:12" ht="18" customHeight="1" x14ac:dyDescent="0.25">
      <c r="A11" s="1189" t="s">
        <v>1029</v>
      </c>
      <c r="B11" s="2157">
        <v>380</v>
      </c>
      <c r="C11" s="1189">
        <v>564</v>
      </c>
      <c r="D11" s="1189">
        <v>211</v>
      </c>
      <c r="E11" s="1189">
        <v>67</v>
      </c>
      <c r="F11" s="1189">
        <v>65</v>
      </c>
      <c r="G11" s="1189">
        <v>6</v>
      </c>
      <c r="H11" s="1189">
        <v>54</v>
      </c>
      <c r="I11" s="1189">
        <v>97</v>
      </c>
      <c r="J11" s="1189">
        <v>64</v>
      </c>
    </row>
    <row r="12" spans="1:12" ht="15" customHeight="1" x14ac:dyDescent="0.25">
      <c r="A12" s="1308" t="s">
        <v>793</v>
      </c>
      <c r="B12" s="2157">
        <v>98</v>
      </c>
      <c r="C12" s="2216">
        <v>158</v>
      </c>
      <c r="D12" s="1188">
        <v>63</v>
      </c>
      <c r="E12" s="1188">
        <v>19</v>
      </c>
      <c r="F12" s="1188">
        <v>13</v>
      </c>
      <c r="G12" s="1188">
        <v>2</v>
      </c>
      <c r="H12" s="1188">
        <v>10</v>
      </c>
      <c r="I12" s="1188">
        <v>35</v>
      </c>
      <c r="J12" s="1188">
        <v>16</v>
      </c>
    </row>
    <row r="13" spans="1:12" ht="15" customHeight="1" x14ac:dyDescent="0.25">
      <c r="A13" s="1308" t="s">
        <v>794</v>
      </c>
      <c r="B13" s="2157">
        <v>82</v>
      </c>
      <c r="C13" s="2216">
        <v>121</v>
      </c>
      <c r="D13" s="1188">
        <v>49</v>
      </c>
      <c r="E13" s="1188">
        <v>7</v>
      </c>
      <c r="F13" s="1188">
        <v>18</v>
      </c>
      <c r="G13" s="1188">
        <v>1</v>
      </c>
      <c r="H13" s="1188">
        <v>13</v>
      </c>
      <c r="I13" s="1188">
        <v>15</v>
      </c>
      <c r="J13" s="1188">
        <v>18</v>
      </c>
    </row>
    <row r="14" spans="1:12" ht="15" customHeight="1" x14ac:dyDescent="0.25">
      <c r="A14" s="1308" t="s">
        <v>910</v>
      </c>
      <c r="B14" s="2157">
        <v>32</v>
      </c>
      <c r="C14" s="2144">
        <v>40</v>
      </c>
      <c r="D14" s="900">
        <v>16</v>
      </c>
      <c r="E14" s="900">
        <v>2</v>
      </c>
      <c r="F14" s="900">
        <v>9</v>
      </c>
      <c r="G14" s="887">
        <v>0</v>
      </c>
      <c r="H14" s="900">
        <v>5</v>
      </c>
      <c r="I14" s="900">
        <v>2</v>
      </c>
      <c r="J14" s="900">
        <v>6</v>
      </c>
      <c r="K14" s="2217"/>
    </row>
    <row r="15" spans="1:12" ht="15" customHeight="1" x14ac:dyDescent="0.25">
      <c r="A15" s="1308" t="s">
        <v>911</v>
      </c>
      <c r="B15" s="2157">
        <v>79</v>
      </c>
      <c r="C15" s="2144">
        <v>126</v>
      </c>
      <c r="D15" s="900">
        <v>40</v>
      </c>
      <c r="E15" s="900">
        <v>29</v>
      </c>
      <c r="F15" s="900">
        <v>1</v>
      </c>
      <c r="G15" s="900">
        <v>1</v>
      </c>
      <c r="H15" s="887">
        <v>17</v>
      </c>
      <c r="I15" s="900">
        <v>28</v>
      </c>
      <c r="J15" s="900">
        <v>10</v>
      </c>
      <c r="K15" s="2217"/>
      <c r="L15" s="2217"/>
    </row>
    <row r="16" spans="1:12" ht="15" customHeight="1" x14ac:dyDescent="0.25">
      <c r="A16" s="1308" t="s">
        <v>912</v>
      </c>
      <c r="B16" s="2157">
        <v>23</v>
      </c>
      <c r="C16" s="2144">
        <v>29</v>
      </c>
      <c r="D16" s="900">
        <v>9</v>
      </c>
      <c r="E16" s="900">
        <v>4</v>
      </c>
      <c r="F16" s="900">
        <v>4</v>
      </c>
      <c r="G16" s="887">
        <v>0</v>
      </c>
      <c r="H16" s="900">
        <v>2</v>
      </c>
      <c r="I16" s="900">
        <v>4</v>
      </c>
      <c r="J16" s="900">
        <v>6</v>
      </c>
      <c r="K16" s="2217"/>
    </row>
    <row r="17" spans="1:11" ht="15" customHeight="1" x14ac:dyDescent="0.25">
      <c r="A17" s="1308" t="s">
        <v>796</v>
      </c>
      <c r="B17" s="2157">
        <v>48</v>
      </c>
      <c r="C17" s="2144">
        <v>64</v>
      </c>
      <c r="D17" s="900">
        <v>23</v>
      </c>
      <c r="E17" s="900">
        <v>2</v>
      </c>
      <c r="F17" s="900">
        <v>18</v>
      </c>
      <c r="G17" s="900">
        <v>2</v>
      </c>
      <c r="H17" s="900">
        <v>6</v>
      </c>
      <c r="I17" s="900">
        <v>6</v>
      </c>
      <c r="J17" s="900">
        <v>7</v>
      </c>
      <c r="K17" s="2217"/>
    </row>
    <row r="18" spans="1:11" ht="15" customHeight="1" x14ac:dyDescent="0.25">
      <c r="A18" s="1308" t="s">
        <v>797</v>
      </c>
      <c r="B18" s="2157">
        <v>18</v>
      </c>
      <c r="C18" s="2144">
        <v>26</v>
      </c>
      <c r="D18" s="900">
        <v>11</v>
      </c>
      <c r="E18" s="900">
        <v>4</v>
      </c>
      <c r="F18" s="900">
        <v>2</v>
      </c>
      <c r="G18" s="887">
        <v>0</v>
      </c>
      <c r="H18" s="887">
        <v>1</v>
      </c>
      <c r="I18" s="900">
        <v>7</v>
      </c>
      <c r="J18" s="900">
        <v>1</v>
      </c>
      <c r="K18" s="2217"/>
    </row>
    <row r="19" spans="1:11" ht="18" customHeight="1" x14ac:dyDescent="0.25">
      <c r="A19" s="1189" t="s">
        <v>1391</v>
      </c>
      <c r="B19" s="2157">
        <v>10</v>
      </c>
      <c r="C19" s="2144">
        <v>19</v>
      </c>
      <c r="D19" s="2144">
        <v>5</v>
      </c>
      <c r="E19" s="2144">
        <v>3</v>
      </c>
      <c r="F19" s="2144">
        <v>1</v>
      </c>
      <c r="G19" s="2215">
        <v>1</v>
      </c>
      <c r="H19" s="2215">
        <v>0</v>
      </c>
      <c r="I19" s="2215">
        <v>9</v>
      </c>
      <c r="J19" s="2215">
        <v>0</v>
      </c>
    </row>
    <row r="20" spans="1:11" ht="18" customHeight="1" x14ac:dyDescent="0.25">
      <c r="A20" s="1189" t="s">
        <v>1392</v>
      </c>
      <c r="B20" s="2157">
        <v>18</v>
      </c>
      <c r="C20" s="2144">
        <v>24</v>
      </c>
      <c r="D20" s="2144">
        <v>13</v>
      </c>
      <c r="E20" s="2144">
        <v>2</v>
      </c>
      <c r="F20" s="2144">
        <v>3</v>
      </c>
      <c r="G20" s="2215">
        <v>0</v>
      </c>
      <c r="H20" s="2215">
        <v>0</v>
      </c>
      <c r="I20" s="2215">
        <v>4</v>
      </c>
      <c r="J20" s="2215">
        <v>2</v>
      </c>
    </row>
    <row r="21" spans="1:11" ht="4.5" customHeight="1" thickBot="1" x14ac:dyDescent="0.3">
      <c r="A21" s="1313"/>
      <c r="B21" s="2139"/>
      <c r="C21" s="2139"/>
      <c r="D21" s="2139"/>
      <c r="E21" s="2139"/>
      <c r="F21" s="1313"/>
      <c r="G21" s="2139"/>
      <c r="H21" s="2139"/>
      <c r="I21" s="2139"/>
      <c r="J21" s="2139"/>
    </row>
    <row r="22" spans="1:11" ht="4.5" customHeight="1" thickTop="1" x14ac:dyDescent="0.25">
      <c r="A22" s="966"/>
      <c r="B22" s="966"/>
      <c r="C22" s="966"/>
      <c r="D22" s="966"/>
      <c r="E22" s="966"/>
      <c r="F22" s="966"/>
      <c r="G22" s="966"/>
      <c r="H22" s="966"/>
      <c r="I22" s="966"/>
      <c r="J22" s="966"/>
    </row>
    <row r="23" spans="1:11" x14ac:dyDescent="0.25">
      <c r="A23" s="3122" t="s">
        <v>1888</v>
      </c>
      <c r="B23" s="3122"/>
      <c r="C23" s="3122"/>
      <c r="D23" s="3122"/>
      <c r="E23" s="3122"/>
      <c r="F23" s="966"/>
      <c r="G23" s="966"/>
      <c r="H23" s="966"/>
      <c r="I23" s="966"/>
      <c r="J23" s="966"/>
    </row>
    <row r="24" spans="1:11" ht="7.5" customHeight="1" x14ac:dyDescent="0.25">
      <c r="A24" s="966"/>
      <c r="B24" s="966"/>
      <c r="C24" s="966"/>
      <c r="D24" s="966"/>
      <c r="E24" s="966"/>
      <c r="F24" s="966"/>
      <c r="G24" s="966"/>
      <c r="H24" s="966"/>
      <c r="I24" s="966"/>
      <c r="J24" s="966"/>
    </row>
    <row r="25" spans="1:11" x14ac:dyDescent="0.25">
      <c r="A25" s="966" t="s">
        <v>301</v>
      </c>
      <c r="B25" s="966"/>
      <c r="C25" s="966"/>
      <c r="D25" s="966"/>
      <c r="E25" s="966"/>
      <c r="F25" s="966"/>
      <c r="G25" s="966"/>
      <c r="H25" s="966"/>
      <c r="I25" s="966"/>
      <c r="J25" s="966"/>
    </row>
    <row r="26" spans="1:11" x14ac:dyDescent="0.25">
      <c r="A26" s="2143" t="s">
        <v>1889</v>
      </c>
      <c r="B26" s="966"/>
      <c r="C26" s="966"/>
      <c r="D26" s="966"/>
      <c r="E26" s="966"/>
      <c r="F26" s="966"/>
      <c r="G26" s="966"/>
      <c r="H26" s="966"/>
      <c r="I26" s="966"/>
      <c r="J26" s="966"/>
    </row>
    <row r="27" spans="1:11" x14ac:dyDescent="0.25">
      <c r="A27" s="2143" t="s">
        <v>1890</v>
      </c>
      <c r="B27" s="966"/>
      <c r="C27" s="966"/>
      <c r="D27" s="966"/>
      <c r="E27" s="966"/>
      <c r="F27" s="966"/>
      <c r="G27" s="966"/>
      <c r="H27" s="966"/>
      <c r="I27" s="966"/>
      <c r="J27" s="966"/>
    </row>
    <row r="28" spans="1:11" x14ac:dyDescent="0.25">
      <c r="A28" s="2143" t="s">
        <v>1925</v>
      </c>
    </row>
    <row r="29" spans="1:11" x14ac:dyDescent="0.25">
      <c r="A29" s="2143" t="s">
        <v>1926</v>
      </c>
    </row>
  </sheetData>
  <mergeCells count="13">
    <mergeCell ref="I7:I9"/>
    <mergeCell ref="J7:J9"/>
    <mergeCell ref="A23:E23"/>
    <mergeCell ref="A4:J4"/>
    <mergeCell ref="A6:A9"/>
    <mergeCell ref="B6:B9"/>
    <mergeCell ref="C6:J6"/>
    <mergeCell ref="C7:C9"/>
    <mergeCell ref="D7:D9"/>
    <mergeCell ref="E7:E9"/>
    <mergeCell ref="F7:F9"/>
    <mergeCell ref="G7:G9"/>
    <mergeCell ref="H7:H9"/>
  </mergeCells>
  <hyperlinks>
    <hyperlink ref="A26" r:id="rId1" xr:uid="{C1ED60D1-7670-445C-8DEA-EAB4DAAA5E5E}"/>
    <hyperlink ref="A28" r:id="rId2" xr:uid="{1FF28E6C-D3DB-40A5-8DC3-EF6B3132D5B7}"/>
    <hyperlink ref="A27" r:id="rId3" xr:uid="{C8A85664-1249-4BEC-939E-04C2F97C0494}"/>
    <hyperlink ref="A29" r:id="rId4" xr:uid="{88F6B4DE-B2E6-495E-8150-86A213634564}"/>
    <hyperlink ref="A1" location="Índice!A1" display="Voltar ao índice" xr:uid="{D85EAECB-45F8-4BB1-B509-6FAD1A6D0555}"/>
  </hyperlinks>
  <printOptions gridLinesSet="0"/>
  <pageMargins left="0.5" right="0.2" top="1.1811023622047243" bottom="0.78740157480314965" header="0" footer="0"/>
  <pageSetup paperSize="9" scale="96" orientation="portrait" verticalDpi="300" r:id="rId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6A39-31D4-47AE-8836-A391DC85B2EC}">
  <dimension ref="A1:L47"/>
  <sheetViews>
    <sheetView zoomScaleNormal="100" workbookViewId="0"/>
  </sheetViews>
  <sheetFormatPr defaultColWidth="9.1796875" defaultRowHeight="12.5" x14ac:dyDescent="0.25"/>
  <cols>
    <col min="1" max="1" width="39.26953125" style="678" customWidth="1"/>
    <col min="2" max="2" width="9" style="678" customWidth="1"/>
    <col min="3" max="3" width="2.26953125" style="678" customWidth="1"/>
    <col min="4" max="4" width="9" style="678" customWidth="1"/>
    <col min="5" max="5" width="9.26953125" style="678" customWidth="1"/>
    <col min="6" max="7" width="11.1796875" style="678" customWidth="1"/>
    <col min="8" max="16384" width="9.1796875" style="678"/>
  </cols>
  <sheetData>
    <row r="1" spans="1:12" x14ac:dyDescent="0.25">
      <c r="A1" s="527" t="s">
        <v>227</v>
      </c>
    </row>
    <row r="3" spans="1:12" ht="19.5" customHeight="1" x14ac:dyDescent="0.25">
      <c r="A3" s="2890" t="s">
        <v>462</v>
      </c>
      <c r="B3" s="2890"/>
      <c r="C3" s="2890"/>
    </row>
    <row r="4" spans="1:12" ht="25" customHeight="1" x14ac:dyDescent="0.25">
      <c r="A4" s="2891" t="s">
        <v>463</v>
      </c>
      <c r="B4" s="2891"/>
      <c r="C4" s="2891"/>
      <c r="D4" s="2891"/>
      <c r="E4" s="2891"/>
      <c r="F4" s="2891"/>
      <c r="G4" s="2891"/>
      <c r="H4" s="1015"/>
      <c r="I4" s="1015"/>
      <c r="J4" s="1015"/>
      <c r="K4" s="1015"/>
      <c r="L4" s="1015"/>
    </row>
    <row r="5" spans="1:12" ht="17.5" customHeight="1" x14ac:dyDescent="0.25">
      <c r="A5" s="679"/>
      <c r="B5" s="680"/>
      <c r="C5" s="680"/>
      <c r="D5" s="680"/>
      <c r="E5" s="680"/>
      <c r="F5" s="680"/>
      <c r="G5" s="681" t="s">
        <v>464</v>
      </c>
    </row>
    <row r="6" spans="1:12" ht="46.5" customHeight="1" x14ac:dyDescent="0.25">
      <c r="A6" s="1025" t="s">
        <v>424</v>
      </c>
      <c r="B6" s="2892">
        <v>2022</v>
      </c>
      <c r="C6" s="2892"/>
      <c r="D6" s="1026">
        <v>2021</v>
      </c>
      <c r="E6" s="1026">
        <v>2020</v>
      </c>
      <c r="F6" s="1026">
        <v>2019</v>
      </c>
      <c r="G6" s="1026">
        <v>2018</v>
      </c>
      <c r="H6" s="1028"/>
      <c r="I6" s="1028"/>
      <c r="J6" s="1028"/>
      <c r="K6" s="1028"/>
      <c r="L6" s="1028"/>
    </row>
    <row r="7" spans="1:12" ht="9" customHeight="1" x14ac:dyDescent="0.25">
      <c r="A7" s="1036"/>
      <c r="B7" s="1036"/>
      <c r="C7" s="1036"/>
      <c r="D7" s="1036"/>
      <c r="E7" s="1036"/>
      <c r="F7" s="1036"/>
      <c r="G7" s="1036"/>
      <c r="H7" s="1070"/>
      <c r="I7" s="1028"/>
      <c r="J7" s="1028"/>
      <c r="K7" s="1028"/>
      <c r="L7" s="1028"/>
    </row>
    <row r="8" spans="1:12" ht="18" customHeight="1" x14ac:dyDescent="0.25">
      <c r="A8" s="1037" t="s">
        <v>465</v>
      </c>
      <c r="B8" s="1038">
        <v>1301159.7600000002</v>
      </c>
      <c r="C8" s="1039"/>
      <c r="D8" s="1038">
        <v>1152490</v>
      </c>
      <c r="E8" s="1038">
        <v>1079009.6370000001</v>
      </c>
      <c r="F8" s="1038">
        <v>1098745.3829999994</v>
      </c>
      <c r="G8" s="1040">
        <v>1028019.8830000001</v>
      </c>
      <c r="H8" s="1070"/>
      <c r="I8" s="1028"/>
      <c r="J8" s="1029"/>
      <c r="K8" s="1028"/>
      <c r="L8" s="1028"/>
    </row>
    <row r="9" spans="1:12" x14ac:dyDescent="0.25">
      <c r="A9" s="1071" t="s">
        <v>426</v>
      </c>
      <c r="B9" s="1072">
        <v>3006.0970000000002</v>
      </c>
      <c r="C9" s="1072"/>
      <c r="D9" s="1073">
        <v>2964.7759999999998</v>
      </c>
      <c r="E9" s="1073">
        <v>3333.1759999999999</v>
      </c>
      <c r="F9" s="1074">
        <v>4483.2299999999996</v>
      </c>
      <c r="G9" s="1073">
        <v>4667.2740000000003</v>
      </c>
      <c r="H9" s="1070"/>
      <c r="I9" s="1028"/>
      <c r="J9" s="1029"/>
      <c r="K9" s="1028"/>
      <c r="L9" s="1028"/>
    </row>
    <row r="10" spans="1:12" x14ac:dyDescent="0.25">
      <c r="A10" s="1071" t="s">
        <v>427</v>
      </c>
      <c r="B10" s="1072">
        <v>168547.29500000001</v>
      </c>
      <c r="C10" s="1072"/>
      <c r="D10" s="1073">
        <v>160751.364</v>
      </c>
      <c r="E10" s="1073">
        <v>154479.72700000001</v>
      </c>
      <c r="F10" s="1074">
        <v>167775.63399999999</v>
      </c>
      <c r="G10" s="1073">
        <v>163022.573</v>
      </c>
      <c r="H10" s="1070"/>
      <c r="I10" s="1028"/>
      <c r="J10" s="1029"/>
      <c r="K10" s="1028"/>
      <c r="L10" s="1028"/>
    </row>
    <row r="11" spans="1:12" x14ac:dyDescent="0.25">
      <c r="A11" s="1075" t="s">
        <v>428</v>
      </c>
      <c r="B11" s="1072">
        <v>38275.803999999996</v>
      </c>
      <c r="C11" s="1072"/>
      <c r="D11" s="1072">
        <v>36145.034</v>
      </c>
      <c r="E11" s="1072">
        <v>36373.163</v>
      </c>
      <c r="F11" s="1076">
        <v>44006.705999999998</v>
      </c>
      <c r="G11" s="1072">
        <v>43426.853999999999</v>
      </c>
      <c r="H11" s="1070"/>
      <c r="I11" s="1028"/>
      <c r="J11" s="1029"/>
      <c r="K11" s="1028"/>
      <c r="L11" s="1028"/>
    </row>
    <row r="12" spans="1:12" x14ac:dyDescent="0.25">
      <c r="A12" s="1071" t="s">
        <v>429</v>
      </c>
      <c r="B12" s="1072">
        <v>4910.8819999999996</v>
      </c>
      <c r="C12" s="1072"/>
      <c r="D12" s="1073">
        <v>4702.8980000000001</v>
      </c>
      <c r="E12" s="1073">
        <v>4447.3500000000004</v>
      </c>
      <c r="F12" s="1074">
        <v>4830.8419999999996</v>
      </c>
      <c r="G12" s="1073">
        <v>4827.6139999999996</v>
      </c>
      <c r="H12" s="1070"/>
      <c r="I12" s="1028"/>
      <c r="J12" s="1029"/>
      <c r="K12" s="1028"/>
      <c r="L12" s="1028"/>
    </row>
    <row r="13" spans="1:12" x14ac:dyDescent="0.25">
      <c r="A13" s="1077" t="s">
        <v>430</v>
      </c>
      <c r="B13" s="1078">
        <v>497.255</v>
      </c>
      <c r="C13" s="1078"/>
      <c r="D13" s="1079">
        <v>551.92899999999997</v>
      </c>
      <c r="E13" s="1079">
        <v>612.75300000000004</v>
      </c>
      <c r="F13" s="1080">
        <v>1978.4939999999999</v>
      </c>
      <c r="G13" s="1079">
        <v>1737.9090000000001</v>
      </c>
      <c r="J13" s="682"/>
    </row>
    <row r="14" spans="1:12" x14ac:dyDescent="0.25">
      <c r="A14" s="1077" t="s">
        <v>431</v>
      </c>
      <c r="B14" s="1078">
        <v>19519.319</v>
      </c>
      <c r="C14" s="1078"/>
      <c r="D14" s="1079">
        <v>17706.705000000002</v>
      </c>
      <c r="E14" s="1079">
        <v>16540.223999999998</v>
      </c>
      <c r="F14" s="1080">
        <v>20120.511999999999</v>
      </c>
      <c r="G14" s="1079">
        <v>19648.601999999999</v>
      </c>
      <c r="J14" s="682"/>
    </row>
    <row r="15" spans="1:12" x14ac:dyDescent="0.25">
      <c r="A15" s="1077" t="s">
        <v>432</v>
      </c>
      <c r="B15" s="1078">
        <v>2490.6239999999998</v>
      </c>
      <c r="C15" s="1078"/>
      <c r="D15" s="1079">
        <v>2213.6179999999999</v>
      </c>
      <c r="E15" s="1079">
        <v>2186.8119999999999</v>
      </c>
      <c r="F15" s="1080">
        <v>2137.0639999999999</v>
      </c>
      <c r="G15" s="1079">
        <v>2027.9110000000001</v>
      </c>
      <c r="J15" s="682"/>
    </row>
    <row r="16" spans="1:12" ht="21" x14ac:dyDescent="0.25">
      <c r="A16" s="683" t="s">
        <v>433</v>
      </c>
      <c r="B16" s="1079">
        <v>17858.561000000002</v>
      </c>
      <c r="C16" s="1079"/>
      <c r="D16" s="1079">
        <v>16051.228999999999</v>
      </c>
      <c r="E16" s="1079">
        <v>15008.03</v>
      </c>
      <c r="F16" s="1080">
        <v>15994.375</v>
      </c>
      <c r="G16" s="1079">
        <v>15822.849</v>
      </c>
      <c r="J16" s="682"/>
    </row>
    <row r="17" spans="1:12" ht="21" x14ac:dyDescent="0.25">
      <c r="A17" s="683" t="s">
        <v>434</v>
      </c>
      <c r="B17" s="1079">
        <v>59668.279000000002</v>
      </c>
      <c r="C17" s="1079"/>
      <c r="D17" s="1079">
        <v>55380.322</v>
      </c>
      <c r="E17" s="1079">
        <v>56273.794000000002</v>
      </c>
      <c r="F17" s="1080">
        <v>55956.834000000003</v>
      </c>
      <c r="G17" s="1079">
        <v>53358.375</v>
      </c>
      <c r="J17" s="682"/>
    </row>
    <row r="18" spans="1:12" ht="21" x14ac:dyDescent="0.25">
      <c r="A18" s="683" t="s">
        <v>435</v>
      </c>
      <c r="B18" s="1079">
        <v>440.767</v>
      </c>
      <c r="C18" s="1079"/>
      <c r="D18" s="1079">
        <v>420.57799999999997</v>
      </c>
      <c r="E18" s="1079">
        <v>446.14</v>
      </c>
      <c r="F18" s="1080">
        <v>557.13199999999995</v>
      </c>
      <c r="G18" s="1079">
        <v>496.00200000000001</v>
      </c>
      <c r="J18" s="682"/>
    </row>
    <row r="19" spans="1:12" x14ac:dyDescent="0.25">
      <c r="A19" s="1081" t="s">
        <v>436</v>
      </c>
      <c r="B19" s="1079">
        <v>45658.650999999998</v>
      </c>
      <c r="C19" s="1079"/>
      <c r="D19" s="1079">
        <v>41718.182000000001</v>
      </c>
      <c r="E19" s="1079">
        <v>38944.487999999998</v>
      </c>
      <c r="F19" s="1080">
        <v>36488.43</v>
      </c>
      <c r="G19" s="1079">
        <v>37658.025999999998</v>
      </c>
      <c r="J19" s="682"/>
    </row>
    <row r="20" spans="1:12" x14ac:dyDescent="0.25">
      <c r="A20" s="679" t="s">
        <v>437</v>
      </c>
      <c r="B20" s="1079">
        <v>48976.497000000003</v>
      </c>
      <c r="C20" s="1079"/>
      <c r="D20" s="1079">
        <v>46478.38</v>
      </c>
      <c r="E20" s="1079">
        <v>46353.565000000002</v>
      </c>
      <c r="F20" s="1080">
        <v>50818.934000000001</v>
      </c>
      <c r="G20" s="1079">
        <v>50853.347999999998</v>
      </c>
      <c r="J20" s="682"/>
    </row>
    <row r="21" spans="1:12" x14ac:dyDescent="0.25">
      <c r="A21" s="683" t="s">
        <v>438</v>
      </c>
      <c r="B21" s="1079">
        <v>32734.013999999999</v>
      </c>
      <c r="C21" s="1079"/>
      <c r="D21" s="1079">
        <v>34519.527999999998</v>
      </c>
      <c r="E21" s="1079">
        <v>35906.887999999999</v>
      </c>
      <c r="F21" s="1080">
        <v>35977.807999999997</v>
      </c>
      <c r="G21" s="1079">
        <v>37532.542999999998</v>
      </c>
      <c r="J21" s="682"/>
    </row>
    <row r="22" spans="1:12" x14ac:dyDescent="0.25">
      <c r="A22" s="679" t="s">
        <v>439</v>
      </c>
      <c r="B22" s="1079">
        <v>16026.282999999999</v>
      </c>
      <c r="C22" s="1079"/>
      <c r="D22" s="1079">
        <v>7706.55</v>
      </c>
      <c r="E22" s="1079">
        <v>2698.645</v>
      </c>
      <c r="F22" s="1080">
        <v>795.42100000000005</v>
      </c>
      <c r="G22" s="1079">
        <v>867.53599999999994</v>
      </c>
      <c r="J22" s="682"/>
    </row>
    <row r="23" spans="1:12" x14ac:dyDescent="0.25">
      <c r="A23" s="1082" t="s">
        <v>440</v>
      </c>
      <c r="B23" s="1078">
        <v>72185.918000000005</v>
      </c>
      <c r="C23" s="1078"/>
      <c r="D23" s="1078">
        <v>62411.135000000002</v>
      </c>
      <c r="E23" s="1078">
        <v>55274.766000000003</v>
      </c>
      <c r="F23" s="1083">
        <v>54302.875</v>
      </c>
      <c r="G23" s="1078">
        <v>48932.754000000001</v>
      </c>
      <c r="J23" s="682"/>
    </row>
    <row r="24" spans="1:12" ht="21" x14ac:dyDescent="0.25">
      <c r="A24" s="1082" t="s">
        <v>441</v>
      </c>
      <c r="B24" s="1078">
        <v>6471.6570000000002</v>
      </c>
      <c r="C24" s="1078"/>
      <c r="D24" s="1078">
        <v>5410.4960000000001</v>
      </c>
      <c r="E24" s="1078">
        <v>4425.3029999999999</v>
      </c>
      <c r="F24" s="1083">
        <v>4077.866</v>
      </c>
      <c r="G24" s="1078">
        <v>3757.0140000000001</v>
      </c>
      <c r="J24" s="682"/>
    </row>
    <row r="25" spans="1:12" x14ac:dyDescent="0.25">
      <c r="A25" s="1082" t="s">
        <v>442</v>
      </c>
      <c r="B25" s="1078">
        <v>4454.1480000000001</v>
      </c>
      <c r="C25" s="1078"/>
      <c r="D25" s="1078">
        <v>4285.8190000000004</v>
      </c>
      <c r="E25" s="1078">
        <v>4509.9610000000002</v>
      </c>
      <c r="F25" s="1083">
        <v>4435.3860000000004</v>
      </c>
      <c r="G25" s="1078">
        <v>4673.2690000000002</v>
      </c>
      <c r="I25" s="1015"/>
      <c r="J25" s="1016"/>
      <c r="K25" s="1015"/>
      <c r="L25" s="1015"/>
    </row>
    <row r="26" spans="1:12" x14ac:dyDescent="0.25">
      <c r="A26" s="679" t="s">
        <v>443</v>
      </c>
      <c r="B26" s="1079">
        <v>12220.630999999999</v>
      </c>
      <c r="C26" s="1079"/>
      <c r="D26" s="1079">
        <v>10383.233</v>
      </c>
      <c r="E26" s="1079">
        <v>10801.81</v>
      </c>
      <c r="F26" s="1080">
        <v>13708.861000000001</v>
      </c>
      <c r="G26" s="1079">
        <v>12462.341</v>
      </c>
      <c r="J26" s="682"/>
    </row>
    <row r="27" spans="1:12" x14ac:dyDescent="0.25">
      <c r="A27" s="1084" t="s">
        <v>444</v>
      </c>
      <c r="B27" s="1073">
        <v>11709.477999999999</v>
      </c>
      <c r="C27" s="1073"/>
      <c r="D27" s="1073">
        <v>10508.208000000001</v>
      </c>
      <c r="E27" s="1073">
        <v>10481.442999999999</v>
      </c>
      <c r="F27" s="1074">
        <v>9088.6779999999999</v>
      </c>
      <c r="G27" s="1073">
        <v>8585.9490000000005</v>
      </c>
      <c r="H27" s="1070"/>
      <c r="I27" s="1028"/>
      <c r="J27" s="1029"/>
      <c r="K27" s="1028"/>
      <c r="L27" s="1028"/>
    </row>
    <row r="28" spans="1:12" x14ac:dyDescent="0.25">
      <c r="A28" s="1085" t="s">
        <v>445</v>
      </c>
      <c r="B28" s="1073">
        <v>20900.993999999999</v>
      </c>
      <c r="C28" s="1073"/>
      <c r="D28" s="1073">
        <v>20480.189999999999</v>
      </c>
      <c r="E28" s="1073">
        <v>21082.99</v>
      </c>
      <c r="F28" s="1074">
        <v>22912.993999999999</v>
      </c>
      <c r="G28" s="1073">
        <v>21557.467000000001</v>
      </c>
      <c r="H28" s="1070"/>
      <c r="I28" s="1028"/>
      <c r="J28" s="1029"/>
      <c r="K28" s="1028"/>
      <c r="L28" s="1028"/>
    </row>
    <row r="29" spans="1:12" x14ac:dyDescent="0.25">
      <c r="A29" s="1085" t="s">
        <v>446</v>
      </c>
      <c r="B29" s="1073">
        <v>81603.858999999997</v>
      </c>
      <c r="C29" s="1073"/>
      <c r="D29" s="1073">
        <v>78999.657999999996</v>
      </c>
      <c r="E29" s="1073">
        <v>75030.361999999994</v>
      </c>
      <c r="F29" s="1074">
        <v>74314.25</v>
      </c>
      <c r="G29" s="1073">
        <v>72536.665999999997</v>
      </c>
      <c r="H29" s="1070"/>
      <c r="I29" s="1028"/>
      <c r="J29" s="1029"/>
      <c r="K29" s="1028"/>
      <c r="L29" s="1028"/>
    </row>
    <row r="30" spans="1:12" x14ac:dyDescent="0.25">
      <c r="A30" s="1085" t="s">
        <v>447</v>
      </c>
      <c r="B30" s="1073">
        <v>12832.424000000001</v>
      </c>
      <c r="C30" s="1073"/>
      <c r="D30" s="1073">
        <v>12005.106</v>
      </c>
      <c r="E30" s="1073">
        <v>11671.972</v>
      </c>
      <c r="F30" s="1074">
        <v>13198.567999999999</v>
      </c>
      <c r="G30" s="1073">
        <v>12282.634</v>
      </c>
      <c r="H30" s="1070"/>
      <c r="I30" s="1028"/>
      <c r="J30" s="1029"/>
      <c r="K30" s="1028"/>
      <c r="L30" s="1028"/>
    </row>
    <row r="31" spans="1:12" x14ac:dyDescent="0.25">
      <c r="A31" s="1085" t="s">
        <v>448</v>
      </c>
      <c r="B31" s="1073">
        <v>150516.929</v>
      </c>
      <c r="C31" s="1073"/>
      <c r="D31" s="1073">
        <v>127120.461</v>
      </c>
      <c r="E31" s="1073">
        <v>113004.905</v>
      </c>
      <c r="F31" s="1074">
        <v>108573.113</v>
      </c>
      <c r="G31" s="1073">
        <v>90308.637000000002</v>
      </c>
      <c r="H31" s="1070"/>
      <c r="I31" s="1028"/>
      <c r="J31" s="1029"/>
      <c r="K31" s="1028"/>
      <c r="L31" s="1028"/>
    </row>
    <row r="32" spans="1:12" x14ac:dyDescent="0.25">
      <c r="A32" s="1085" t="s">
        <v>449</v>
      </c>
      <c r="B32" s="1073">
        <v>221680.33799999999</v>
      </c>
      <c r="C32" s="1073"/>
      <c r="D32" s="1073">
        <v>186046.24100000001</v>
      </c>
      <c r="E32" s="1073">
        <v>167205.44899999999</v>
      </c>
      <c r="F32" s="1074">
        <v>168383.883</v>
      </c>
      <c r="G32" s="1073">
        <v>154522.43</v>
      </c>
      <c r="H32" s="1070"/>
      <c r="I32" s="1028"/>
      <c r="J32" s="1029"/>
      <c r="K32" s="1028"/>
      <c r="L32" s="1028"/>
    </row>
    <row r="33" spans="1:12" x14ac:dyDescent="0.25">
      <c r="A33" s="1085" t="s">
        <v>450</v>
      </c>
      <c r="B33" s="1073">
        <v>90437.782999999996</v>
      </c>
      <c r="C33" s="1073"/>
      <c r="D33" s="1073">
        <v>79501.962</v>
      </c>
      <c r="E33" s="1073">
        <v>72437.070000000007</v>
      </c>
      <c r="F33" s="1074">
        <v>67868.623999999996</v>
      </c>
      <c r="G33" s="1073">
        <v>61401.642</v>
      </c>
      <c r="H33" s="1070"/>
      <c r="I33" s="1028"/>
      <c r="J33" s="1029"/>
      <c r="K33" s="1028"/>
      <c r="L33" s="1028"/>
    </row>
    <row r="34" spans="1:12" x14ac:dyDescent="0.25">
      <c r="A34" s="683" t="s">
        <v>451</v>
      </c>
      <c r="B34" s="1079">
        <v>19780.098999999998</v>
      </c>
      <c r="C34" s="1079"/>
      <c r="D34" s="1079">
        <v>16640.665000000001</v>
      </c>
      <c r="E34" s="1079">
        <v>17486.456999999999</v>
      </c>
      <c r="F34" s="1080">
        <v>18391.311000000002</v>
      </c>
      <c r="G34" s="1079">
        <v>17297.744999999999</v>
      </c>
      <c r="J34" s="682"/>
    </row>
    <row r="35" spans="1:12" x14ac:dyDescent="0.25">
      <c r="A35" s="683" t="s">
        <v>452</v>
      </c>
      <c r="B35" s="1079">
        <v>20647.062999999998</v>
      </c>
      <c r="C35" s="1079"/>
      <c r="D35" s="1079">
        <v>17455.593000000001</v>
      </c>
      <c r="E35" s="1079">
        <v>16578.682000000001</v>
      </c>
      <c r="F35" s="1080">
        <v>16234.575000000001</v>
      </c>
      <c r="G35" s="1079">
        <v>14948.392</v>
      </c>
      <c r="J35" s="682"/>
    </row>
    <row r="36" spans="1:12" x14ac:dyDescent="0.25">
      <c r="A36" s="679" t="s">
        <v>453</v>
      </c>
      <c r="B36" s="1079">
        <v>56.273000000000003</v>
      </c>
      <c r="C36" s="1079"/>
      <c r="D36" s="1079">
        <v>99.397000000000006</v>
      </c>
      <c r="E36" s="1079">
        <v>98.34</v>
      </c>
      <c r="F36" s="1080">
        <v>75.546000000000006</v>
      </c>
      <c r="G36" s="1079">
        <v>75.028000000000006</v>
      </c>
      <c r="J36" s="682"/>
    </row>
    <row r="37" spans="1:12" x14ac:dyDescent="0.25">
      <c r="A37" s="679" t="s">
        <v>454</v>
      </c>
      <c r="B37" s="1079">
        <v>6879.3230000000003</v>
      </c>
      <c r="C37" s="1079"/>
      <c r="D37" s="1079">
        <v>5976.7489999999998</v>
      </c>
      <c r="E37" s="1079">
        <v>5488.174</v>
      </c>
      <c r="F37" s="1080">
        <v>5937.1980000000003</v>
      </c>
      <c r="G37" s="1079">
        <v>5500.0320000000002</v>
      </c>
      <c r="J37" s="682"/>
    </row>
    <row r="38" spans="1:12" x14ac:dyDescent="0.25">
      <c r="A38" s="679" t="s">
        <v>455</v>
      </c>
      <c r="B38" s="1079">
        <v>39877.453999999998</v>
      </c>
      <c r="C38" s="1079"/>
      <c r="D38" s="1079">
        <v>30953.142</v>
      </c>
      <c r="E38" s="1079">
        <v>29464.271000000001</v>
      </c>
      <c r="F38" s="1080">
        <v>28452.016</v>
      </c>
      <c r="G38" s="1079">
        <v>24266.287</v>
      </c>
      <c r="J38" s="682"/>
    </row>
    <row r="39" spans="1:12" x14ac:dyDescent="0.25">
      <c r="A39" s="679" t="s">
        <v>456</v>
      </c>
      <c r="B39" s="1079">
        <v>28031.423999999999</v>
      </c>
      <c r="C39" s="1079"/>
      <c r="D39" s="1079">
        <v>19355.228999999999</v>
      </c>
      <c r="E39" s="1079">
        <v>18279.423999999999</v>
      </c>
      <c r="F39" s="1080">
        <v>16913.811000000002</v>
      </c>
      <c r="G39" s="1079">
        <v>14557.076999999999</v>
      </c>
      <c r="J39" s="682"/>
    </row>
    <row r="40" spans="1:12" x14ac:dyDescent="0.25">
      <c r="A40" s="679" t="s">
        <v>457</v>
      </c>
      <c r="B40" s="1079">
        <v>10616.397999999999</v>
      </c>
      <c r="C40" s="1079"/>
      <c r="D40" s="1079">
        <v>9067.9930000000004</v>
      </c>
      <c r="E40" s="1079">
        <v>7955.2759999999998</v>
      </c>
      <c r="F40" s="1080">
        <v>8426.9369999999999</v>
      </c>
      <c r="G40" s="1079">
        <v>6991.6890000000003</v>
      </c>
      <c r="J40" s="682"/>
    </row>
    <row r="41" spans="1:12" ht="13.5" customHeight="1" x14ac:dyDescent="0.25">
      <c r="A41" s="683" t="s">
        <v>458</v>
      </c>
      <c r="B41" s="1079">
        <v>1936.4849999999999</v>
      </c>
      <c r="C41" s="1079"/>
      <c r="D41" s="1079">
        <v>1584.2159999999999</v>
      </c>
      <c r="E41" s="1079">
        <v>1843.4179999999999</v>
      </c>
      <c r="F41" s="1080">
        <v>1384.3689999999999</v>
      </c>
      <c r="G41" s="1079">
        <v>1233.663</v>
      </c>
      <c r="J41" s="682"/>
    </row>
    <row r="42" spans="1:12" x14ac:dyDescent="0.25">
      <c r="A42" s="679" t="s">
        <v>459</v>
      </c>
      <c r="B42" s="1079">
        <v>4611.8789999999999</v>
      </c>
      <c r="C42" s="1079"/>
      <c r="D42" s="1079">
        <v>3879.7579999999998</v>
      </c>
      <c r="E42" s="1079">
        <v>3779.348</v>
      </c>
      <c r="F42" s="1080">
        <v>2272.6999999999998</v>
      </c>
      <c r="G42" s="1079">
        <v>1590.992</v>
      </c>
      <c r="J42" s="682"/>
    </row>
    <row r="43" spans="1:12" x14ac:dyDescent="0.25">
      <c r="A43" s="679" t="s">
        <v>460</v>
      </c>
      <c r="B43" s="1079">
        <v>17652.722000000002</v>
      </c>
      <c r="C43" s="1079"/>
      <c r="D43" s="1079">
        <v>16162.916999999999</v>
      </c>
      <c r="E43" s="1079">
        <v>13075.633</v>
      </c>
      <c r="F43" s="1080">
        <v>12958.575000000001</v>
      </c>
      <c r="G43" s="1079">
        <v>10369.295</v>
      </c>
      <c r="J43" s="682"/>
    </row>
    <row r="44" spans="1:12" x14ac:dyDescent="0.25">
      <c r="A44" s="679" t="s">
        <v>461</v>
      </c>
      <c r="B44" s="1079">
        <v>7446.1530000000002</v>
      </c>
      <c r="C44" s="1079"/>
      <c r="D44" s="1079">
        <v>6851.04</v>
      </c>
      <c r="E44" s="1079">
        <v>5429.8280000000004</v>
      </c>
      <c r="F44" s="1080">
        <v>4911.8310000000001</v>
      </c>
      <c r="G44" s="1079">
        <v>4221.4639999999999</v>
      </c>
      <c r="J44" s="682"/>
    </row>
    <row r="45" spans="1:12" ht="7.5" customHeight="1" x14ac:dyDescent="0.25">
      <c r="A45" s="679"/>
      <c r="B45" s="1086"/>
      <c r="C45" s="1086"/>
      <c r="D45" s="1086"/>
      <c r="E45" s="1086"/>
      <c r="F45" s="1086"/>
      <c r="G45" s="1086"/>
    </row>
    <row r="46" spans="1:12" ht="25.5" customHeight="1" thickBot="1" x14ac:dyDescent="0.3">
      <c r="A46" s="1087" t="s">
        <v>466</v>
      </c>
      <c r="B46" s="1088">
        <v>2.2000000000000002</v>
      </c>
      <c r="C46" s="1089"/>
      <c r="D46" s="1090">
        <v>2.2000000000000002</v>
      </c>
      <c r="E46" s="1091">
        <v>2.3288018653175975</v>
      </c>
      <c r="F46" s="1091">
        <v>2.3288018653175975</v>
      </c>
      <c r="G46" s="1092">
        <v>2.3288018653175975</v>
      </c>
    </row>
    <row r="47" spans="1:12" ht="13.5" customHeight="1" thickTop="1" x14ac:dyDescent="0.25">
      <c r="A47" s="2893" t="s">
        <v>467</v>
      </c>
      <c r="B47" s="2893"/>
      <c r="C47" s="2893"/>
      <c r="D47" s="2893"/>
      <c r="E47" s="2893"/>
      <c r="F47" s="2893"/>
      <c r="G47" s="2893"/>
    </row>
  </sheetData>
  <mergeCells count="4">
    <mergeCell ref="A3:C3"/>
    <mergeCell ref="A4:G4"/>
    <mergeCell ref="B6:C6"/>
    <mergeCell ref="A47:G47"/>
  </mergeCells>
  <hyperlinks>
    <hyperlink ref="A1" location="Índice!A1" display="Voltar ao índice" xr:uid="{F16EF9DB-8B70-4D1B-AC83-F874757BA597}"/>
  </hyperlinks>
  <pageMargins left="0.35433070866141736" right="0.23622047244094491" top="0.51181102362204722" bottom="0.55118110236220474" header="0.31496062992125984" footer="0.31496062992125984"/>
  <pageSetup paperSize="9" orientation="portrait" r:id="rId1"/>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3676C-B92E-4242-8F2E-B56DD8AAE0CB}">
  <dimension ref="A1:H30"/>
  <sheetViews>
    <sheetView showGridLines="0" workbookViewId="0"/>
  </sheetViews>
  <sheetFormatPr defaultColWidth="7.81640625" defaultRowHeight="10.5" x14ac:dyDescent="0.25"/>
  <cols>
    <col min="1" max="1" width="29" style="914" customWidth="1"/>
    <col min="2" max="4" width="11.7265625" style="914" customWidth="1"/>
    <col min="5" max="5" width="13.26953125" style="914" customWidth="1"/>
    <col min="6" max="16384" width="7.81640625" style="914"/>
  </cols>
  <sheetData>
    <row r="1" spans="1:8" ht="12.5" x14ac:dyDescent="0.25">
      <c r="A1" s="527" t="s">
        <v>227</v>
      </c>
    </row>
    <row r="3" spans="1:8" ht="15" customHeight="1" x14ac:dyDescent="0.25">
      <c r="A3" s="1231" t="s">
        <v>1927</v>
      </c>
    </row>
    <row r="4" spans="1:8" ht="33" customHeight="1" x14ac:dyDescent="0.25">
      <c r="A4" s="2897" t="s">
        <v>1928</v>
      </c>
      <c r="B4" s="2897"/>
      <c r="C4" s="2897"/>
      <c r="D4" s="2897"/>
      <c r="E4" s="2897"/>
    </row>
    <row r="5" spans="1:8" ht="15" customHeight="1" x14ac:dyDescent="0.25">
      <c r="A5" s="1187">
        <v>2023</v>
      </c>
      <c r="B5" s="966"/>
      <c r="C5" s="1188"/>
      <c r="E5" s="2163" t="s">
        <v>423</v>
      </c>
    </row>
    <row r="6" spans="1:8" ht="25.5" customHeight="1" x14ac:dyDescent="0.25">
      <c r="A6" s="2991" t="s">
        <v>909</v>
      </c>
      <c r="B6" s="2991" t="s">
        <v>1929</v>
      </c>
      <c r="C6" s="2991"/>
      <c r="D6" s="2991"/>
      <c r="E6" s="2236" t="s">
        <v>394</v>
      </c>
      <c r="F6" s="2237"/>
      <c r="G6" s="2238"/>
    </row>
    <row r="7" spans="1:8" ht="12.75" customHeight="1" x14ac:dyDescent="0.25">
      <c r="A7" s="2991"/>
      <c r="B7" s="2989" t="s">
        <v>899</v>
      </c>
      <c r="C7" s="2989" t="s">
        <v>1930</v>
      </c>
      <c r="D7" s="2989" t="s">
        <v>1931</v>
      </c>
      <c r="E7" s="2989" t="s">
        <v>899</v>
      </c>
    </row>
    <row r="8" spans="1:8" ht="12.75" customHeight="1" x14ac:dyDescent="0.25">
      <c r="A8" s="2991"/>
      <c r="B8" s="2989"/>
      <c r="C8" s="2989"/>
      <c r="D8" s="2989"/>
      <c r="E8" s="2989"/>
    </row>
    <row r="9" spans="1:8" ht="18" customHeight="1" x14ac:dyDescent="0.25">
      <c r="A9" s="2235" t="s">
        <v>417</v>
      </c>
      <c r="B9" s="868">
        <v>408</v>
      </c>
      <c r="C9" s="868">
        <v>403</v>
      </c>
      <c r="D9" s="868">
        <v>5</v>
      </c>
      <c r="E9" s="868">
        <v>4900.9999999999991</v>
      </c>
      <c r="F9" s="2218"/>
    </row>
    <row r="10" spans="1:8" ht="18" customHeight="1" x14ac:dyDescent="0.25">
      <c r="A10" s="1189" t="s">
        <v>1029</v>
      </c>
      <c r="B10" s="1189">
        <v>380</v>
      </c>
      <c r="C10" s="1189">
        <v>375</v>
      </c>
      <c r="D10" s="1189">
        <v>5</v>
      </c>
      <c r="E10" s="868">
        <v>4607.9999999999982</v>
      </c>
    </row>
    <row r="11" spans="1:8" ht="15" customHeight="1" x14ac:dyDescent="0.25">
      <c r="A11" s="1308" t="s">
        <v>793</v>
      </c>
      <c r="B11" s="2216">
        <v>98</v>
      </c>
      <c r="C11" s="1188">
        <v>98</v>
      </c>
      <c r="D11" s="887">
        <v>0</v>
      </c>
      <c r="E11" s="1188">
        <v>1484</v>
      </c>
    </row>
    <row r="12" spans="1:8" ht="15" customHeight="1" x14ac:dyDescent="0.25">
      <c r="A12" s="1308" t="s">
        <v>794</v>
      </c>
      <c r="B12" s="2144">
        <v>82</v>
      </c>
      <c r="C12" s="900">
        <v>80</v>
      </c>
      <c r="D12" s="2144">
        <v>2</v>
      </c>
      <c r="E12" s="972">
        <v>987.99999999999989</v>
      </c>
    </row>
    <row r="13" spans="1:8" ht="15" customHeight="1" x14ac:dyDescent="0.25">
      <c r="A13" s="1308" t="s">
        <v>910</v>
      </c>
      <c r="B13" s="2144">
        <v>32</v>
      </c>
      <c r="C13" s="900">
        <v>31</v>
      </c>
      <c r="D13" s="887">
        <v>1</v>
      </c>
      <c r="E13" s="972">
        <v>255</v>
      </c>
      <c r="G13" s="2219"/>
      <c r="H13" s="1564"/>
    </row>
    <row r="14" spans="1:8" ht="15" customHeight="1" x14ac:dyDescent="0.25">
      <c r="A14" s="1308" t="s">
        <v>911</v>
      </c>
      <c r="B14" s="2144">
        <v>79</v>
      </c>
      <c r="C14" s="900">
        <v>78</v>
      </c>
      <c r="D14" s="900">
        <v>1</v>
      </c>
      <c r="E14" s="972">
        <v>1144.0000000000002</v>
      </c>
      <c r="G14" s="2219"/>
      <c r="H14" s="1564"/>
    </row>
    <row r="15" spans="1:8" ht="15" customHeight="1" x14ac:dyDescent="0.25">
      <c r="A15" s="1308" t="s">
        <v>912</v>
      </c>
      <c r="B15" s="2144">
        <v>23</v>
      </c>
      <c r="C15" s="900">
        <v>22</v>
      </c>
      <c r="D15" s="900">
        <v>1</v>
      </c>
      <c r="E15" s="972">
        <v>278</v>
      </c>
      <c r="G15" s="2219"/>
      <c r="H15" s="1564"/>
    </row>
    <row r="16" spans="1:8" ht="15" customHeight="1" x14ac:dyDescent="0.25">
      <c r="A16" s="1308" t="s">
        <v>796</v>
      </c>
      <c r="B16" s="2144">
        <v>48</v>
      </c>
      <c r="C16" s="900">
        <v>48</v>
      </c>
      <c r="D16" s="887">
        <v>0</v>
      </c>
      <c r="E16" s="972">
        <v>275</v>
      </c>
      <c r="G16" s="2219"/>
      <c r="H16" s="1564"/>
    </row>
    <row r="17" spans="1:8" ht="15" customHeight="1" x14ac:dyDescent="0.25">
      <c r="A17" s="1308" t="s">
        <v>797</v>
      </c>
      <c r="B17" s="2144">
        <v>18</v>
      </c>
      <c r="C17" s="900">
        <v>18</v>
      </c>
      <c r="D17" s="887">
        <v>0</v>
      </c>
      <c r="E17" s="972">
        <v>184.00000000000003</v>
      </c>
      <c r="G17" s="2219"/>
      <c r="H17" s="1564"/>
    </row>
    <row r="18" spans="1:8" ht="18" customHeight="1" x14ac:dyDescent="0.25">
      <c r="A18" s="1189" t="s">
        <v>1391</v>
      </c>
      <c r="B18" s="2144">
        <v>10</v>
      </c>
      <c r="C18" s="2144">
        <v>10</v>
      </c>
      <c r="D18" s="2215">
        <v>0</v>
      </c>
      <c r="E18" s="2220">
        <v>111.00000000000001</v>
      </c>
      <c r="G18" s="2219"/>
      <c r="H18" s="1564"/>
    </row>
    <row r="19" spans="1:8" ht="18" customHeight="1" x14ac:dyDescent="0.25">
      <c r="A19" s="1189" t="s">
        <v>1392</v>
      </c>
      <c r="B19" s="2144">
        <v>18</v>
      </c>
      <c r="C19" s="2144">
        <v>18</v>
      </c>
      <c r="D19" s="2215">
        <v>0</v>
      </c>
      <c r="E19" s="2220">
        <v>182.00000000000003</v>
      </c>
      <c r="G19" s="2219"/>
      <c r="H19" s="1564"/>
    </row>
    <row r="20" spans="1:8" ht="4.5" customHeight="1" thickBot="1" x14ac:dyDescent="0.3">
      <c r="A20" s="1313"/>
      <c r="B20" s="2139"/>
      <c r="C20" s="2139"/>
      <c r="D20" s="2139"/>
      <c r="E20" s="2139"/>
    </row>
    <row r="21" spans="1:8" ht="4.5" customHeight="1" thickTop="1" x14ac:dyDescent="0.25">
      <c r="A21" s="966"/>
      <c r="B21" s="966"/>
      <c r="C21" s="966"/>
      <c r="D21" s="966"/>
    </row>
    <row r="22" spans="1:8" x14ac:dyDescent="0.25">
      <c r="A22" s="3122" t="s">
        <v>1888</v>
      </c>
      <c r="B22" s="3122"/>
      <c r="C22" s="3122"/>
      <c r="D22" s="3122"/>
      <c r="E22" s="3122"/>
    </row>
    <row r="23" spans="1:8" ht="7.5" customHeight="1" x14ac:dyDescent="0.25">
      <c r="A23" s="966"/>
      <c r="B23" s="966"/>
      <c r="C23" s="966"/>
      <c r="D23" s="966"/>
    </row>
    <row r="24" spans="1:8" x14ac:dyDescent="0.25">
      <c r="A24" s="966" t="s">
        <v>301</v>
      </c>
      <c r="B24" s="966"/>
      <c r="C24" s="966"/>
      <c r="D24" s="966"/>
    </row>
    <row r="25" spans="1:8" x14ac:dyDescent="0.25">
      <c r="A25" s="2143" t="s">
        <v>1889</v>
      </c>
      <c r="B25" s="966"/>
      <c r="C25" s="966"/>
      <c r="D25" s="966"/>
    </row>
    <row r="26" spans="1:8" x14ac:dyDescent="0.25">
      <c r="A26" s="2143" t="s">
        <v>1890</v>
      </c>
      <c r="B26" s="966"/>
      <c r="C26" s="966"/>
      <c r="D26" s="966"/>
    </row>
    <row r="27" spans="1:8" x14ac:dyDescent="0.25">
      <c r="A27" s="2143" t="s">
        <v>1932</v>
      </c>
    </row>
    <row r="28" spans="1:8" x14ac:dyDescent="0.25">
      <c r="A28" s="2143" t="s">
        <v>1933</v>
      </c>
    </row>
    <row r="29" spans="1:8" x14ac:dyDescent="0.25">
      <c r="A29" s="2143" t="s">
        <v>1934</v>
      </c>
    </row>
    <row r="30" spans="1:8" x14ac:dyDescent="0.25">
      <c r="A30" s="2143" t="s">
        <v>1935</v>
      </c>
    </row>
  </sheetData>
  <mergeCells count="8">
    <mergeCell ref="A22:E22"/>
    <mergeCell ref="A4:E4"/>
    <mergeCell ref="A6:A8"/>
    <mergeCell ref="B6:D6"/>
    <mergeCell ref="B7:B8"/>
    <mergeCell ref="C7:C8"/>
    <mergeCell ref="D7:D8"/>
    <mergeCell ref="E7:E8"/>
  </mergeCells>
  <hyperlinks>
    <hyperlink ref="A25" r:id="rId1" xr:uid="{92F44FA9-58CF-4367-8F4C-CE168F5C56ED}"/>
    <hyperlink ref="A27" r:id="rId2" xr:uid="{D3DD304B-45D6-4C10-8264-ED14F3916393}"/>
    <hyperlink ref="A29" r:id="rId3" xr:uid="{3F1F472F-279D-42EC-A4D5-332A01CAAA92}"/>
    <hyperlink ref="A30" r:id="rId4" xr:uid="{CE250630-2038-441C-BB8F-6D8D70D1A48F}"/>
    <hyperlink ref="A28" r:id="rId5" xr:uid="{64EBDF9E-2685-4B05-B9D3-6BD1C83DF411}"/>
    <hyperlink ref="A26" r:id="rId6" xr:uid="{9776F6CF-A37F-4A28-A52C-18E15E1AB883}"/>
    <hyperlink ref="A1" location="Índice!A1" display="Voltar ao índice" xr:uid="{7C4762D5-5E60-4414-9380-8327B155944B}"/>
  </hyperlinks>
  <printOptions gridLinesSet="0"/>
  <pageMargins left="0.78740157480314965" right="0.78740157480314965" top="1.1811023622047243" bottom="0.78740157480314965" header="0" footer="0"/>
  <pageSetup paperSize="9" orientation="portrait" verticalDpi="300" r:id="rId7"/>
  <headerFooter alignWithMargins="0"/>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077C3-14E2-4F68-8956-7B0341451018}">
  <dimension ref="A1:N31"/>
  <sheetViews>
    <sheetView showGridLines="0" zoomScaleNormal="100" workbookViewId="0"/>
  </sheetViews>
  <sheetFormatPr defaultColWidth="9.1796875" defaultRowHeight="10.5" x14ac:dyDescent="0.25"/>
  <cols>
    <col min="1" max="1" width="25.7265625" style="531" customWidth="1"/>
    <col min="2" max="2" width="10.7265625" style="531" customWidth="1"/>
    <col min="3" max="3" width="8.7265625" style="531" customWidth="1"/>
    <col min="4" max="4" width="2.7265625" style="531" customWidth="1"/>
    <col min="5" max="7" width="10.7265625" style="531" customWidth="1"/>
    <col min="8" max="16384" width="9.1796875" style="531"/>
  </cols>
  <sheetData>
    <row r="1" spans="1:14" ht="12.5" x14ac:dyDescent="0.25">
      <c r="A1" s="527" t="s">
        <v>227</v>
      </c>
    </row>
    <row r="3" spans="1:14" ht="19.5" customHeight="1" x14ac:dyDescent="0.25">
      <c r="A3" s="2119" t="s">
        <v>1951</v>
      </c>
      <c r="B3" s="2119"/>
      <c r="C3" s="2239"/>
      <c r="D3" s="2239"/>
      <c r="E3" s="2239"/>
      <c r="F3" s="2239"/>
      <c r="G3" s="2239"/>
    </row>
    <row r="4" spans="1:14" ht="23.25" customHeight="1" x14ac:dyDescent="0.25">
      <c r="A4" s="2905" t="s">
        <v>1952</v>
      </c>
      <c r="B4" s="2905"/>
      <c r="C4" s="2905"/>
      <c r="D4" s="2905"/>
      <c r="E4" s="2905"/>
      <c r="F4" s="2905"/>
      <c r="G4" s="2905"/>
    </row>
    <row r="5" spans="1:14" ht="13" customHeight="1" x14ac:dyDescent="0.25">
      <c r="A5" s="812"/>
      <c r="B5" s="812"/>
      <c r="G5" s="532" t="s">
        <v>1953</v>
      </c>
    </row>
    <row r="6" spans="1:14" ht="13.5" customHeight="1" x14ac:dyDescent="0.25">
      <c r="A6" s="2887" t="s">
        <v>909</v>
      </c>
      <c r="B6" s="2887" t="s">
        <v>1954</v>
      </c>
      <c r="C6" s="2887"/>
      <c r="D6" s="2887"/>
      <c r="E6" s="2887"/>
      <c r="F6" s="2887"/>
      <c r="G6" s="2887"/>
    </row>
    <row r="7" spans="1:14" x14ac:dyDescent="0.25">
      <c r="A7" s="2887"/>
      <c r="B7" s="2887"/>
      <c r="C7" s="2887"/>
      <c r="D7" s="2887"/>
      <c r="E7" s="2887"/>
      <c r="F7" s="2887"/>
      <c r="G7" s="2887"/>
    </row>
    <row r="8" spans="1:14" x14ac:dyDescent="0.25">
      <c r="A8" s="2887"/>
      <c r="B8" s="2887"/>
      <c r="C8" s="2887"/>
      <c r="D8" s="2887"/>
      <c r="E8" s="2887"/>
      <c r="F8" s="2887"/>
      <c r="G8" s="2887"/>
    </row>
    <row r="9" spans="1:14" ht="15.75" customHeight="1" x14ac:dyDescent="0.25">
      <c r="A9" s="2887"/>
      <c r="B9" s="1024">
        <v>2023</v>
      </c>
      <c r="C9" s="2887">
        <v>2022</v>
      </c>
      <c r="D9" s="2887"/>
      <c r="E9" s="1024">
        <v>2021</v>
      </c>
      <c r="F9" s="1024">
        <v>2020</v>
      </c>
      <c r="G9" s="1024">
        <v>2019</v>
      </c>
    </row>
    <row r="10" spans="1:14" ht="6.75" customHeight="1" x14ac:dyDescent="0.25">
      <c r="A10" s="811"/>
      <c r="B10" s="2240"/>
      <c r="C10" s="2240"/>
      <c r="D10" s="2241"/>
      <c r="E10" s="811"/>
      <c r="F10" s="811"/>
      <c r="G10" s="811"/>
    </row>
    <row r="11" spans="1:14" ht="13" customHeight="1" x14ac:dyDescent="0.25">
      <c r="A11" s="821" t="s">
        <v>417</v>
      </c>
      <c r="B11" s="2240">
        <v>4337.9709999999995</v>
      </c>
      <c r="C11" s="2240">
        <v>4337.8469999999998</v>
      </c>
      <c r="D11" s="2240" t="s">
        <v>83</v>
      </c>
      <c r="E11" s="2240">
        <v>4318.1890000000003</v>
      </c>
      <c r="F11" s="2240">
        <v>4315.8620000000001</v>
      </c>
      <c r="G11" s="2240">
        <v>4313.9219999999996</v>
      </c>
      <c r="I11" s="2242"/>
      <c r="J11" s="2242"/>
      <c r="K11" s="2242"/>
      <c r="L11" s="2242"/>
      <c r="M11" s="2242"/>
      <c r="N11" s="2242"/>
    </row>
    <row r="12" spans="1:14" ht="7" customHeight="1" x14ac:dyDescent="0.25">
      <c r="A12" s="821"/>
      <c r="B12" s="2240"/>
      <c r="C12" s="2240"/>
      <c r="D12" s="2240"/>
      <c r="E12" s="2241"/>
      <c r="F12" s="2241"/>
      <c r="G12" s="2241"/>
    </row>
    <row r="13" spans="1:14" ht="13" customHeight="1" x14ac:dyDescent="0.25">
      <c r="A13" s="821" t="s">
        <v>1955</v>
      </c>
      <c r="B13" s="2240">
        <v>4154.8770000000004</v>
      </c>
      <c r="C13" s="2240">
        <v>4154.8770000000004</v>
      </c>
      <c r="D13" s="2240"/>
      <c r="E13" s="2243">
        <v>4154.8770000000004</v>
      </c>
      <c r="F13" s="2243">
        <v>4154.8760000000002</v>
      </c>
      <c r="G13" s="2240">
        <v>4154.8760000000002</v>
      </c>
      <c r="I13" s="2242"/>
      <c r="J13" s="2242"/>
      <c r="K13" s="2242"/>
      <c r="L13" s="2242"/>
      <c r="M13" s="2242"/>
      <c r="N13" s="2242"/>
    </row>
    <row r="14" spans="1:14" ht="7" customHeight="1" x14ac:dyDescent="0.25">
      <c r="A14" s="811"/>
      <c r="B14" s="2240"/>
      <c r="C14" s="2240"/>
      <c r="D14" s="2240"/>
      <c r="E14" s="1191"/>
      <c r="F14" s="1191"/>
      <c r="G14" s="899"/>
    </row>
    <row r="15" spans="1:14" ht="13" customHeight="1" x14ac:dyDescent="0.25">
      <c r="A15" s="811" t="s">
        <v>1956</v>
      </c>
      <c r="B15" s="2244">
        <v>1175.961</v>
      </c>
      <c r="C15" s="2244">
        <v>1175.961</v>
      </c>
      <c r="D15" s="2244"/>
      <c r="E15" s="1191">
        <v>1175.961</v>
      </c>
      <c r="F15" s="1191">
        <v>1175.961</v>
      </c>
      <c r="G15" s="899">
        <v>1175.961</v>
      </c>
    </row>
    <row r="16" spans="1:14" ht="13" customHeight="1" x14ac:dyDescent="0.25">
      <c r="A16" s="811" t="s">
        <v>1957</v>
      </c>
      <c r="B16" s="2244">
        <v>621.93899999999996</v>
      </c>
      <c r="C16" s="2244">
        <v>621.93899999999996</v>
      </c>
      <c r="D16" s="2244"/>
      <c r="E16" s="1191">
        <v>621.93899999999996</v>
      </c>
      <c r="F16" s="1191">
        <v>621.93899999999996</v>
      </c>
      <c r="G16" s="899">
        <v>621.93899999999996</v>
      </c>
    </row>
    <row r="17" spans="1:7" ht="13" customHeight="1" x14ac:dyDescent="0.25">
      <c r="A17" s="811" t="s">
        <v>1958</v>
      </c>
      <c r="B17" s="2244">
        <v>1933.8879999999999</v>
      </c>
      <c r="C17" s="2244">
        <v>1933.8879999999999</v>
      </c>
      <c r="D17" s="2244"/>
      <c r="E17" s="1191">
        <v>1933.8879999999999</v>
      </c>
      <c r="F17" s="1191">
        <v>1933.8869999999999</v>
      </c>
      <c r="G17" s="899">
        <v>1933.8869999999999</v>
      </c>
    </row>
    <row r="18" spans="1:7" ht="13" customHeight="1" x14ac:dyDescent="0.25">
      <c r="A18" s="811" t="s">
        <v>1959</v>
      </c>
      <c r="B18" s="2244">
        <v>171.75</v>
      </c>
      <c r="C18" s="2244">
        <v>171.75</v>
      </c>
      <c r="D18" s="2244"/>
      <c r="E18" s="1191">
        <v>171.75</v>
      </c>
      <c r="F18" s="1191">
        <v>171.75</v>
      </c>
      <c r="G18" s="899">
        <v>171.75</v>
      </c>
    </row>
    <row r="19" spans="1:7" ht="13" customHeight="1" x14ac:dyDescent="0.25">
      <c r="A19" s="811" t="s">
        <v>1960</v>
      </c>
      <c r="B19" s="2244">
        <v>251.339</v>
      </c>
      <c r="C19" s="2244">
        <v>251.339</v>
      </c>
      <c r="D19" s="2244"/>
      <c r="E19" s="1191">
        <v>251.339</v>
      </c>
      <c r="F19" s="1191">
        <v>251.339</v>
      </c>
      <c r="G19" s="899">
        <v>251.339</v>
      </c>
    </row>
    <row r="20" spans="1:7" ht="7" customHeight="1" x14ac:dyDescent="0.25">
      <c r="A20" s="811"/>
      <c r="B20" s="2240"/>
      <c r="C20" s="2240"/>
      <c r="D20" s="2240"/>
      <c r="E20" s="2245"/>
      <c r="F20" s="2245"/>
      <c r="G20" s="2246"/>
    </row>
    <row r="21" spans="1:7" ht="13" customHeight="1" x14ac:dyDescent="0.25">
      <c r="A21" s="821" t="s">
        <v>1961</v>
      </c>
      <c r="B21" s="2240">
        <v>88.504000000000005</v>
      </c>
      <c r="C21" s="2240">
        <v>88.38</v>
      </c>
      <c r="D21" s="2240"/>
      <c r="E21" s="898">
        <v>88.212000000000003</v>
      </c>
      <c r="F21" s="898">
        <v>85.885999999999996</v>
      </c>
      <c r="G21" s="898">
        <v>85.757999999999996</v>
      </c>
    </row>
    <row r="22" spans="1:7" ht="7" customHeight="1" x14ac:dyDescent="0.25">
      <c r="A22" s="821"/>
      <c r="B22" s="2240"/>
      <c r="C22" s="2240"/>
      <c r="D22" s="2240"/>
      <c r="E22" s="898"/>
      <c r="F22" s="898"/>
      <c r="G22" s="898"/>
    </row>
    <row r="23" spans="1:7" ht="13" customHeight="1" x14ac:dyDescent="0.25">
      <c r="A23" s="821" t="s">
        <v>1962</v>
      </c>
      <c r="B23" s="2240">
        <v>94.59</v>
      </c>
      <c r="C23" s="2240">
        <v>94.59</v>
      </c>
      <c r="D23" s="2240" t="s">
        <v>83</v>
      </c>
      <c r="E23" s="898">
        <v>75.099999999999994</v>
      </c>
      <c r="F23" s="898">
        <v>75.099999999999994</v>
      </c>
      <c r="G23" s="898">
        <v>73.287999999999997</v>
      </c>
    </row>
    <row r="24" spans="1:7" ht="7" customHeight="1" thickBot="1" x14ac:dyDescent="0.3">
      <c r="A24" s="2247"/>
      <c r="B24" s="2248"/>
      <c r="C24" s="2247"/>
      <c r="D24" s="2247"/>
      <c r="E24" s="2247"/>
      <c r="F24" s="2247"/>
      <c r="G24" s="2248"/>
    </row>
    <row r="25" spans="1:7" ht="3.75" customHeight="1" thickTop="1" x14ac:dyDescent="0.25">
      <c r="E25" s="942"/>
      <c r="F25" s="942"/>
      <c r="G25" s="942"/>
    </row>
    <row r="26" spans="1:7" ht="39" customHeight="1" x14ac:dyDescent="0.25">
      <c r="A26" s="3127" t="s">
        <v>1963</v>
      </c>
      <c r="B26" s="3127"/>
      <c r="C26" s="3127"/>
      <c r="D26" s="3127"/>
      <c r="E26" s="3127"/>
      <c r="F26" s="3127"/>
      <c r="G26" s="3127"/>
    </row>
    <row r="27" spans="1:7" ht="13" customHeight="1" x14ac:dyDescent="0.25">
      <c r="A27" s="3126" t="s">
        <v>1964</v>
      </c>
      <c r="B27" s="3126"/>
      <c r="C27" s="3126"/>
      <c r="D27" s="3126"/>
      <c r="E27" s="3126"/>
      <c r="F27" s="3126"/>
      <c r="G27" s="3126"/>
    </row>
    <row r="28" spans="1:7" s="97" customFormat="1" ht="12" customHeight="1" x14ac:dyDescent="0.25">
      <c r="A28" s="531"/>
      <c r="B28" s="531"/>
      <c r="C28" s="942"/>
      <c r="D28" s="942"/>
      <c r="E28" s="942"/>
      <c r="F28" s="531"/>
      <c r="G28" s="531"/>
    </row>
    <row r="31" spans="1:7" x14ac:dyDescent="0.25">
      <c r="G31" s="531" t="s">
        <v>299</v>
      </c>
    </row>
  </sheetData>
  <mergeCells count="6">
    <mergeCell ref="A27:G27"/>
    <mergeCell ref="A4:G4"/>
    <mergeCell ref="A6:A9"/>
    <mergeCell ref="B6:G8"/>
    <mergeCell ref="C9:D9"/>
    <mergeCell ref="A26:G26"/>
  </mergeCells>
  <hyperlinks>
    <hyperlink ref="A1" location="Índice!A1" display="Voltar ao índice" xr:uid="{878BBF88-3DCB-4602-97C7-CA613CC46BD4}"/>
  </hyperlinks>
  <pageMargins left="0.31" right="0.24" top="1.1811023622047245" bottom="0.78740157480314965" header="0" footer="0"/>
  <pageSetup paperSize="9" orientation="portrait" horizontalDpi="4294967292" verticalDpi="2400" r:id="rId1"/>
  <headerFooter alignWithMargins="0"/>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81AF8-AB87-499B-84F8-062C8034BE2F}">
  <dimension ref="A1:I33"/>
  <sheetViews>
    <sheetView workbookViewId="0"/>
  </sheetViews>
  <sheetFormatPr defaultColWidth="9.1796875" defaultRowHeight="10.5" x14ac:dyDescent="0.25"/>
  <cols>
    <col min="1" max="1" width="25.7265625" style="26" customWidth="1"/>
    <col min="2" max="2" width="10.7265625" style="26" customWidth="1"/>
    <col min="3" max="3" width="8.7265625" style="26" customWidth="1"/>
    <col min="4" max="4" width="2.7265625" style="26" customWidth="1"/>
    <col min="5" max="5" width="8.7265625" style="26" customWidth="1"/>
    <col min="6" max="6" width="2.7265625" style="26" customWidth="1"/>
    <col min="7" max="7" width="8.7265625" style="26" customWidth="1"/>
    <col min="8" max="8" width="2.7265625" style="26" customWidth="1"/>
    <col min="9" max="9" width="10.7265625" style="26" customWidth="1"/>
    <col min="10" max="16384" width="9.1796875" style="26"/>
  </cols>
  <sheetData>
    <row r="1" spans="1:9" ht="12.5" x14ac:dyDescent="0.25">
      <c r="A1" s="527" t="s">
        <v>227</v>
      </c>
    </row>
    <row r="3" spans="1:9" s="97" customFormat="1" ht="19.5" customHeight="1" x14ac:dyDescent="0.25">
      <c r="A3" s="2250" t="s">
        <v>1965</v>
      </c>
      <c r="B3" s="2250"/>
      <c r="C3" s="2251"/>
      <c r="D3" s="2251"/>
      <c r="E3" s="2252"/>
      <c r="F3" s="2252"/>
      <c r="G3" s="2252"/>
      <c r="H3" s="2252"/>
      <c r="I3" s="2252"/>
    </row>
    <row r="4" spans="1:9" s="97" customFormat="1" ht="23.25" customHeight="1" x14ac:dyDescent="0.25">
      <c r="A4" s="3130" t="s">
        <v>1966</v>
      </c>
      <c r="B4" s="3130"/>
      <c r="C4" s="3130"/>
      <c r="D4" s="3130"/>
      <c r="E4" s="3130"/>
      <c r="F4" s="3130"/>
      <c r="G4" s="3130"/>
      <c r="H4" s="3130"/>
      <c r="I4" s="3130"/>
    </row>
    <row r="5" spans="1:9" s="97" customFormat="1" ht="13" customHeight="1" x14ac:dyDescent="0.25">
      <c r="A5" s="2253"/>
      <c r="B5" s="2253"/>
      <c r="I5" s="532" t="s">
        <v>1953</v>
      </c>
    </row>
    <row r="6" spans="1:9" s="97" customFormat="1" ht="12" customHeight="1" x14ac:dyDescent="0.25">
      <c r="A6" s="3100" t="s">
        <v>909</v>
      </c>
      <c r="B6" s="3100" t="s">
        <v>1967</v>
      </c>
      <c r="C6" s="3100"/>
      <c r="D6" s="3100"/>
      <c r="E6" s="3100"/>
      <c r="F6" s="3100"/>
      <c r="G6" s="3100"/>
      <c r="H6" s="3100"/>
      <c r="I6" s="3100"/>
    </row>
    <row r="7" spans="1:9" s="97" customFormat="1" ht="13.5" customHeight="1" x14ac:dyDescent="0.25">
      <c r="A7" s="3100"/>
      <c r="B7" s="3100"/>
      <c r="C7" s="3100"/>
      <c r="D7" s="3100"/>
      <c r="E7" s="3100"/>
      <c r="F7" s="3100"/>
      <c r="G7" s="3100"/>
      <c r="H7" s="3100"/>
      <c r="I7" s="3100"/>
    </row>
    <row r="8" spans="1:9" s="97" customFormat="1" ht="12" customHeight="1" x14ac:dyDescent="0.25">
      <c r="A8" s="3100"/>
      <c r="B8" s="3100"/>
      <c r="C8" s="3100"/>
      <c r="D8" s="3100"/>
      <c r="E8" s="3100"/>
      <c r="F8" s="3100"/>
      <c r="G8" s="3100"/>
      <c r="H8" s="3100"/>
      <c r="I8" s="3100"/>
    </row>
    <row r="9" spans="1:9" s="97" customFormat="1" ht="15.75" customHeight="1" x14ac:dyDescent="0.25">
      <c r="A9" s="3100"/>
      <c r="B9" s="1024">
        <v>2023</v>
      </c>
      <c r="C9" s="2887">
        <v>2022</v>
      </c>
      <c r="D9" s="2887"/>
      <c r="E9" s="2887">
        <v>2021</v>
      </c>
      <c r="F9" s="2887"/>
      <c r="G9" s="2887">
        <v>2020</v>
      </c>
      <c r="H9" s="2887"/>
      <c r="I9" s="1024">
        <v>2019</v>
      </c>
    </row>
    <row r="10" spans="1:9" s="97" customFormat="1" ht="7" customHeight="1" x14ac:dyDescent="0.25"/>
    <row r="11" spans="1:9" s="97" customFormat="1" ht="13" customHeight="1" x14ac:dyDescent="0.25">
      <c r="A11" s="2254" t="s">
        <v>417</v>
      </c>
      <c r="B11" s="2240">
        <v>10545.77</v>
      </c>
      <c r="C11" s="2240">
        <v>9784.58</v>
      </c>
      <c r="D11" s="2240" t="s">
        <v>83</v>
      </c>
      <c r="E11" s="2240">
        <v>9180.5139999999992</v>
      </c>
      <c r="F11" s="2240" t="s">
        <v>83</v>
      </c>
      <c r="G11" s="2240">
        <v>8372.0910000000003</v>
      </c>
      <c r="H11" s="2240" t="s">
        <v>83</v>
      </c>
      <c r="I11" s="2255">
        <v>7500.9830000000002</v>
      </c>
    </row>
    <row r="12" spans="1:9" s="97" customFormat="1" ht="7" customHeight="1" x14ac:dyDescent="0.25">
      <c r="A12" s="2254"/>
      <c r="B12" s="2241"/>
      <c r="C12" s="2241"/>
      <c r="D12" s="2241"/>
      <c r="E12" s="2256"/>
      <c r="F12" s="2256"/>
      <c r="G12" s="2256"/>
      <c r="H12" s="2256"/>
      <c r="I12" s="2257"/>
    </row>
    <row r="13" spans="1:9" s="97" customFormat="1" ht="13" customHeight="1" x14ac:dyDescent="0.25">
      <c r="A13" s="2254" t="s">
        <v>1955</v>
      </c>
      <c r="B13" s="2240">
        <v>10175.553</v>
      </c>
      <c r="C13" s="2240">
        <v>9452.5910000000003</v>
      </c>
      <c r="D13" s="2240" t="s">
        <v>83</v>
      </c>
      <c r="E13" s="2240">
        <v>8870.4519999999993</v>
      </c>
      <c r="F13" s="2240" t="s">
        <v>83</v>
      </c>
      <c r="G13" s="2240">
        <v>8084.3490000000002</v>
      </c>
      <c r="H13" s="2240" t="s">
        <v>83</v>
      </c>
      <c r="I13" s="2255">
        <v>7258.9209999999994</v>
      </c>
    </row>
    <row r="14" spans="1:9" s="97" customFormat="1" ht="7" customHeight="1" x14ac:dyDescent="0.25">
      <c r="B14" s="899"/>
      <c r="C14" s="899"/>
      <c r="D14" s="899"/>
      <c r="E14" s="1164"/>
      <c r="F14" s="1164"/>
      <c r="G14" s="1164"/>
      <c r="H14" s="1164"/>
      <c r="I14" s="1209"/>
    </row>
    <row r="15" spans="1:9" s="97" customFormat="1" ht="13" customHeight="1" x14ac:dyDescent="0.25">
      <c r="A15" s="97" t="s">
        <v>1956</v>
      </c>
      <c r="B15" s="2244">
        <v>3354.2979999999998</v>
      </c>
      <c r="C15" s="2244">
        <v>3179.779</v>
      </c>
      <c r="D15" s="2244" t="s">
        <v>83</v>
      </c>
      <c r="E15" s="2244">
        <v>2929.9140000000002</v>
      </c>
      <c r="F15" s="2244" t="s">
        <v>83</v>
      </c>
      <c r="G15" s="2244">
        <v>2669.8760000000002</v>
      </c>
      <c r="H15" s="2244" t="s">
        <v>83</v>
      </c>
      <c r="I15" s="1209">
        <v>2392.5140000000001</v>
      </c>
    </row>
    <row r="16" spans="1:9" s="97" customFormat="1" ht="13" customHeight="1" x14ac:dyDescent="0.25">
      <c r="A16" s="97" t="s">
        <v>1957</v>
      </c>
      <c r="B16" s="899">
        <v>2565.6750000000002</v>
      </c>
      <c r="C16" s="899">
        <v>2373.9450000000002</v>
      </c>
      <c r="D16" s="899"/>
      <c r="E16" s="899">
        <v>2231.7089999999998</v>
      </c>
      <c r="F16" s="899"/>
      <c r="G16" s="899">
        <v>2030.883</v>
      </c>
      <c r="H16" s="899"/>
      <c r="I16" s="1209">
        <v>1762.0920000000001</v>
      </c>
    </row>
    <row r="17" spans="1:9" s="97" customFormat="1" ht="13" customHeight="1" x14ac:dyDescent="0.25">
      <c r="A17" s="531" t="s">
        <v>1958</v>
      </c>
      <c r="B17" s="2244">
        <v>3244.0839999999998</v>
      </c>
      <c r="C17" s="2244">
        <v>2912.9229999999998</v>
      </c>
      <c r="D17" s="2244" t="s">
        <v>83</v>
      </c>
      <c r="E17" s="899">
        <v>2763.788</v>
      </c>
      <c r="F17" s="899"/>
      <c r="G17" s="899">
        <v>2527.8879999999999</v>
      </c>
      <c r="H17" s="899"/>
      <c r="I17" s="1209">
        <v>2365.64</v>
      </c>
    </row>
    <row r="18" spans="1:9" s="97" customFormat="1" ht="13" customHeight="1" x14ac:dyDescent="0.25">
      <c r="A18" s="97" t="s">
        <v>1959</v>
      </c>
      <c r="B18" s="899">
        <v>590.25099999999998</v>
      </c>
      <c r="C18" s="899">
        <v>568.05999999999995</v>
      </c>
      <c r="D18" s="899"/>
      <c r="E18" s="899">
        <v>554.21900000000005</v>
      </c>
      <c r="F18" s="899"/>
      <c r="G18" s="899">
        <v>523.38499999999999</v>
      </c>
      <c r="H18" s="899"/>
      <c r="I18" s="1209">
        <v>471.18700000000001</v>
      </c>
    </row>
    <row r="19" spans="1:9" s="97" customFormat="1" ht="13" customHeight="1" x14ac:dyDescent="0.25">
      <c r="A19" s="97" t="s">
        <v>1960</v>
      </c>
      <c r="B19" s="899">
        <v>421.245</v>
      </c>
      <c r="C19" s="899">
        <v>417.88400000000001</v>
      </c>
      <c r="D19" s="899"/>
      <c r="E19" s="899">
        <v>390.822</v>
      </c>
      <c r="F19" s="899"/>
      <c r="G19" s="899">
        <v>332.31700000000001</v>
      </c>
      <c r="H19" s="899"/>
      <c r="I19" s="1209">
        <v>267.488</v>
      </c>
    </row>
    <row r="20" spans="1:9" s="97" customFormat="1" ht="7" customHeight="1" x14ac:dyDescent="0.25">
      <c r="B20" s="2258"/>
      <c r="C20" s="2258"/>
      <c r="D20" s="2258"/>
      <c r="E20" s="2258"/>
      <c r="F20" s="2258"/>
      <c r="G20" s="2258"/>
      <c r="H20" s="2258"/>
      <c r="I20" s="2259"/>
    </row>
    <row r="21" spans="1:9" s="97" customFormat="1" ht="13" customHeight="1" x14ac:dyDescent="0.25">
      <c r="A21" s="2254" t="s">
        <v>1961</v>
      </c>
      <c r="B21" s="2240">
        <v>150.577</v>
      </c>
      <c r="C21" s="2240">
        <v>150.19200000000001</v>
      </c>
      <c r="D21" s="2240"/>
      <c r="E21" s="2240">
        <v>146.18799999999999</v>
      </c>
      <c r="F21" s="2240"/>
      <c r="G21" s="2240">
        <v>134.16399999999999</v>
      </c>
      <c r="H21" s="2240"/>
      <c r="I21" s="2260">
        <v>112.20699999999999</v>
      </c>
    </row>
    <row r="22" spans="1:9" s="97" customFormat="1" ht="7" customHeight="1" x14ac:dyDescent="0.25">
      <c r="A22" s="2254"/>
      <c r="B22" s="898"/>
      <c r="C22" s="898"/>
      <c r="D22" s="898"/>
      <c r="E22" s="898"/>
      <c r="F22" s="898"/>
      <c r="G22" s="898"/>
      <c r="H22" s="898"/>
      <c r="I22" s="2260"/>
    </row>
    <row r="23" spans="1:9" s="97" customFormat="1" ht="13" customHeight="1" x14ac:dyDescent="0.25">
      <c r="A23" s="2254" t="s">
        <v>1962</v>
      </c>
      <c r="B23" s="2240">
        <v>219.64</v>
      </c>
      <c r="C23" s="2240">
        <v>181.797</v>
      </c>
      <c r="D23" s="2240" t="s">
        <v>83</v>
      </c>
      <c r="E23" s="2240">
        <v>163.874</v>
      </c>
      <c r="F23" s="2240"/>
      <c r="G23" s="2240">
        <v>153.578</v>
      </c>
      <c r="H23" s="2240"/>
      <c r="I23" s="2260">
        <v>129.85499999999999</v>
      </c>
    </row>
    <row r="24" spans="1:9" s="97" customFormat="1" ht="7" customHeight="1" thickBot="1" x14ac:dyDescent="0.3">
      <c r="A24" s="2261"/>
      <c r="B24" s="2261"/>
      <c r="C24" s="2261"/>
      <c r="D24" s="2261"/>
      <c r="E24" s="2261"/>
      <c r="F24" s="2261"/>
      <c r="G24" s="2261"/>
      <c r="H24" s="2261"/>
      <c r="I24" s="2261"/>
    </row>
    <row r="25" spans="1:9" s="97" customFormat="1" ht="3.75" customHeight="1" thickTop="1" x14ac:dyDescent="0.25"/>
    <row r="26" spans="1:9" s="7" customFormat="1" ht="39.75" customHeight="1" x14ac:dyDescent="0.25">
      <c r="A26" s="3128" t="s">
        <v>1968</v>
      </c>
      <c r="B26" s="3128"/>
      <c r="C26" s="3128"/>
      <c r="D26" s="3128"/>
      <c r="E26" s="3128"/>
      <c r="F26" s="3128"/>
      <c r="G26" s="3128"/>
      <c r="H26" s="3128"/>
      <c r="I26" s="3128"/>
    </row>
    <row r="27" spans="1:9" s="7" customFormat="1" ht="15" customHeight="1" x14ac:dyDescent="0.25">
      <c r="A27" s="3129" t="s">
        <v>1964</v>
      </c>
      <c r="B27" s="3129"/>
      <c r="C27" s="3129"/>
      <c r="D27" s="3129"/>
      <c r="E27" s="3129"/>
      <c r="F27" s="3129"/>
      <c r="G27" s="3129"/>
      <c r="H27" s="3129"/>
      <c r="I27" s="3129"/>
    </row>
    <row r="33" spans="2:8" x14ac:dyDescent="0.25">
      <c r="B33" s="2262"/>
      <c r="C33" s="2262"/>
      <c r="D33" s="2262"/>
      <c r="E33" s="2262"/>
      <c r="F33" s="2262"/>
      <c r="G33" s="2262"/>
      <c r="H33" s="2262"/>
    </row>
  </sheetData>
  <mergeCells count="8">
    <mergeCell ref="A26:I26"/>
    <mergeCell ref="A27:I27"/>
    <mergeCell ref="A4:I4"/>
    <mergeCell ref="A6:A9"/>
    <mergeCell ref="B6:I8"/>
    <mergeCell ref="C9:D9"/>
    <mergeCell ref="E9:F9"/>
    <mergeCell ref="G9:H9"/>
  </mergeCells>
  <hyperlinks>
    <hyperlink ref="A1" location="Índice!A1" display="Voltar ao índice" xr:uid="{38EADFED-D3E1-4534-95A4-938283DC4048}"/>
  </hyperlinks>
  <pageMargins left="0.3" right="0.24" top="1.1811023622047245" bottom="0.78740157480314965" header="0" footer="0"/>
  <pageSetup paperSize="9" orientation="portrait" r:id="rId1"/>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2C894-3807-4525-BA36-F470DCB494F5}">
  <dimension ref="A1:G27"/>
  <sheetViews>
    <sheetView zoomScaleNormal="100" workbookViewId="0"/>
  </sheetViews>
  <sheetFormatPr defaultColWidth="9.1796875" defaultRowHeight="10.5" x14ac:dyDescent="0.25"/>
  <cols>
    <col min="1" max="1" width="25.7265625" style="531" customWidth="1"/>
    <col min="2" max="6" width="10.7265625" style="531" customWidth="1"/>
    <col min="7" max="16384" width="9.1796875" style="531"/>
  </cols>
  <sheetData>
    <row r="1" spans="1:7" ht="12.5" x14ac:dyDescent="0.25">
      <c r="A1" s="527" t="s">
        <v>227</v>
      </c>
    </row>
    <row r="3" spans="1:7" ht="19.5" customHeight="1" x14ac:dyDescent="0.25">
      <c r="A3" s="2119" t="s">
        <v>1969</v>
      </c>
      <c r="B3" s="2119"/>
      <c r="C3" s="2120"/>
      <c r="D3" s="2263"/>
      <c r="E3" s="2263"/>
      <c r="F3" s="2263"/>
    </row>
    <row r="4" spans="1:7" ht="23.25" customHeight="1" x14ac:dyDescent="0.25">
      <c r="A4" s="2905" t="s">
        <v>1970</v>
      </c>
      <c r="B4" s="2905"/>
      <c r="C4" s="2905"/>
      <c r="D4" s="2905"/>
      <c r="E4" s="2905"/>
      <c r="F4" s="2905"/>
      <c r="G4" s="2298"/>
    </row>
    <row r="5" spans="1:7" ht="13" customHeight="1" x14ac:dyDescent="0.25">
      <c r="A5" s="812"/>
      <c r="B5" s="812"/>
      <c r="F5" s="532" t="s">
        <v>1953</v>
      </c>
    </row>
    <row r="6" spans="1:7" ht="13.5" customHeight="1" x14ac:dyDescent="0.25">
      <c r="A6" s="2887" t="s">
        <v>909</v>
      </c>
      <c r="B6" s="2886" t="s">
        <v>1971</v>
      </c>
      <c r="C6" s="2886"/>
      <c r="D6" s="2886"/>
      <c r="E6" s="2886"/>
      <c r="F6" s="2886"/>
      <c r="G6" s="2300"/>
    </row>
    <row r="7" spans="1:7" ht="13.5" customHeight="1" x14ac:dyDescent="0.25">
      <c r="A7" s="2887"/>
      <c r="B7" s="2886"/>
      <c r="C7" s="2886"/>
      <c r="D7" s="2886"/>
      <c r="E7" s="2886"/>
      <c r="F7" s="2886"/>
      <c r="G7" s="2300"/>
    </row>
    <row r="8" spans="1:7" ht="13.5" customHeight="1" x14ac:dyDescent="0.25">
      <c r="A8" s="2887"/>
      <c r="B8" s="2886"/>
      <c r="C8" s="2886"/>
      <c r="D8" s="2886"/>
      <c r="E8" s="2886"/>
      <c r="F8" s="2886"/>
      <c r="G8" s="2300"/>
    </row>
    <row r="9" spans="1:7" ht="15.75" customHeight="1" x14ac:dyDescent="0.25">
      <c r="A9" s="2887"/>
      <c r="B9" s="1024">
        <v>2023</v>
      </c>
      <c r="C9" s="1024">
        <v>2022</v>
      </c>
      <c r="D9" s="1024">
        <v>2021</v>
      </c>
      <c r="E9" s="1024">
        <v>2020</v>
      </c>
      <c r="F9" s="1024">
        <v>2019</v>
      </c>
      <c r="G9" s="2300"/>
    </row>
    <row r="10" spans="1:7" ht="7" customHeight="1" x14ac:dyDescent="0.25">
      <c r="B10" s="2264"/>
    </row>
    <row r="11" spans="1:7" ht="13" customHeight="1" x14ac:dyDescent="0.25">
      <c r="A11" s="529" t="s">
        <v>417</v>
      </c>
      <c r="B11" s="2240">
        <v>3664.846</v>
      </c>
      <c r="C11" s="2265">
        <v>3517.3249999999998</v>
      </c>
      <c r="D11" s="2265">
        <v>3302.2550000000001</v>
      </c>
      <c r="E11" s="2265">
        <v>3053.739</v>
      </c>
      <c r="F11" s="2265">
        <v>2792.72</v>
      </c>
      <c r="G11" s="2265"/>
    </row>
    <row r="12" spans="1:7" ht="7" customHeight="1" x14ac:dyDescent="0.25">
      <c r="A12" s="529"/>
      <c r="B12" s="2241"/>
      <c r="C12" s="2242"/>
      <c r="D12" s="2242"/>
      <c r="E12" s="2242"/>
      <c r="F12" s="2242"/>
    </row>
    <row r="13" spans="1:7" ht="13" customHeight="1" x14ac:dyDescent="0.25">
      <c r="A13" s="529" t="s">
        <v>1955</v>
      </c>
      <c r="B13" s="2240">
        <v>3490.4870000000001</v>
      </c>
      <c r="C13" s="2265">
        <v>3349.2849999999999</v>
      </c>
      <c r="D13" s="2265">
        <v>3144.4670000000001</v>
      </c>
      <c r="E13" s="2265">
        <v>2908.9960000000001</v>
      </c>
      <c r="F13" s="2265">
        <v>2661.8939999999998</v>
      </c>
    </row>
    <row r="14" spans="1:7" ht="7" customHeight="1" x14ac:dyDescent="0.25">
      <c r="B14" s="811"/>
    </row>
    <row r="15" spans="1:7" ht="13" customHeight="1" x14ac:dyDescent="0.25">
      <c r="A15" s="531" t="s">
        <v>1956</v>
      </c>
      <c r="B15" s="897">
        <v>1160.277</v>
      </c>
      <c r="C15" s="816">
        <v>1118.605</v>
      </c>
      <c r="D15" s="816">
        <v>1049.664</v>
      </c>
      <c r="E15" s="816">
        <v>966.68899999999996</v>
      </c>
      <c r="F15" s="816">
        <v>881.77499999999998</v>
      </c>
    </row>
    <row r="16" spans="1:7" ht="13" customHeight="1" x14ac:dyDescent="0.25">
      <c r="A16" s="531" t="s">
        <v>1957</v>
      </c>
      <c r="B16" s="897">
        <v>745.63300000000004</v>
      </c>
      <c r="C16" s="816">
        <v>698.71299999999997</v>
      </c>
      <c r="D16" s="816">
        <v>641.49199999999996</v>
      </c>
      <c r="E16" s="816">
        <v>574.41300000000001</v>
      </c>
      <c r="F16" s="816">
        <v>500.25099999999998</v>
      </c>
    </row>
    <row r="17" spans="1:6" ht="13" customHeight="1" x14ac:dyDescent="0.25">
      <c r="A17" s="531" t="s">
        <v>1958</v>
      </c>
      <c r="B17" s="897">
        <v>1191.4380000000001</v>
      </c>
      <c r="C17" s="816">
        <v>1164.73</v>
      </c>
      <c r="D17" s="816">
        <v>1121.827</v>
      </c>
      <c r="E17" s="816">
        <v>1078.818</v>
      </c>
      <c r="F17" s="816">
        <v>1026.4069999999999</v>
      </c>
    </row>
    <row r="18" spans="1:6" ht="13" customHeight="1" x14ac:dyDescent="0.25">
      <c r="A18" s="531" t="s">
        <v>1959</v>
      </c>
      <c r="B18" s="897">
        <v>207.13300000000001</v>
      </c>
      <c r="C18" s="816">
        <v>194.84200000000001</v>
      </c>
      <c r="D18" s="816">
        <v>180.06</v>
      </c>
      <c r="E18" s="816">
        <v>160.125</v>
      </c>
      <c r="F18" s="816">
        <v>140.99</v>
      </c>
    </row>
    <row r="19" spans="1:6" ht="13" customHeight="1" x14ac:dyDescent="0.25">
      <c r="A19" s="531" t="s">
        <v>1960</v>
      </c>
      <c r="B19" s="897">
        <v>186.006</v>
      </c>
      <c r="C19" s="816">
        <v>172.39500000000001</v>
      </c>
      <c r="D19" s="816">
        <v>151.42400000000001</v>
      </c>
      <c r="E19" s="816">
        <v>128.95099999999999</v>
      </c>
      <c r="F19" s="816">
        <v>112.471</v>
      </c>
    </row>
    <row r="20" spans="1:6" ht="7" customHeight="1" x14ac:dyDescent="0.25">
      <c r="B20" s="811"/>
    </row>
    <row r="21" spans="1:6" s="529" customFormat="1" ht="13" customHeight="1" x14ac:dyDescent="0.25">
      <c r="A21" s="529" t="s">
        <v>1961</v>
      </c>
      <c r="B21" s="898">
        <v>83.563999999999993</v>
      </c>
      <c r="C21" s="2260">
        <v>80.536000000000001</v>
      </c>
      <c r="D21" s="2260">
        <v>75.091999999999999</v>
      </c>
      <c r="E21" s="2260">
        <v>67.899000000000001</v>
      </c>
      <c r="F21" s="2260">
        <v>59.606999999999999</v>
      </c>
    </row>
    <row r="22" spans="1:6" s="529" customFormat="1" ht="7" customHeight="1" x14ac:dyDescent="0.25">
      <c r="B22" s="811"/>
      <c r="C22" s="531"/>
      <c r="D22" s="531"/>
      <c r="E22" s="531"/>
      <c r="F22" s="531"/>
    </row>
    <row r="23" spans="1:6" s="529" customFormat="1" ht="13" customHeight="1" x14ac:dyDescent="0.25">
      <c r="A23" s="529" t="s">
        <v>1962</v>
      </c>
      <c r="B23" s="898">
        <v>90.795000000000002</v>
      </c>
      <c r="C23" s="2260">
        <v>87.504000000000005</v>
      </c>
      <c r="D23" s="2260">
        <v>82.695999999999998</v>
      </c>
      <c r="E23" s="2260">
        <v>76.843999999999994</v>
      </c>
      <c r="F23" s="2260">
        <v>71.218999999999994</v>
      </c>
    </row>
    <row r="24" spans="1:6" ht="7" customHeight="1" thickBot="1" x14ac:dyDescent="0.3">
      <c r="A24" s="837"/>
      <c r="B24" s="837"/>
      <c r="C24" s="837"/>
      <c r="D24" s="837"/>
      <c r="E24" s="837"/>
      <c r="F24" s="837"/>
    </row>
    <row r="25" spans="1:6" ht="3.75" customHeight="1" thickTop="1" x14ac:dyDescent="0.25"/>
    <row r="26" spans="1:6" ht="13" customHeight="1" x14ac:dyDescent="0.25">
      <c r="A26" s="3126" t="s">
        <v>1964</v>
      </c>
      <c r="B26" s="3126"/>
      <c r="C26" s="3126"/>
      <c r="D26" s="3126"/>
      <c r="E26" s="3126"/>
      <c r="F26" s="3126"/>
    </row>
    <row r="27" spans="1:6" ht="9.75" customHeight="1" x14ac:dyDescent="0.25">
      <c r="A27" s="871"/>
      <c r="B27" s="871"/>
      <c r="C27" s="2249"/>
      <c r="D27" s="2249"/>
      <c r="E27" s="2249"/>
      <c r="F27" s="2249"/>
    </row>
  </sheetData>
  <mergeCells count="4">
    <mergeCell ref="A4:F4"/>
    <mergeCell ref="A6:A9"/>
    <mergeCell ref="B6:F8"/>
    <mergeCell ref="A26:F26"/>
  </mergeCells>
  <hyperlinks>
    <hyperlink ref="A1" location="Índice!A1" display="Voltar ao índice" xr:uid="{55C87EA7-C9B5-424B-839D-AF9CFEBEBCB2}"/>
  </hyperlinks>
  <pageMargins left="0.26" right="0.24" top="1.1811023622047245" bottom="0.78740157480314965" header="0" footer="0"/>
  <pageSetup paperSize="9" orientation="portrait" r:id="rId1"/>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195E-45EF-461B-AF3A-C9D39B29D220}">
  <dimension ref="A1:G56"/>
  <sheetViews>
    <sheetView workbookViewId="0"/>
  </sheetViews>
  <sheetFormatPr defaultColWidth="9.1796875" defaultRowHeight="12.5" x14ac:dyDescent="0.25"/>
  <cols>
    <col min="1" max="1" width="24.1796875" style="27" bestFit="1" customWidth="1"/>
    <col min="2" max="16384" width="9.1796875" style="27"/>
  </cols>
  <sheetData>
    <row r="1" spans="1:7" x14ac:dyDescent="0.25">
      <c r="A1" s="527" t="s">
        <v>227</v>
      </c>
    </row>
    <row r="3" spans="1:7" x14ac:dyDescent="0.25">
      <c r="A3" s="2121" t="s">
        <v>1972</v>
      </c>
      <c r="B3" s="2121"/>
      <c r="C3" s="2266"/>
      <c r="D3" s="2266"/>
      <c r="E3" s="2266"/>
      <c r="F3" s="2266"/>
    </row>
    <row r="4" spans="1:7" ht="25.5" customHeight="1" x14ac:dyDescent="0.25">
      <c r="A4" s="3132" t="s">
        <v>1973</v>
      </c>
      <c r="B4" s="3132"/>
      <c r="C4" s="3132"/>
      <c r="D4" s="3132"/>
      <c r="E4" s="3132"/>
      <c r="F4" s="3132"/>
      <c r="G4" s="2297"/>
    </row>
    <row r="5" spans="1:7" x14ac:dyDescent="0.25">
      <c r="A5" s="812"/>
      <c r="B5" s="812"/>
      <c r="C5" s="531"/>
      <c r="D5" s="531"/>
      <c r="E5" s="531"/>
      <c r="F5" s="532" t="s">
        <v>1953</v>
      </c>
    </row>
    <row r="6" spans="1:7" ht="12.75" customHeight="1" x14ac:dyDescent="0.25">
      <c r="A6" s="2887" t="s">
        <v>909</v>
      </c>
      <c r="B6" s="2886" t="s">
        <v>1974</v>
      </c>
      <c r="C6" s="2886"/>
      <c r="D6" s="2886"/>
      <c r="E6" s="2886"/>
      <c r="F6" s="2886"/>
      <c r="G6" s="2299"/>
    </row>
    <row r="7" spans="1:7" x14ac:dyDescent="0.25">
      <c r="A7" s="2887"/>
      <c r="B7" s="2886"/>
      <c r="C7" s="2886"/>
      <c r="D7" s="2886"/>
      <c r="E7" s="2886"/>
      <c r="F7" s="2886"/>
      <c r="G7" s="2299"/>
    </row>
    <row r="8" spans="1:7" x14ac:dyDescent="0.25">
      <c r="A8" s="2887"/>
      <c r="B8" s="2886"/>
      <c r="C8" s="2886"/>
      <c r="D8" s="2886"/>
      <c r="E8" s="2886"/>
      <c r="F8" s="2886"/>
      <c r="G8" s="2299"/>
    </row>
    <row r="9" spans="1:7" ht="15" customHeight="1" x14ac:dyDescent="0.25">
      <c r="A9" s="2887"/>
      <c r="B9" s="1024">
        <v>2023</v>
      </c>
      <c r="C9" s="1024">
        <v>2022</v>
      </c>
      <c r="D9" s="1024">
        <v>2021</v>
      </c>
      <c r="E9" s="1024">
        <v>2020</v>
      </c>
      <c r="F9" s="1024">
        <v>2019</v>
      </c>
      <c r="G9" s="2299"/>
    </row>
    <row r="10" spans="1:7" ht="6" customHeight="1" x14ac:dyDescent="0.25">
      <c r="A10" s="531"/>
      <c r="B10" s="282"/>
      <c r="C10" s="531"/>
      <c r="D10" s="531"/>
      <c r="E10" s="531"/>
      <c r="F10" s="531"/>
    </row>
    <row r="11" spans="1:7" ht="15" customHeight="1" x14ac:dyDescent="0.25">
      <c r="A11" s="529" t="s">
        <v>417</v>
      </c>
      <c r="B11" s="2076">
        <v>4584.9709999999995</v>
      </c>
      <c r="C11" s="1995">
        <v>4489.4459999999999</v>
      </c>
      <c r="D11" s="2267">
        <v>4353.3739999999998</v>
      </c>
      <c r="E11" s="2267">
        <v>4227.268</v>
      </c>
      <c r="F11" s="2267">
        <v>4067.288</v>
      </c>
    </row>
    <row r="12" spans="1:7" ht="6" customHeight="1" x14ac:dyDescent="0.25">
      <c r="A12" s="529"/>
      <c r="B12" s="2076"/>
      <c r="C12" s="1995"/>
      <c r="D12" s="2267"/>
      <c r="E12" s="2267"/>
      <c r="F12" s="2267"/>
    </row>
    <row r="13" spans="1:7" ht="15" customHeight="1" x14ac:dyDescent="0.25">
      <c r="A13" s="1488" t="s">
        <v>418</v>
      </c>
      <c r="B13" s="2076">
        <v>4373.9030000000002</v>
      </c>
      <c r="C13" s="1995">
        <v>4282.49</v>
      </c>
      <c r="D13" s="2267">
        <v>4151.0780000000004</v>
      </c>
      <c r="E13" s="2267">
        <v>4029.096</v>
      </c>
      <c r="F13" s="2267">
        <v>3873.59</v>
      </c>
    </row>
    <row r="14" spans="1:7" ht="6" customHeight="1" x14ac:dyDescent="0.25">
      <c r="A14" s="529"/>
      <c r="B14" s="2076"/>
      <c r="C14" s="1995"/>
      <c r="D14" s="2267"/>
      <c r="E14" s="2267"/>
      <c r="F14" s="2267"/>
    </row>
    <row r="15" spans="1:7" ht="15" customHeight="1" x14ac:dyDescent="0.25">
      <c r="A15" s="1492" t="s">
        <v>793</v>
      </c>
      <c r="B15" s="2076">
        <v>1434.153</v>
      </c>
      <c r="C15" s="1995">
        <v>1401.606</v>
      </c>
      <c r="D15" s="2267">
        <v>1357.4390000000001</v>
      </c>
      <c r="E15" s="2267">
        <v>1311.566</v>
      </c>
      <c r="F15" s="2267">
        <v>1253.9639999999999</v>
      </c>
    </row>
    <row r="16" spans="1:7" ht="15" customHeight="1" x14ac:dyDescent="0.25">
      <c r="A16" s="2268" t="s">
        <v>1030</v>
      </c>
      <c r="B16" s="2079">
        <v>91.367999999999995</v>
      </c>
      <c r="C16" s="1997">
        <v>87.816999999999993</v>
      </c>
      <c r="D16" s="2269">
        <v>83.212000000000003</v>
      </c>
      <c r="E16" s="2269">
        <v>77.536000000000001</v>
      </c>
      <c r="F16" s="2269">
        <v>71.909000000000006</v>
      </c>
    </row>
    <row r="17" spans="1:6" ht="15" customHeight="1" x14ac:dyDescent="0.25">
      <c r="A17" s="2268" t="s">
        <v>1031</v>
      </c>
      <c r="B17" s="2079">
        <v>161.35599999999999</v>
      </c>
      <c r="C17" s="1997">
        <v>156.892</v>
      </c>
      <c r="D17" s="2269">
        <v>150.459</v>
      </c>
      <c r="E17" s="2269">
        <v>144.803</v>
      </c>
      <c r="F17" s="2269">
        <v>136.929</v>
      </c>
    </row>
    <row r="18" spans="1:6" ht="15" customHeight="1" x14ac:dyDescent="0.25">
      <c r="A18" s="2268" t="s">
        <v>1032</v>
      </c>
      <c r="B18" s="2079">
        <v>154.643</v>
      </c>
      <c r="C18" s="1997">
        <v>150.309</v>
      </c>
      <c r="D18" s="2269">
        <v>145.07499999999999</v>
      </c>
      <c r="E18" s="2269">
        <v>139.346</v>
      </c>
      <c r="F18" s="2269">
        <v>131.97</v>
      </c>
    </row>
    <row r="19" spans="1:6" ht="15" customHeight="1" x14ac:dyDescent="0.25">
      <c r="A19" s="2268" t="s">
        <v>1033</v>
      </c>
      <c r="B19" s="2079">
        <v>741.83699999999999</v>
      </c>
      <c r="C19" s="1997">
        <v>729.38099999999997</v>
      </c>
      <c r="D19" s="2269">
        <v>712.8</v>
      </c>
      <c r="E19" s="2269">
        <v>697.09799999999996</v>
      </c>
      <c r="F19" s="2269">
        <v>678.74900000000002</v>
      </c>
    </row>
    <row r="20" spans="1:6" ht="15" customHeight="1" x14ac:dyDescent="0.25">
      <c r="A20" s="2268" t="s">
        <v>1975</v>
      </c>
      <c r="B20" s="2079">
        <v>31.725999999999999</v>
      </c>
      <c r="C20" s="1997">
        <v>30.721</v>
      </c>
      <c r="D20" s="2269">
        <v>29.007999999999999</v>
      </c>
      <c r="E20" s="2269">
        <v>27.07</v>
      </c>
      <c r="F20" s="2269">
        <v>24.681999999999999</v>
      </c>
    </row>
    <row r="21" spans="1:6" ht="15" customHeight="1" x14ac:dyDescent="0.25">
      <c r="A21" s="2268" t="s">
        <v>1035</v>
      </c>
      <c r="B21" s="2079">
        <v>138.09299999999999</v>
      </c>
      <c r="C21" s="1997">
        <v>134.149</v>
      </c>
      <c r="D21" s="2269">
        <v>128.94900000000001</v>
      </c>
      <c r="E21" s="2269">
        <v>122.834</v>
      </c>
      <c r="F21" s="2269">
        <v>114.18</v>
      </c>
    </row>
    <row r="22" spans="1:6" ht="15" customHeight="1" x14ac:dyDescent="0.25">
      <c r="A22" s="2268" t="s">
        <v>1036</v>
      </c>
      <c r="B22" s="2079">
        <v>73.488</v>
      </c>
      <c r="C22" s="1997">
        <v>71.736999999999995</v>
      </c>
      <c r="D22" s="2269">
        <v>69.043999999999997</v>
      </c>
      <c r="E22" s="2269">
        <v>65.957999999999998</v>
      </c>
      <c r="F22" s="2269">
        <v>61.707999999999998</v>
      </c>
    </row>
    <row r="23" spans="1:6" ht="15" customHeight="1" x14ac:dyDescent="0.25">
      <c r="A23" s="2268" t="s">
        <v>1037</v>
      </c>
      <c r="B23" s="2079">
        <v>41.642000000000003</v>
      </c>
      <c r="C23" s="1997">
        <v>40.6</v>
      </c>
      <c r="D23" s="2269">
        <v>38.892000000000003</v>
      </c>
      <c r="E23" s="2269">
        <v>36.920999999999999</v>
      </c>
      <c r="F23" s="2269">
        <v>33.837000000000003</v>
      </c>
    </row>
    <row r="24" spans="1:6" ht="6" customHeight="1" x14ac:dyDescent="0.25">
      <c r="A24" s="531"/>
      <c r="B24" s="2079"/>
      <c r="C24" s="1997"/>
      <c r="D24" s="2269"/>
      <c r="E24" s="2269"/>
      <c r="F24" s="2269"/>
    </row>
    <row r="25" spans="1:6" ht="15" customHeight="1" x14ac:dyDescent="0.25">
      <c r="A25" s="1492" t="s">
        <v>794</v>
      </c>
      <c r="B25" s="2076">
        <v>965.52300000000002</v>
      </c>
      <c r="C25" s="1995">
        <v>938.73699999999997</v>
      </c>
      <c r="D25" s="2267">
        <v>903.60699999999997</v>
      </c>
      <c r="E25" s="2267">
        <v>867.13400000000001</v>
      </c>
      <c r="F25" s="2267">
        <v>819.529</v>
      </c>
    </row>
    <row r="26" spans="1:6" ht="15" customHeight="1" x14ac:dyDescent="0.25">
      <c r="A26" s="2268" t="s">
        <v>1044</v>
      </c>
      <c r="B26" s="2079">
        <v>169.58600000000001</v>
      </c>
      <c r="C26" s="1997">
        <v>165.55099999999999</v>
      </c>
      <c r="D26" s="2269">
        <v>159.33500000000001</v>
      </c>
      <c r="E26" s="2269">
        <v>152.77199999999999</v>
      </c>
      <c r="F26" s="2269">
        <v>143.62200000000001</v>
      </c>
    </row>
    <row r="27" spans="1:6" ht="15" customHeight="1" x14ac:dyDescent="0.25">
      <c r="A27" s="2268" t="s">
        <v>1038</v>
      </c>
      <c r="B27" s="2079">
        <v>157.34</v>
      </c>
      <c r="C27" s="1997">
        <v>153.31299999999999</v>
      </c>
      <c r="D27" s="2269">
        <v>148.26</v>
      </c>
      <c r="E27" s="2269">
        <v>143.35900000000001</v>
      </c>
      <c r="F27" s="2269">
        <v>137.13200000000001</v>
      </c>
    </row>
    <row r="28" spans="1:6" ht="15" customHeight="1" x14ac:dyDescent="0.25">
      <c r="A28" s="2268" t="s">
        <v>1039</v>
      </c>
      <c r="B28" s="2079">
        <v>190.124</v>
      </c>
      <c r="C28" s="1997">
        <v>185.422</v>
      </c>
      <c r="D28" s="2269">
        <v>179.273</v>
      </c>
      <c r="E28" s="2269">
        <v>172.946</v>
      </c>
      <c r="F28" s="2269">
        <v>164.51</v>
      </c>
    </row>
    <row r="29" spans="1:6" ht="15" customHeight="1" x14ac:dyDescent="0.25">
      <c r="A29" s="2268" t="s">
        <v>1040</v>
      </c>
      <c r="B29" s="2079">
        <v>121.30200000000001</v>
      </c>
      <c r="C29" s="1997">
        <v>117.25</v>
      </c>
      <c r="D29" s="2269">
        <v>112.426</v>
      </c>
      <c r="E29" s="2269">
        <v>107.925</v>
      </c>
      <c r="F29" s="2269">
        <v>101.75</v>
      </c>
    </row>
    <row r="30" spans="1:6" ht="15" customHeight="1" x14ac:dyDescent="0.25">
      <c r="A30" s="2268" t="s">
        <v>1041</v>
      </c>
      <c r="B30" s="2079">
        <v>103.43300000000001</v>
      </c>
      <c r="C30" s="1997">
        <v>100.20699999999999</v>
      </c>
      <c r="D30" s="2269">
        <v>95.97</v>
      </c>
      <c r="E30" s="2269">
        <v>91.402000000000001</v>
      </c>
      <c r="F30" s="2269">
        <v>85.736999999999995</v>
      </c>
    </row>
    <row r="31" spans="1:6" ht="15" customHeight="1" x14ac:dyDescent="0.25">
      <c r="A31" s="2268" t="s">
        <v>1042</v>
      </c>
      <c r="B31" s="2079">
        <v>37.154000000000003</v>
      </c>
      <c r="C31" s="1997">
        <v>36.097999999999999</v>
      </c>
      <c r="D31" s="2269">
        <v>34.83</v>
      </c>
      <c r="E31" s="2269">
        <v>33.08</v>
      </c>
      <c r="F31" s="2269">
        <v>31.177</v>
      </c>
    </row>
    <row r="32" spans="1:6" ht="15" customHeight="1" x14ac:dyDescent="0.25">
      <c r="A32" s="2268" t="s">
        <v>1045</v>
      </c>
      <c r="B32" s="2079">
        <v>97.736000000000004</v>
      </c>
      <c r="C32" s="1997">
        <v>94.808999999999997</v>
      </c>
      <c r="D32" s="2269">
        <v>90.570999999999998</v>
      </c>
      <c r="E32" s="2269">
        <v>86.635999999999996</v>
      </c>
      <c r="F32" s="2269">
        <v>81.59</v>
      </c>
    </row>
    <row r="33" spans="1:6" ht="15" customHeight="1" x14ac:dyDescent="0.25">
      <c r="A33" s="2268" t="s">
        <v>1043</v>
      </c>
      <c r="B33" s="2079">
        <v>88.847999999999999</v>
      </c>
      <c r="C33" s="1997">
        <v>86.087000000000003</v>
      </c>
      <c r="D33" s="2269">
        <v>82.941999999999993</v>
      </c>
      <c r="E33" s="2269">
        <v>79.013999999999996</v>
      </c>
      <c r="F33" s="2269">
        <v>74.010999999999996</v>
      </c>
    </row>
    <row r="34" spans="1:6" ht="6" customHeight="1" x14ac:dyDescent="0.25">
      <c r="A34" s="531"/>
      <c r="B34" s="2079"/>
      <c r="C34" s="1997"/>
      <c r="D34" s="2269"/>
      <c r="E34" s="2269"/>
      <c r="F34" s="2269"/>
    </row>
    <row r="35" spans="1:6" ht="15" customHeight="1" x14ac:dyDescent="0.25">
      <c r="A35" s="1492" t="s">
        <v>1976</v>
      </c>
      <c r="B35" s="2076">
        <v>1391.258</v>
      </c>
      <c r="C35" s="1995">
        <v>1373.7809999999999</v>
      </c>
      <c r="D35" s="2267">
        <v>1341.6130000000001</v>
      </c>
      <c r="E35" s="2267">
        <v>1322.9580000000001</v>
      </c>
      <c r="F35" s="2267">
        <v>1297.7550000000001</v>
      </c>
    </row>
    <row r="36" spans="1:6" ht="6" customHeight="1" x14ac:dyDescent="0.25">
      <c r="A36" s="529"/>
      <c r="B36" s="2076"/>
      <c r="C36" s="1995"/>
      <c r="D36" s="2267"/>
      <c r="E36" s="2267"/>
      <c r="F36" s="2267"/>
    </row>
    <row r="37" spans="1:6" ht="15" customHeight="1" x14ac:dyDescent="0.25">
      <c r="A37" s="1492" t="s">
        <v>796</v>
      </c>
      <c r="B37" s="2076">
        <v>313.83999999999997</v>
      </c>
      <c r="C37" s="1995">
        <v>307.327</v>
      </c>
      <c r="D37" s="2267">
        <v>298.47399999999999</v>
      </c>
      <c r="E37" s="2267">
        <v>288.42899999999997</v>
      </c>
      <c r="F37" s="2267">
        <v>274.13499999999999</v>
      </c>
    </row>
    <row r="38" spans="1:6" ht="15" customHeight="1" x14ac:dyDescent="0.25">
      <c r="A38" s="2268" t="s">
        <v>1047</v>
      </c>
      <c r="B38" s="893">
        <v>47.523000000000003</v>
      </c>
      <c r="C38" s="1515">
        <v>46.613</v>
      </c>
      <c r="D38" s="2270">
        <v>45.253</v>
      </c>
      <c r="E38" s="907">
        <v>43.36</v>
      </c>
      <c r="F38" s="907">
        <v>40.787999999999997</v>
      </c>
    </row>
    <row r="39" spans="1:6" ht="15" customHeight="1" x14ac:dyDescent="0.25">
      <c r="A39" s="2268" t="s">
        <v>1048</v>
      </c>
      <c r="B39" s="892">
        <v>49.594999999999999</v>
      </c>
      <c r="C39" s="1514">
        <v>48.773000000000003</v>
      </c>
      <c r="D39" s="2242">
        <v>47.374000000000002</v>
      </c>
      <c r="E39" s="816">
        <v>45.996000000000002</v>
      </c>
      <c r="F39" s="816">
        <v>43.795000000000002</v>
      </c>
    </row>
    <row r="40" spans="1:6" ht="15" customHeight="1" x14ac:dyDescent="0.25">
      <c r="A40" s="2268" t="s">
        <v>1046</v>
      </c>
      <c r="B40" s="893">
        <v>99.950999999999993</v>
      </c>
      <c r="C40" s="1515">
        <v>97.457999999999998</v>
      </c>
      <c r="D40" s="2270">
        <v>94.155000000000001</v>
      </c>
      <c r="E40" s="907">
        <v>90.587999999999994</v>
      </c>
      <c r="F40" s="907">
        <v>85.741</v>
      </c>
    </row>
    <row r="41" spans="1:6" ht="15" customHeight="1" x14ac:dyDescent="0.25">
      <c r="A41" s="2268" t="s">
        <v>1049</v>
      </c>
      <c r="B41" s="893">
        <v>46.674999999999997</v>
      </c>
      <c r="C41" s="1515">
        <v>45.73</v>
      </c>
      <c r="D41" s="2270">
        <v>44.606000000000002</v>
      </c>
      <c r="E41" s="907">
        <v>43.173000000000002</v>
      </c>
      <c r="F41" s="907">
        <v>41.133000000000003</v>
      </c>
    </row>
    <row r="42" spans="1:6" ht="15" customHeight="1" x14ac:dyDescent="0.25">
      <c r="A42" s="2268" t="s">
        <v>1050</v>
      </c>
      <c r="B42" s="893">
        <v>70.096000000000004</v>
      </c>
      <c r="C42" s="1515">
        <v>68.753</v>
      </c>
      <c r="D42" s="2270">
        <v>67.085999999999999</v>
      </c>
      <c r="E42" s="907">
        <v>65.311999999999998</v>
      </c>
      <c r="F42" s="907">
        <v>62.677999999999997</v>
      </c>
    </row>
    <row r="43" spans="1:6" ht="6" customHeight="1" x14ac:dyDescent="0.25">
      <c r="A43" s="1490"/>
      <c r="B43" s="893"/>
      <c r="C43" s="1515"/>
      <c r="D43" s="2270"/>
      <c r="E43" s="907"/>
      <c r="F43" s="907"/>
    </row>
    <row r="44" spans="1:6" ht="15" customHeight="1" x14ac:dyDescent="0.25">
      <c r="A44" s="1492" t="s">
        <v>797</v>
      </c>
      <c r="B44" s="909">
        <v>269.12900000000002</v>
      </c>
      <c r="C44" s="866">
        <v>261.03899999999999</v>
      </c>
      <c r="D44" s="2265">
        <v>249.94499999999999</v>
      </c>
      <c r="E44" s="911">
        <v>239.00899999999999</v>
      </c>
      <c r="F44" s="911">
        <v>228.20699999999999</v>
      </c>
    </row>
    <row r="45" spans="1:6" ht="6" customHeight="1" x14ac:dyDescent="0.25">
      <c r="A45" s="1492"/>
      <c r="B45" s="909"/>
      <c r="C45" s="866"/>
      <c r="D45" s="2265"/>
      <c r="E45" s="911"/>
      <c r="F45" s="911"/>
    </row>
    <row r="46" spans="1:6" ht="15" customHeight="1" x14ac:dyDescent="0.25">
      <c r="A46" s="1488" t="s">
        <v>913</v>
      </c>
      <c r="B46" s="909">
        <v>98.971000000000004</v>
      </c>
      <c r="C46" s="866">
        <v>97.245000000000005</v>
      </c>
      <c r="D46" s="2265">
        <v>95.147000000000006</v>
      </c>
      <c r="E46" s="911">
        <v>93.114999999999995</v>
      </c>
      <c r="F46" s="911">
        <v>90.817999999999998</v>
      </c>
    </row>
    <row r="47" spans="1:6" ht="6" customHeight="1" x14ac:dyDescent="0.25">
      <c r="A47" s="1488"/>
      <c r="B47" s="909"/>
      <c r="C47" s="866"/>
      <c r="D47" s="2265"/>
      <c r="E47" s="911"/>
      <c r="F47" s="911"/>
    </row>
    <row r="48" spans="1:6" ht="15" customHeight="1" x14ac:dyDescent="0.25">
      <c r="A48" s="1488" t="s">
        <v>914</v>
      </c>
      <c r="B48" s="909">
        <v>112.09699999999999</v>
      </c>
      <c r="C48" s="866">
        <v>109.711</v>
      </c>
      <c r="D48" s="2265">
        <v>107.149</v>
      </c>
      <c r="E48" s="911">
        <v>105.057</v>
      </c>
      <c r="F48" s="911">
        <v>102.88</v>
      </c>
    </row>
    <row r="49" spans="1:6" ht="6" customHeight="1" thickBot="1" x14ac:dyDescent="0.3">
      <c r="A49" s="837"/>
      <c r="B49" s="850"/>
      <c r="C49" s="837"/>
      <c r="D49" s="837"/>
      <c r="E49" s="837"/>
      <c r="F49" s="837"/>
    </row>
    <row r="50" spans="1:6" ht="6" customHeight="1" thickTop="1" x14ac:dyDescent="0.25">
      <c r="A50" s="531"/>
      <c r="B50" s="531"/>
      <c r="C50" s="531"/>
      <c r="D50" s="531"/>
      <c r="E50" s="531"/>
      <c r="F50" s="531"/>
    </row>
    <row r="51" spans="1:6" ht="62.25" customHeight="1" x14ac:dyDescent="0.25">
      <c r="A51" s="3104" t="s">
        <v>1977</v>
      </c>
      <c r="B51" s="3104"/>
      <c r="C51" s="3104"/>
      <c r="D51" s="3104"/>
      <c r="E51" s="3104"/>
      <c r="F51" s="3104"/>
    </row>
    <row r="52" spans="1:6" x14ac:dyDescent="0.25">
      <c r="A52" s="3126" t="s">
        <v>1964</v>
      </c>
      <c r="B52" s="3126"/>
      <c r="C52" s="3126"/>
      <c r="D52" s="3126"/>
      <c r="E52" s="3126"/>
      <c r="F52" s="3126"/>
    </row>
    <row r="53" spans="1:6" x14ac:dyDescent="0.25">
      <c r="A53" s="3131" t="s">
        <v>1978</v>
      </c>
      <c r="B53" s="3126"/>
      <c r="C53" s="3126"/>
      <c r="D53" s="3126"/>
      <c r="E53" s="3126"/>
      <c r="F53" s="3126"/>
    </row>
    <row r="54" spans="1:6" ht="5.15" customHeight="1" x14ac:dyDescent="0.25"/>
    <row r="55" spans="1:6" x14ac:dyDescent="0.25">
      <c r="A55" s="26" t="s">
        <v>301</v>
      </c>
    </row>
    <row r="56" spans="1:6" x14ac:dyDescent="0.25">
      <c r="A56" s="2271" t="s">
        <v>1979</v>
      </c>
    </row>
  </sheetData>
  <mergeCells count="6">
    <mergeCell ref="A53:F53"/>
    <mergeCell ref="A4:F4"/>
    <mergeCell ref="A6:A9"/>
    <mergeCell ref="B6:F8"/>
    <mergeCell ref="A51:F51"/>
    <mergeCell ref="A52:F52"/>
  </mergeCells>
  <hyperlinks>
    <hyperlink ref="A56" r:id="rId1" xr:uid="{52393B69-6167-4F43-8A34-DE35020753EE}"/>
    <hyperlink ref="A1" location="Índice!A1" display="Voltar ao índice" xr:uid="{64EC9E5F-A841-48FB-83F6-3ED8E6CA1C1E}"/>
  </hyperlinks>
  <pageMargins left="0.7" right="0.7" top="0.75" bottom="0.75" header="0.3" footer="0.3"/>
  <pageSetup paperSize="9" orientation="portrait" r:id="rId2"/>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ABD33-5443-45F1-9B9A-5A044F49A071}">
  <dimension ref="A1:J17"/>
  <sheetViews>
    <sheetView workbookViewId="0"/>
  </sheetViews>
  <sheetFormatPr defaultColWidth="9.1796875" defaultRowHeight="12.5" x14ac:dyDescent="0.25"/>
  <cols>
    <col min="1" max="1" width="29.7265625" style="27" customWidth="1"/>
    <col min="2" max="2" width="10.7265625" style="27" customWidth="1"/>
    <col min="3" max="3" width="8.7265625" style="27" customWidth="1"/>
    <col min="4" max="4" width="2.7265625" style="27" customWidth="1"/>
    <col min="5" max="5" width="8.7265625" style="27" customWidth="1"/>
    <col min="6" max="6" width="2.7265625" style="27" customWidth="1"/>
    <col min="7" max="7" width="8.7265625" style="27" customWidth="1"/>
    <col min="8" max="8" width="2.7265625" style="27" customWidth="1"/>
    <col min="9" max="9" width="8.7265625" style="27" customWidth="1"/>
    <col min="10" max="10" width="2.7265625" style="27" customWidth="1"/>
    <col min="11" max="16384" width="9.1796875" style="27"/>
  </cols>
  <sheetData>
    <row r="1" spans="1:10" x14ac:dyDescent="0.25">
      <c r="A1" s="527" t="s">
        <v>227</v>
      </c>
    </row>
    <row r="3" spans="1:10" x14ac:dyDescent="0.25">
      <c r="A3" s="2121" t="s">
        <v>1980</v>
      </c>
    </row>
    <row r="4" spans="1:10" ht="15" customHeight="1" x14ac:dyDescent="0.25">
      <c r="A4" s="2897" t="s">
        <v>1993</v>
      </c>
      <c r="B4" s="2897"/>
      <c r="C4" s="2897"/>
      <c r="D4" s="2897"/>
      <c r="E4" s="2897"/>
      <c r="F4" s="2897"/>
      <c r="G4" s="2897"/>
      <c r="H4" s="2897"/>
      <c r="I4" s="2897"/>
      <c r="J4" s="2897"/>
    </row>
    <row r="5" spans="1:10" ht="14" x14ac:dyDescent="0.3">
      <c r="A5" s="2272"/>
      <c r="B5" s="1125"/>
      <c r="C5" s="1125"/>
      <c r="D5" s="1125"/>
      <c r="E5" s="1125"/>
      <c r="F5" s="2273"/>
      <c r="J5" s="295" t="s">
        <v>1953</v>
      </c>
    </row>
    <row r="6" spans="1:10" ht="18" customHeight="1" x14ac:dyDescent="0.25">
      <c r="A6" s="1024" t="s">
        <v>1981</v>
      </c>
      <c r="B6" s="1024">
        <v>2023</v>
      </c>
      <c r="C6" s="2887">
        <v>2022</v>
      </c>
      <c r="D6" s="2887"/>
      <c r="E6" s="2887">
        <v>2021</v>
      </c>
      <c r="F6" s="2887"/>
      <c r="G6" s="2887">
        <v>2020</v>
      </c>
      <c r="H6" s="2887"/>
      <c r="I6" s="2887">
        <v>2019</v>
      </c>
      <c r="J6" s="2887"/>
    </row>
    <row r="7" spans="1:10" ht="7" customHeight="1" x14ac:dyDescent="0.3">
      <c r="A7" s="2274"/>
      <c r="B7" s="2274"/>
      <c r="C7" s="2274"/>
      <c r="D7" s="2274"/>
      <c r="E7" s="2274"/>
      <c r="F7" s="2274"/>
      <c r="G7" s="2274"/>
      <c r="H7" s="2274"/>
      <c r="I7" s="2275"/>
    </row>
    <row r="8" spans="1:10" ht="15" customHeight="1" x14ac:dyDescent="0.25">
      <c r="A8" s="52" t="s">
        <v>273</v>
      </c>
      <c r="B8" s="2276">
        <v>4666.0010000000002</v>
      </c>
      <c r="C8" s="2276">
        <v>4552.3890000000001</v>
      </c>
      <c r="D8" s="2276" t="s">
        <v>83</v>
      </c>
      <c r="E8" s="2277">
        <v>4394.6149999999998</v>
      </c>
      <c r="F8" s="2277" t="s">
        <v>83</v>
      </c>
      <c r="G8" s="2276">
        <v>4249</v>
      </c>
      <c r="H8" s="2276" t="s">
        <v>83</v>
      </c>
      <c r="I8" s="2276">
        <v>4069.2759999999998</v>
      </c>
      <c r="J8" s="2276" t="s">
        <v>83</v>
      </c>
    </row>
    <row r="9" spans="1:10" ht="7" customHeight="1" x14ac:dyDescent="0.25">
      <c r="A9" s="2278"/>
      <c r="B9" s="2279"/>
      <c r="C9" s="2279"/>
      <c r="D9" s="2279"/>
      <c r="E9" s="2280"/>
      <c r="F9" s="2280"/>
      <c r="G9" s="2279"/>
      <c r="H9" s="2279"/>
      <c r="I9" s="2279"/>
      <c r="J9" s="1125"/>
    </row>
    <row r="10" spans="1:10" ht="15" customHeight="1" x14ac:dyDescent="0.25">
      <c r="A10" s="2281" t="s">
        <v>1982</v>
      </c>
      <c r="B10" s="2282">
        <v>414.73200000000003</v>
      </c>
      <c r="C10" s="2282">
        <v>413.423</v>
      </c>
      <c r="D10" s="2282" t="s">
        <v>83</v>
      </c>
      <c r="E10" s="2283">
        <v>420.20800000000003</v>
      </c>
      <c r="F10" s="2283" t="s">
        <v>83</v>
      </c>
      <c r="G10" s="2282">
        <v>422.387</v>
      </c>
      <c r="H10" s="2282" t="s">
        <v>83</v>
      </c>
      <c r="I10" s="2282">
        <v>435.79399999999998</v>
      </c>
      <c r="J10" s="2284" t="s">
        <v>83</v>
      </c>
    </row>
    <row r="11" spans="1:10" ht="15" customHeight="1" x14ac:dyDescent="0.25">
      <c r="A11" s="2281" t="s">
        <v>1983</v>
      </c>
      <c r="B11" s="2282">
        <v>1665.9760000000001</v>
      </c>
      <c r="C11" s="2282">
        <v>1697.462</v>
      </c>
      <c r="D11" s="2282" t="s">
        <v>83</v>
      </c>
      <c r="E11" s="2283">
        <v>1711.3040000000001</v>
      </c>
      <c r="F11" s="2283" t="s">
        <v>83</v>
      </c>
      <c r="G11" s="2282">
        <v>1691.5060000000001</v>
      </c>
      <c r="H11" s="2282" t="s">
        <v>83</v>
      </c>
      <c r="I11" s="2282">
        <v>1609.9749999999999</v>
      </c>
      <c r="J11" s="2284" t="s">
        <v>83</v>
      </c>
    </row>
    <row r="12" spans="1:10" ht="15" customHeight="1" x14ac:dyDescent="0.25">
      <c r="A12" s="2281" t="s">
        <v>1984</v>
      </c>
      <c r="B12" s="2282">
        <v>2585.2930000000001</v>
      </c>
      <c r="C12" s="2282">
        <v>2441.5039999999999</v>
      </c>
      <c r="D12" s="2282" t="s">
        <v>83</v>
      </c>
      <c r="E12" s="2283">
        <v>2263.1030000000001</v>
      </c>
      <c r="F12" s="2283" t="s">
        <v>83</v>
      </c>
      <c r="G12" s="2282">
        <v>2135.107</v>
      </c>
      <c r="H12" s="2282" t="s">
        <v>83</v>
      </c>
      <c r="I12" s="2282">
        <v>2023.5070000000001</v>
      </c>
      <c r="J12" s="2284" t="s">
        <v>83</v>
      </c>
    </row>
    <row r="13" spans="1:10" ht="7" customHeight="1" thickBot="1" x14ac:dyDescent="0.3">
      <c r="A13" s="2285"/>
      <c r="B13" s="2285"/>
      <c r="C13" s="2285"/>
      <c r="D13" s="2285"/>
      <c r="E13" s="2285"/>
      <c r="F13" s="2285"/>
      <c r="G13" s="2285"/>
      <c r="H13" s="2285"/>
      <c r="I13" s="2285"/>
      <c r="J13" s="2285"/>
    </row>
    <row r="14" spans="1:10" ht="13.5" thickTop="1" x14ac:dyDescent="0.3">
      <c r="A14" s="2286" t="s">
        <v>1985</v>
      </c>
      <c r="B14" s="2287"/>
      <c r="C14" s="2287"/>
      <c r="D14" s="2287"/>
      <c r="E14" s="2287"/>
      <c r="F14" s="1289"/>
      <c r="G14" s="1289"/>
      <c r="H14" s="1289"/>
      <c r="I14" s="1289"/>
    </row>
    <row r="15" spans="1:10" ht="13" x14ac:dyDescent="0.3">
      <c r="A15" s="2288" t="s">
        <v>1986</v>
      </c>
      <c r="B15" s="2287"/>
      <c r="C15" s="2287"/>
      <c r="D15" s="2287"/>
      <c r="E15" s="2287"/>
      <c r="F15" s="1289"/>
      <c r="G15" s="1289"/>
      <c r="H15" s="1289"/>
      <c r="I15" s="1289"/>
    </row>
    <row r="16" spans="1:10" ht="40.5" customHeight="1" x14ac:dyDescent="0.25">
      <c r="A16" s="3133" t="s">
        <v>1987</v>
      </c>
      <c r="B16" s="3133"/>
      <c r="C16" s="3133"/>
      <c r="D16" s="3133"/>
      <c r="E16" s="3133"/>
      <c r="F16" s="3133"/>
      <c r="G16" s="3133"/>
      <c r="H16" s="3133"/>
      <c r="I16" s="3133"/>
    </row>
    <row r="17" spans="1:8" x14ac:dyDescent="0.25">
      <c r="A17" s="3129" t="s">
        <v>1964</v>
      </c>
      <c r="B17" s="3129"/>
      <c r="C17" s="3129"/>
      <c r="D17" s="3129"/>
      <c r="E17" s="3129"/>
      <c r="F17" s="3129"/>
      <c r="G17" s="3129"/>
      <c r="H17" s="2266"/>
    </row>
  </sheetData>
  <mergeCells count="7">
    <mergeCell ref="A17:G17"/>
    <mergeCell ref="A4:J4"/>
    <mergeCell ref="C6:D6"/>
    <mergeCell ref="E6:F6"/>
    <mergeCell ref="G6:H6"/>
    <mergeCell ref="I6:J6"/>
    <mergeCell ref="A16:I16"/>
  </mergeCells>
  <hyperlinks>
    <hyperlink ref="A1" location="Índice!A1" display="Voltar ao índice" xr:uid="{3623E207-86FF-42E5-9526-B04926B63C2E}"/>
  </hyperlinks>
  <pageMargins left="0.46" right="0.2" top="0.75" bottom="0.75" header="0.3" footer="0.3"/>
  <pageSetup paperSize="9" orientation="portrait" r:id="rId1"/>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FE5B9-1EE7-4373-A352-6D47C61339C5}">
  <dimension ref="A1:G17"/>
  <sheetViews>
    <sheetView workbookViewId="0"/>
  </sheetViews>
  <sheetFormatPr defaultColWidth="9.1796875" defaultRowHeight="12.5" x14ac:dyDescent="0.25"/>
  <cols>
    <col min="1" max="1" width="26" style="27" customWidth="1"/>
    <col min="2" max="3" width="10.7265625" style="27" customWidth="1"/>
    <col min="4" max="4" width="8.7265625" style="27" customWidth="1"/>
    <col min="5" max="5" width="2.7265625" style="27" customWidth="1"/>
    <col min="6" max="7" width="10.7265625" style="27" customWidth="1"/>
    <col min="8" max="16384" width="9.1796875" style="27"/>
  </cols>
  <sheetData>
    <row r="1" spans="1:7" x14ac:dyDescent="0.25">
      <c r="A1" s="527" t="s">
        <v>227</v>
      </c>
    </row>
    <row r="3" spans="1:7" x14ac:dyDescent="0.25">
      <c r="A3" s="2121" t="s">
        <v>1988</v>
      </c>
    </row>
    <row r="4" spans="1:7" ht="20.149999999999999" customHeight="1" x14ac:dyDescent="0.25">
      <c r="A4" s="3134" t="s">
        <v>1994</v>
      </c>
      <c r="B4" s="3135"/>
      <c r="C4" s="3135"/>
      <c r="D4" s="3135"/>
      <c r="E4" s="3135"/>
      <c r="F4" s="3135"/>
      <c r="G4" s="3135"/>
    </row>
    <row r="5" spans="1:7" ht="14" x14ac:dyDescent="0.3">
      <c r="A5" s="2272"/>
      <c r="B5" s="1125"/>
      <c r="C5" s="1125"/>
      <c r="D5" s="2273"/>
      <c r="E5" s="2273"/>
      <c r="F5"/>
      <c r="G5" s="295" t="s">
        <v>464</v>
      </c>
    </row>
    <row r="6" spans="1:7" ht="18" customHeight="1" x14ac:dyDescent="0.25">
      <c r="A6" s="1024" t="s">
        <v>1981</v>
      </c>
      <c r="B6" s="1024">
        <v>2023</v>
      </c>
      <c r="C6" s="1024">
        <v>2022</v>
      </c>
      <c r="D6" s="2887">
        <v>2021</v>
      </c>
      <c r="E6" s="2887"/>
      <c r="F6" s="1024">
        <v>2020</v>
      </c>
      <c r="G6" s="1024">
        <v>2019</v>
      </c>
    </row>
    <row r="7" spans="1:7" ht="6" customHeight="1" x14ac:dyDescent="0.3">
      <c r="A7" s="2274"/>
      <c r="B7" s="2274"/>
      <c r="C7" s="2274"/>
      <c r="D7" s="2274"/>
      <c r="E7" s="2274"/>
      <c r="F7" s="2275"/>
      <c r="G7" s="2274"/>
    </row>
    <row r="8" spans="1:7" x14ac:dyDescent="0.25">
      <c r="A8" s="52" t="s">
        <v>273</v>
      </c>
      <c r="B8" s="2289">
        <v>2035683.341</v>
      </c>
      <c r="C8" s="2290">
        <v>1867298.0830000001</v>
      </c>
      <c r="D8" s="2290">
        <v>1790953.514</v>
      </c>
      <c r="E8" s="2290" t="s">
        <v>83</v>
      </c>
      <c r="F8" s="2290">
        <v>1731427.7960000001</v>
      </c>
      <c r="G8" s="2290">
        <v>1648663.2009999999</v>
      </c>
    </row>
    <row r="9" spans="1:7" ht="6" customHeight="1" x14ac:dyDescent="0.25">
      <c r="A9" s="2278"/>
      <c r="B9" s="2291"/>
      <c r="C9" s="2292"/>
      <c r="D9" s="2292"/>
      <c r="E9" s="2292"/>
      <c r="F9" s="2292"/>
      <c r="G9" s="2292"/>
    </row>
    <row r="10" spans="1:7" x14ac:dyDescent="0.25">
      <c r="A10" s="2281" t="s">
        <v>1989</v>
      </c>
      <c r="B10" s="2293">
        <v>88325.251999999993</v>
      </c>
      <c r="C10" s="2294">
        <v>87404.01</v>
      </c>
      <c r="D10" s="2294">
        <v>90713.051999999996</v>
      </c>
      <c r="E10" s="2294" t="s">
        <v>83</v>
      </c>
      <c r="F10" s="2294">
        <v>96557.679000000004</v>
      </c>
      <c r="G10" s="2294">
        <v>101921.414</v>
      </c>
    </row>
    <row r="11" spans="1:7" x14ac:dyDescent="0.25">
      <c r="A11" s="2281" t="s">
        <v>1990</v>
      </c>
      <c r="B11" s="2293">
        <v>581932.01899999997</v>
      </c>
      <c r="C11" s="2293">
        <v>560776.99300000002</v>
      </c>
      <c r="D11" s="2293">
        <v>565031.92200000002</v>
      </c>
      <c r="E11" s="2293" t="s">
        <v>83</v>
      </c>
      <c r="F11" s="2293">
        <v>542399.01899999997</v>
      </c>
      <c r="G11" s="2293">
        <v>507904.902</v>
      </c>
    </row>
    <row r="12" spans="1:7" x14ac:dyDescent="0.25">
      <c r="A12" s="2281" t="s">
        <v>1991</v>
      </c>
      <c r="B12" s="2293">
        <v>1365426.07</v>
      </c>
      <c r="C12" s="2293">
        <v>1219117.08</v>
      </c>
      <c r="D12" s="2293">
        <v>1135208.54</v>
      </c>
      <c r="E12" s="2293" t="s">
        <v>83</v>
      </c>
      <c r="F12" s="2293">
        <v>1092471.098</v>
      </c>
      <c r="G12" s="2293">
        <v>1038836.8860000001</v>
      </c>
    </row>
    <row r="13" spans="1:7" ht="6" customHeight="1" thickBot="1" x14ac:dyDescent="0.3">
      <c r="A13" s="2285"/>
      <c r="B13" s="2285"/>
      <c r="C13" s="2285"/>
      <c r="D13" s="2285"/>
      <c r="E13" s="2285"/>
      <c r="F13" s="2285"/>
      <c r="G13" s="2285"/>
    </row>
    <row r="14" spans="1:7" ht="13.5" thickTop="1" x14ac:dyDescent="0.3">
      <c r="A14" s="2286" t="s">
        <v>1985</v>
      </c>
      <c r="B14" s="2287"/>
      <c r="C14" s="2287"/>
      <c r="D14" s="1289"/>
      <c r="E14" s="1289"/>
      <c r="F14" s="1289"/>
      <c r="G14" s="1289"/>
    </row>
    <row r="15" spans="1:7" ht="13" x14ac:dyDescent="0.3">
      <c r="A15" s="2295" t="s">
        <v>1986</v>
      </c>
      <c r="B15" s="2287"/>
      <c r="C15" s="2287"/>
      <c r="D15" s="1289"/>
      <c r="E15" s="1289"/>
      <c r="F15" s="1289"/>
      <c r="G15" s="1289"/>
    </row>
    <row r="16" spans="1:7" ht="81.75" customHeight="1" x14ac:dyDescent="0.25">
      <c r="A16" s="3133" t="s">
        <v>1992</v>
      </c>
      <c r="B16" s="3136"/>
      <c r="C16" s="3136"/>
      <c r="D16" s="3136"/>
      <c r="E16" s="3136"/>
      <c r="F16" s="3136"/>
      <c r="G16" s="3136"/>
    </row>
    <row r="17" spans="1:1" x14ac:dyDescent="0.25">
      <c r="A17" s="2296" t="s">
        <v>1964</v>
      </c>
    </row>
  </sheetData>
  <mergeCells count="3">
    <mergeCell ref="A4:G4"/>
    <mergeCell ref="D6:E6"/>
    <mergeCell ref="A16:G16"/>
  </mergeCells>
  <hyperlinks>
    <hyperlink ref="A1" location="Índice!A1" display="Voltar ao índice" xr:uid="{87CF157B-CF34-443D-8845-F83EA21E2A64}"/>
  </hyperlinks>
  <pageMargins left="0.7" right="0.7" top="0.75" bottom="0.75" header="0.3" footer="0.3"/>
  <pageSetup paperSize="9" orientation="portrait" horizontalDpi="300" verticalDpi="300" r:id="rId1"/>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4A3A-C964-43E3-B1CC-60F01C5E71F0}">
  <sheetPr>
    <pageSetUpPr fitToPage="1"/>
  </sheetPr>
  <dimension ref="A1:J512"/>
  <sheetViews>
    <sheetView showGridLines="0" workbookViewId="0">
      <selection activeCell="A2" sqref="A2"/>
    </sheetView>
  </sheetViews>
  <sheetFormatPr defaultColWidth="23" defaultRowHeight="9" x14ac:dyDescent="0.2"/>
  <cols>
    <col min="1" max="1" width="30.26953125" style="1952" customWidth="1"/>
    <col min="2" max="2" width="17.1796875" style="1952" customWidth="1"/>
    <col min="3" max="3" width="10.7265625" style="1952" customWidth="1"/>
    <col min="4" max="4" width="15.54296875" style="1952" customWidth="1"/>
    <col min="5" max="5" width="14.81640625" style="1952" customWidth="1"/>
    <col min="6" max="10" width="14.7265625" style="1952" customWidth="1"/>
    <col min="11" max="16384" width="23" style="1952"/>
  </cols>
  <sheetData>
    <row r="1" spans="1:10" ht="14.25" customHeight="1" x14ac:dyDescent="0.25">
      <c r="A1" s="527" t="s">
        <v>227</v>
      </c>
    </row>
    <row r="2" spans="1:10" s="2302" customFormat="1" ht="11.25" customHeight="1" x14ac:dyDescent="0.2">
      <c r="A2" s="2301"/>
      <c r="B2" s="2301"/>
      <c r="C2" s="2301"/>
      <c r="D2" s="2301"/>
      <c r="E2" s="2301"/>
      <c r="F2" s="2301"/>
    </row>
    <row r="3" spans="1:10" ht="19.5" customHeight="1" x14ac:dyDescent="0.25">
      <c r="A3" s="2303" t="s">
        <v>2001</v>
      </c>
      <c r="B3" s="2303"/>
      <c r="C3" s="2303"/>
      <c r="D3" s="2303"/>
      <c r="E3" s="2303"/>
      <c r="F3" s="2304"/>
    </row>
    <row r="4" spans="1:10" s="2302" customFormat="1" ht="19.5" customHeight="1" x14ac:dyDescent="0.2">
      <c r="A4" s="3137" t="s">
        <v>2128</v>
      </c>
      <c r="B4" s="3137"/>
      <c r="C4" s="3137"/>
      <c r="D4" s="3137"/>
      <c r="E4" s="3137"/>
      <c r="F4" s="3137"/>
      <c r="G4" s="3137"/>
      <c r="H4" s="3137"/>
      <c r="I4" s="3137"/>
      <c r="J4" s="3137"/>
    </row>
    <row r="5" spans="1:10" s="1" customFormat="1" ht="13" customHeight="1" x14ac:dyDescent="0.25">
      <c r="A5" s="2123"/>
      <c r="B5" s="2123"/>
      <c r="C5" s="2123"/>
      <c r="D5" s="1260"/>
      <c r="E5" s="2305"/>
      <c r="G5" s="2307"/>
      <c r="J5" s="2306" t="s">
        <v>2002</v>
      </c>
    </row>
    <row r="6" spans="1:10" s="1" customFormat="1" ht="18" customHeight="1" x14ac:dyDescent="0.25">
      <c r="A6" s="2452" t="s">
        <v>2003</v>
      </c>
      <c r="B6" s="2221" t="s">
        <v>2126</v>
      </c>
      <c r="C6" s="3115">
        <v>2022</v>
      </c>
      <c r="D6" s="3115"/>
      <c r="E6" s="3115"/>
      <c r="F6" s="3115"/>
      <c r="G6" s="3115">
        <v>2021</v>
      </c>
      <c r="H6" s="3115"/>
      <c r="I6" s="3115"/>
      <c r="J6" s="3115"/>
    </row>
    <row r="7" spans="1:10" s="1" customFormat="1" ht="30" customHeight="1" x14ac:dyDescent="0.25">
      <c r="A7" s="2454"/>
      <c r="B7" s="2222" t="s">
        <v>2004</v>
      </c>
      <c r="C7" s="3115" t="s">
        <v>2004</v>
      </c>
      <c r="D7" s="3115"/>
      <c r="E7" s="3115"/>
      <c r="F7" s="3115"/>
      <c r="G7" s="3115" t="s">
        <v>2004</v>
      </c>
      <c r="H7" s="3115"/>
      <c r="I7" s="3115"/>
      <c r="J7" s="3115"/>
    </row>
    <row r="8" spans="1:10" s="1" customFormat="1" ht="31.5" customHeight="1" x14ac:dyDescent="0.25">
      <c r="A8" s="2455"/>
      <c r="B8" s="3115" t="s">
        <v>273</v>
      </c>
      <c r="C8" s="3115" t="s">
        <v>273</v>
      </c>
      <c r="D8" s="3115" t="s">
        <v>2005</v>
      </c>
      <c r="E8" s="3116" t="s">
        <v>2127</v>
      </c>
      <c r="F8" s="3116" t="s">
        <v>2006</v>
      </c>
      <c r="G8" s="3115" t="s">
        <v>273</v>
      </c>
      <c r="H8" s="3115" t="s">
        <v>2005</v>
      </c>
      <c r="I8" s="3116" t="s">
        <v>2127</v>
      </c>
      <c r="J8" s="3116" t="s">
        <v>2006</v>
      </c>
    </row>
    <row r="9" spans="1:10" s="1" customFormat="1" ht="14.15" customHeight="1" x14ac:dyDescent="0.25">
      <c r="A9" s="2455"/>
      <c r="B9" s="3115"/>
      <c r="C9" s="3115"/>
      <c r="D9" s="3115"/>
      <c r="E9" s="3140"/>
      <c r="F9" s="3140"/>
      <c r="G9" s="3115"/>
      <c r="H9" s="3115"/>
      <c r="I9" s="3140"/>
      <c r="J9" s="3116"/>
    </row>
    <row r="10" spans="1:10" s="1" customFormat="1" ht="14.15" customHeight="1" x14ac:dyDescent="0.25">
      <c r="A10" s="2453" t="s">
        <v>2007</v>
      </c>
      <c r="B10" s="3115"/>
      <c r="C10" s="3115"/>
      <c r="D10" s="3115"/>
      <c r="E10" s="3140"/>
      <c r="F10" s="3140"/>
      <c r="G10" s="3115"/>
      <c r="H10" s="3115"/>
      <c r="I10" s="3140"/>
      <c r="J10" s="3116"/>
    </row>
    <row r="11" spans="1:10" s="4" customFormat="1" ht="14.25" customHeight="1" x14ac:dyDescent="0.25">
      <c r="A11" s="3138" t="s">
        <v>2008</v>
      </c>
      <c r="B11" s="2308"/>
      <c r="C11" s="2333"/>
      <c r="D11" s="2333"/>
      <c r="E11" s="2450"/>
      <c r="F11" s="2451"/>
      <c r="G11" s="2326"/>
      <c r="H11" s="2326"/>
      <c r="I11" s="2326"/>
      <c r="J11" s="2326"/>
    </row>
    <row r="12" spans="1:10" s="4" customFormat="1" ht="14.25" customHeight="1" x14ac:dyDescent="0.25">
      <c r="A12" s="3139"/>
      <c r="B12" s="2309">
        <v>82782339</v>
      </c>
      <c r="C12" s="2309">
        <v>79095323</v>
      </c>
      <c r="D12" s="2310">
        <v>48403612.000000007</v>
      </c>
      <c r="E12" s="2309">
        <v>30174841</v>
      </c>
      <c r="F12" s="2311">
        <v>516870</v>
      </c>
      <c r="G12" s="2309">
        <v>75509214.000000015</v>
      </c>
      <c r="H12" s="2815">
        <v>46686450.000000007</v>
      </c>
      <c r="I12" s="2309">
        <v>28307302.000000004</v>
      </c>
      <c r="J12" s="2309">
        <v>515462</v>
      </c>
    </row>
    <row r="13" spans="1:10" s="4" customFormat="1" ht="14.25" customHeight="1" x14ac:dyDescent="0.25">
      <c r="A13" s="1260" t="s">
        <v>2009</v>
      </c>
      <c r="B13" s="2816">
        <v>1018066</v>
      </c>
      <c r="C13" s="2313">
        <v>936636.00000000012</v>
      </c>
      <c r="D13" s="2312">
        <v>177156</v>
      </c>
      <c r="E13" s="2313">
        <v>743901.00000000012</v>
      </c>
      <c r="F13" s="2314">
        <v>15578.999999999998</v>
      </c>
      <c r="G13" s="2313">
        <v>901020.00000000012</v>
      </c>
      <c r="H13" s="2816">
        <v>169105.99999999997</v>
      </c>
      <c r="I13" s="2313">
        <v>717428.00000000012</v>
      </c>
      <c r="J13" s="2313">
        <v>14486</v>
      </c>
    </row>
    <row r="14" spans="1:10" s="1" customFormat="1" ht="14.25" customHeight="1" x14ac:dyDescent="0.25">
      <c r="A14" s="1260" t="s">
        <v>2010</v>
      </c>
      <c r="B14" s="2313">
        <v>320623.99999999994</v>
      </c>
      <c r="C14" s="2313">
        <v>279172</v>
      </c>
      <c r="D14" s="2313">
        <v>94448</v>
      </c>
      <c r="E14" s="2313">
        <v>170428.99999999997</v>
      </c>
      <c r="F14" s="2314">
        <v>14295</v>
      </c>
      <c r="G14" s="2313">
        <v>282217</v>
      </c>
      <c r="H14" s="2313">
        <v>91131.999999999985</v>
      </c>
      <c r="I14" s="2313">
        <v>177540.00000000003</v>
      </c>
      <c r="J14" s="2313">
        <v>13545</v>
      </c>
    </row>
    <row r="15" spans="1:10" s="1" customFormat="1" ht="14.25" customHeight="1" x14ac:dyDescent="0.25">
      <c r="A15" s="1260"/>
      <c r="B15" s="2816"/>
      <c r="C15" s="2309"/>
      <c r="D15" s="26"/>
      <c r="E15" s="26"/>
      <c r="F15" s="2315"/>
      <c r="G15" s="2309"/>
      <c r="H15" s="26"/>
      <c r="I15" s="26"/>
      <c r="J15" s="26"/>
    </row>
    <row r="16" spans="1:10" s="1" customFormat="1" ht="14.25" customHeight="1" x14ac:dyDescent="0.25">
      <c r="A16" s="2316" t="s">
        <v>2011</v>
      </c>
      <c r="B16" s="2309">
        <v>75151375</v>
      </c>
      <c r="C16" s="2309">
        <v>72867803</v>
      </c>
      <c r="D16" s="2309">
        <v>46080546</v>
      </c>
      <c r="E16" s="2309">
        <v>26329871.000000004</v>
      </c>
      <c r="F16" s="2311">
        <v>457386</v>
      </c>
      <c r="G16" s="2309">
        <v>70078632</v>
      </c>
      <c r="H16" s="2309">
        <v>44855746</v>
      </c>
      <c r="I16" s="2309">
        <v>24760201.999999996</v>
      </c>
      <c r="J16" s="2309">
        <v>462683.99999999994</v>
      </c>
    </row>
    <row r="17" spans="1:10" s="1" customFormat="1" ht="14.25" customHeight="1" x14ac:dyDescent="0.25">
      <c r="A17" s="2316" t="s">
        <v>2012</v>
      </c>
      <c r="B17" s="2309">
        <v>21657877</v>
      </c>
      <c r="C17" s="2309">
        <v>20375140</v>
      </c>
      <c r="D17" s="2309">
        <v>10675467</v>
      </c>
      <c r="E17" s="2309">
        <v>9453914</v>
      </c>
      <c r="F17" s="2311">
        <v>245759</v>
      </c>
      <c r="G17" s="2309">
        <v>19904908</v>
      </c>
      <c r="H17" s="2309">
        <v>10633712</v>
      </c>
      <c r="I17" s="2309">
        <v>9016742</v>
      </c>
      <c r="J17" s="2309">
        <v>254454</v>
      </c>
    </row>
    <row r="18" spans="1:10" s="1" customFormat="1" ht="32.25" customHeight="1" x14ac:dyDescent="0.25">
      <c r="A18" s="2317" t="s">
        <v>2013</v>
      </c>
      <c r="B18" s="2313">
        <v>316019</v>
      </c>
      <c r="C18" s="2313">
        <v>299076</v>
      </c>
      <c r="D18" s="2313">
        <v>37699</v>
      </c>
      <c r="E18" s="2313">
        <v>254643.00000000003</v>
      </c>
      <c r="F18" s="2314">
        <v>6734</v>
      </c>
      <c r="G18" s="2313">
        <v>289900</v>
      </c>
      <c r="H18" s="2313">
        <v>36620</v>
      </c>
      <c r="I18" s="2313">
        <v>246721</v>
      </c>
      <c r="J18" s="2313">
        <v>6559</v>
      </c>
    </row>
    <row r="19" spans="1:10" s="1" customFormat="1" ht="14.25" customHeight="1" x14ac:dyDescent="0.25">
      <c r="A19" s="1260" t="s">
        <v>2014</v>
      </c>
      <c r="B19" s="2313">
        <v>69075</v>
      </c>
      <c r="C19" s="2313">
        <v>61877</v>
      </c>
      <c r="D19" s="2313">
        <v>6100</v>
      </c>
      <c r="E19" s="2313">
        <v>49251</v>
      </c>
      <c r="F19" s="2314">
        <v>6526</v>
      </c>
      <c r="G19" s="2313">
        <v>57820</v>
      </c>
      <c r="H19" s="2313">
        <v>5564</v>
      </c>
      <c r="I19" s="2313">
        <v>45926</v>
      </c>
      <c r="J19" s="2313">
        <v>6330</v>
      </c>
    </row>
    <row r="20" spans="1:10" s="1" customFormat="1" ht="14.25" customHeight="1" x14ac:dyDescent="0.25">
      <c r="A20" s="1260"/>
      <c r="B20" s="2816"/>
      <c r="C20" s="2309"/>
      <c r="D20" s="2312"/>
      <c r="E20" s="2309"/>
      <c r="F20" s="2311"/>
      <c r="G20" s="2309"/>
      <c r="H20" s="2816"/>
      <c r="I20" s="2309"/>
      <c r="J20" s="2309"/>
    </row>
    <row r="21" spans="1:10" s="1" customFormat="1" ht="14.25" customHeight="1" x14ac:dyDescent="0.25">
      <c r="A21" s="2316" t="s">
        <v>2015</v>
      </c>
      <c r="B21" s="2309">
        <v>53493498</v>
      </c>
      <c r="C21" s="2309">
        <v>52492663</v>
      </c>
      <c r="D21" s="2309">
        <v>35405079</v>
      </c>
      <c r="E21" s="2309">
        <v>16875957.000000004</v>
      </c>
      <c r="F21" s="2311">
        <v>211627</v>
      </c>
      <c r="G21" s="2309">
        <v>50173724</v>
      </c>
      <c r="H21" s="2309">
        <v>34222034</v>
      </c>
      <c r="I21" s="2309">
        <v>15743459.999999996</v>
      </c>
      <c r="J21" s="2309">
        <v>208229.99999999994</v>
      </c>
    </row>
    <row r="22" spans="1:10" s="1" customFormat="1" ht="14.25" customHeight="1" x14ac:dyDescent="0.25">
      <c r="A22" s="1260" t="s">
        <v>2016</v>
      </c>
      <c r="B22" s="2313">
        <v>509566.00000000006</v>
      </c>
      <c r="C22" s="2313">
        <v>491094</v>
      </c>
      <c r="D22" s="2313">
        <v>129547</v>
      </c>
      <c r="E22" s="2313">
        <v>353656</v>
      </c>
      <c r="F22" s="2314">
        <v>7891</v>
      </c>
      <c r="G22" s="2313">
        <v>466091</v>
      </c>
      <c r="H22" s="2313">
        <v>123481</v>
      </c>
      <c r="I22" s="2313">
        <v>336146</v>
      </c>
      <c r="J22" s="2313">
        <v>6464</v>
      </c>
    </row>
    <row r="23" spans="1:10" s="1" customFormat="1" ht="14.25" customHeight="1" x14ac:dyDescent="0.25">
      <c r="A23" s="1260" t="s">
        <v>2014</v>
      </c>
      <c r="B23" s="2313">
        <v>213656.00000000003</v>
      </c>
      <c r="C23" s="2313">
        <v>204650</v>
      </c>
      <c r="D23" s="2313">
        <v>83079</v>
      </c>
      <c r="E23" s="2313">
        <v>114667.00000000001</v>
      </c>
      <c r="F23" s="2314">
        <v>6904</v>
      </c>
      <c r="G23" s="2313">
        <v>208105</v>
      </c>
      <c r="H23" s="2313">
        <v>79755</v>
      </c>
      <c r="I23" s="2313">
        <v>122517.99999999999</v>
      </c>
      <c r="J23" s="2313">
        <v>5832</v>
      </c>
    </row>
    <row r="24" spans="1:10" s="1" customFormat="1" ht="14.25" customHeight="1" x14ac:dyDescent="0.25">
      <c r="A24" s="1260"/>
      <c r="B24" s="2816"/>
      <c r="C24" s="2309"/>
      <c r="D24" s="2312"/>
      <c r="E24" s="2309"/>
      <c r="F24" s="2311"/>
      <c r="G24" s="2309"/>
      <c r="H24" s="2816"/>
      <c r="I24" s="2309"/>
      <c r="J24" s="2309"/>
    </row>
    <row r="25" spans="1:10" s="1" customFormat="1" ht="14.25" customHeight="1" x14ac:dyDescent="0.25">
      <c r="A25" s="2316" t="s">
        <v>2017</v>
      </c>
      <c r="B25" s="2309">
        <v>7630964</v>
      </c>
      <c r="C25" s="2309">
        <v>6227520.0000000037</v>
      </c>
      <c r="D25" s="2309">
        <v>2323066.0000000075</v>
      </c>
      <c r="E25" s="2309">
        <v>3844969.9999999963</v>
      </c>
      <c r="F25" s="2311">
        <v>59484</v>
      </c>
      <c r="G25" s="2309">
        <v>5430582.0000000149</v>
      </c>
      <c r="H25" s="2309">
        <v>1830704.0000000075</v>
      </c>
      <c r="I25" s="2309">
        <v>3547100.0000000075</v>
      </c>
      <c r="J25" s="2309">
        <v>52778.000000000058</v>
      </c>
    </row>
    <row r="26" spans="1:10" s="1" customFormat="1" ht="14.25" customHeight="1" x14ac:dyDescent="0.25">
      <c r="A26" s="1260" t="s">
        <v>2016</v>
      </c>
      <c r="B26" s="2313">
        <v>192480.99999999994</v>
      </c>
      <c r="C26" s="2313">
        <v>146466.00000000012</v>
      </c>
      <c r="D26" s="2313">
        <v>9910</v>
      </c>
      <c r="E26" s="2313">
        <v>135602.00000000012</v>
      </c>
      <c r="F26" s="2314">
        <v>953.99999999999818</v>
      </c>
      <c r="G26" s="2313">
        <v>145029.00000000009</v>
      </c>
      <c r="H26" s="2313">
        <v>9004.9999999999709</v>
      </c>
      <c r="I26" s="2313">
        <v>134561.00000000012</v>
      </c>
      <c r="J26" s="2313">
        <v>1463</v>
      </c>
    </row>
    <row r="27" spans="1:10" s="1" customFormat="1" ht="14.25" customHeight="1" x14ac:dyDescent="0.25">
      <c r="A27" s="1260" t="s">
        <v>2014</v>
      </c>
      <c r="B27" s="2313">
        <v>37892.999999999913</v>
      </c>
      <c r="C27" s="2313">
        <v>12644.999999999956</v>
      </c>
      <c r="D27" s="2313">
        <v>5269</v>
      </c>
      <c r="E27" s="2313">
        <v>6510.9999999999563</v>
      </c>
      <c r="F27" s="2314">
        <v>865</v>
      </c>
      <c r="G27" s="2313">
        <v>16292.000000000029</v>
      </c>
      <c r="H27" s="2313">
        <v>5812.9999999999854</v>
      </c>
      <c r="I27" s="2313">
        <v>9096.0000000000437</v>
      </c>
      <c r="J27" s="2313">
        <v>1383</v>
      </c>
    </row>
    <row r="28" spans="1:10" ht="7" customHeight="1" thickBot="1" x14ac:dyDescent="0.3">
      <c r="A28" s="2318"/>
      <c r="B28" s="2318"/>
      <c r="C28" s="2318"/>
      <c r="D28" s="2319"/>
      <c r="E28" s="2319"/>
      <c r="F28" s="2320"/>
      <c r="G28" s="2320"/>
      <c r="H28" s="2320"/>
      <c r="I28" s="2320"/>
      <c r="J28" s="2320"/>
    </row>
    <row r="29" spans="1:10" ht="3.75" customHeight="1" thickTop="1" x14ac:dyDescent="0.2">
      <c r="A29" s="2323"/>
      <c r="B29" s="2323"/>
      <c r="C29" s="2323"/>
      <c r="D29" s="2324"/>
      <c r="E29" s="2324"/>
      <c r="F29" s="2324"/>
      <c r="G29" s="2321"/>
      <c r="H29" s="2321"/>
      <c r="I29" s="2322"/>
    </row>
    <row r="30" spans="1:10" ht="7" customHeight="1" x14ac:dyDescent="0.2"/>
    <row r="31" spans="1:10" ht="10.5" x14ac:dyDescent="0.25">
      <c r="A31" s="1260" t="s">
        <v>2018</v>
      </c>
      <c r="B31" s="1260"/>
      <c r="C31" s="1260"/>
      <c r="D31" s="2325"/>
      <c r="E31" s="2325"/>
      <c r="F31" s="2325"/>
    </row>
    <row r="32" spans="1:10" s="1" customFormat="1" ht="33.75" customHeight="1" x14ac:dyDescent="0.25">
      <c r="A32" s="3141" t="s">
        <v>2123</v>
      </c>
      <c r="B32" s="3141"/>
      <c r="C32" s="3141"/>
      <c r="D32" s="3141"/>
      <c r="E32" s="3141"/>
      <c r="F32" s="3141"/>
    </row>
    <row r="33" spans="1:6" s="1" customFormat="1" ht="17.25" customHeight="1" x14ac:dyDescent="0.25">
      <c r="A33" s="3142" t="s">
        <v>2124</v>
      </c>
      <c r="B33" s="3143"/>
      <c r="C33" s="3143"/>
      <c r="D33" s="3143"/>
      <c r="E33" s="3143"/>
      <c r="F33" s="3143"/>
    </row>
    <row r="34" spans="1:6" s="1" customFormat="1" ht="13" customHeight="1" x14ac:dyDescent="0.25">
      <c r="A34" s="1" t="s">
        <v>2019</v>
      </c>
    </row>
    <row r="35" spans="1:6" s="1" customFormat="1" ht="13" customHeight="1" x14ac:dyDescent="0.25">
      <c r="A35" s="1" t="s">
        <v>2020</v>
      </c>
    </row>
    <row r="36" spans="1:6" s="1" customFormat="1" ht="13" customHeight="1" x14ac:dyDescent="0.25">
      <c r="A36" s="2316" t="s">
        <v>2125</v>
      </c>
    </row>
    <row r="37" spans="1:6" x14ac:dyDescent="0.2">
      <c r="A37" s="2326"/>
      <c r="B37" s="2326"/>
      <c r="C37" s="2326"/>
      <c r="D37" s="2326"/>
      <c r="E37" s="2326"/>
      <c r="F37" s="2326"/>
    </row>
    <row r="38" spans="1:6" ht="10.5" x14ac:dyDescent="0.25">
      <c r="A38" s="4" t="s">
        <v>301</v>
      </c>
      <c r="B38" s="2326"/>
      <c r="C38" s="2326"/>
      <c r="D38" s="2326"/>
      <c r="E38" s="2326"/>
      <c r="F38" s="2326"/>
    </row>
    <row r="39" spans="1:6" ht="10.5" x14ac:dyDescent="0.25">
      <c r="A39" s="2817" t="s">
        <v>2293</v>
      </c>
      <c r="B39" s="2326"/>
      <c r="C39" s="2326"/>
      <c r="D39" s="2326"/>
      <c r="E39" s="2326"/>
      <c r="F39" s="2326"/>
    </row>
    <row r="40" spans="1:6" x14ac:dyDescent="0.2">
      <c r="A40" s="2326"/>
      <c r="B40" s="2326"/>
      <c r="C40" s="2326"/>
      <c r="D40" s="2326"/>
      <c r="E40" s="2326"/>
      <c r="F40" s="2326"/>
    </row>
    <row r="41" spans="1:6" x14ac:dyDescent="0.2">
      <c r="A41" s="2326"/>
      <c r="B41" s="2326"/>
      <c r="C41" s="2326"/>
      <c r="D41" s="2326"/>
      <c r="E41" s="2326"/>
      <c r="F41" s="2326"/>
    </row>
    <row r="42" spans="1:6" x14ac:dyDescent="0.2">
      <c r="A42" s="2326"/>
      <c r="B42" s="2326"/>
      <c r="C42" s="2326"/>
      <c r="D42" s="2326"/>
      <c r="E42" s="2326"/>
      <c r="F42" s="2326"/>
    </row>
    <row r="43" spans="1:6" x14ac:dyDescent="0.2">
      <c r="A43" s="2326"/>
      <c r="B43" s="2326"/>
      <c r="C43" s="2326"/>
      <c r="D43" s="2326"/>
      <c r="E43" s="2326"/>
      <c r="F43" s="2326"/>
    </row>
    <row r="44" spans="1:6" x14ac:dyDescent="0.2">
      <c r="A44" s="2326"/>
      <c r="B44" s="2326"/>
      <c r="C44" s="2326"/>
      <c r="D44" s="2326"/>
      <c r="E44" s="2326"/>
      <c r="F44" s="2326"/>
    </row>
    <row r="45" spans="1:6" x14ac:dyDescent="0.2">
      <c r="A45" s="2326"/>
      <c r="B45" s="2326"/>
      <c r="C45" s="2326"/>
      <c r="D45" s="2326"/>
      <c r="E45" s="2326"/>
      <c r="F45" s="2326"/>
    </row>
    <row r="46" spans="1:6" x14ac:dyDescent="0.2">
      <c r="A46" s="2326"/>
      <c r="B46" s="2326"/>
      <c r="C46" s="2326"/>
      <c r="D46" s="2326"/>
      <c r="E46" s="2326"/>
      <c r="F46" s="2326"/>
    </row>
    <row r="47" spans="1:6" x14ac:dyDescent="0.2">
      <c r="A47" s="2326"/>
      <c r="B47" s="2326"/>
      <c r="C47" s="2326"/>
      <c r="D47" s="2326"/>
      <c r="E47" s="2326"/>
      <c r="F47" s="2326"/>
    </row>
    <row r="48" spans="1:6" x14ac:dyDescent="0.2">
      <c r="A48" s="2326"/>
      <c r="B48" s="2326"/>
      <c r="C48" s="2326"/>
      <c r="D48" s="2326"/>
      <c r="E48" s="2326"/>
      <c r="F48" s="2326"/>
    </row>
    <row r="49" spans="1:6" x14ac:dyDescent="0.2">
      <c r="A49" s="2326"/>
      <c r="B49" s="2326"/>
      <c r="C49" s="2326"/>
      <c r="D49" s="2326"/>
      <c r="E49" s="2326"/>
      <c r="F49" s="2326"/>
    </row>
    <row r="50" spans="1:6" x14ac:dyDescent="0.2">
      <c r="A50" s="2326"/>
      <c r="B50" s="2326"/>
      <c r="C50" s="2326"/>
      <c r="D50" s="2326"/>
      <c r="E50" s="2326"/>
      <c r="F50" s="2326"/>
    </row>
    <row r="51" spans="1:6" x14ac:dyDescent="0.2">
      <c r="A51" s="2326"/>
      <c r="B51" s="2326"/>
      <c r="C51" s="2326"/>
      <c r="D51" s="2326"/>
      <c r="E51" s="2326"/>
      <c r="F51" s="2326"/>
    </row>
    <row r="52" spans="1:6" x14ac:dyDescent="0.2">
      <c r="A52" s="2326"/>
      <c r="B52" s="2326"/>
      <c r="C52" s="2326"/>
      <c r="D52" s="2326"/>
      <c r="E52" s="2326"/>
      <c r="F52" s="2326"/>
    </row>
    <row r="53" spans="1:6" x14ac:dyDescent="0.2">
      <c r="A53" s="2326"/>
      <c r="B53" s="2326"/>
      <c r="C53" s="2326"/>
      <c r="D53" s="2326"/>
      <c r="E53" s="2326"/>
      <c r="F53" s="2326"/>
    </row>
    <row r="54" spans="1:6" x14ac:dyDescent="0.2">
      <c r="A54" s="2326"/>
      <c r="B54" s="2326"/>
      <c r="C54" s="2326"/>
      <c r="D54" s="2326"/>
      <c r="E54" s="2326"/>
      <c r="F54" s="2326"/>
    </row>
    <row r="55" spans="1:6" x14ac:dyDescent="0.2">
      <c r="A55" s="2326"/>
      <c r="B55" s="2326"/>
      <c r="C55" s="2326"/>
      <c r="D55" s="2326"/>
      <c r="E55" s="2326"/>
      <c r="F55" s="2326"/>
    </row>
    <row r="56" spans="1:6" x14ac:dyDescent="0.2">
      <c r="A56" s="2326"/>
      <c r="B56" s="2326"/>
      <c r="C56" s="2326"/>
      <c r="D56" s="2326"/>
      <c r="E56" s="2326"/>
      <c r="F56" s="2326"/>
    </row>
    <row r="57" spans="1:6" x14ac:dyDescent="0.2">
      <c r="A57" s="2326"/>
      <c r="B57" s="2326"/>
      <c r="C57" s="2326"/>
      <c r="D57" s="2326"/>
      <c r="E57" s="2326"/>
      <c r="F57" s="2326"/>
    </row>
    <row r="58" spans="1:6" x14ac:dyDescent="0.2">
      <c r="A58" s="2326"/>
      <c r="B58" s="2326"/>
      <c r="C58" s="2326"/>
      <c r="D58" s="2326"/>
      <c r="E58" s="2326"/>
      <c r="F58" s="2326"/>
    </row>
    <row r="59" spans="1:6" x14ac:dyDescent="0.2">
      <c r="A59" s="2326"/>
      <c r="B59" s="2326"/>
      <c r="C59" s="2326"/>
      <c r="D59" s="2326"/>
      <c r="E59" s="2326"/>
      <c r="F59" s="2326"/>
    </row>
    <row r="60" spans="1:6" x14ac:dyDescent="0.2">
      <c r="A60" s="2326"/>
      <c r="B60" s="2326"/>
      <c r="C60" s="2326"/>
      <c r="D60" s="2326"/>
      <c r="E60" s="2326"/>
      <c r="F60" s="2326"/>
    </row>
    <row r="61" spans="1:6" x14ac:dyDescent="0.2">
      <c r="A61" s="2326"/>
      <c r="B61" s="2326"/>
      <c r="C61" s="2326"/>
      <c r="D61" s="2326"/>
      <c r="E61" s="2326"/>
      <c r="F61" s="2326"/>
    </row>
    <row r="62" spans="1:6" x14ac:dyDescent="0.2">
      <c r="A62" s="2326"/>
      <c r="B62" s="2326"/>
      <c r="C62" s="2326"/>
      <c r="D62" s="2326"/>
      <c r="E62" s="2326"/>
      <c r="F62" s="2326"/>
    </row>
    <row r="63" spans="1:6" x14ac:dyDescent="0.2">
      <c r="A63" s="2326"/>
      <c r="B63" s="2326"/>
      <c r="C63" s="2326"/>
      <c r="D63" s="2326"/>
      <c r="E63" s="2326"/>
      <c r="F63" s="2326"/>
    </row>
    <row r="64" spans="1:6" x14ac:dyDescent="0.2">
      <c r="A64" s="2326"/>
      <c r="B64" s="2326"/>
      <c r="C64" s="2326"/>
      <c r="D64" s="2326"/>
      <c r="E64" s="2326"/>
      <c r="F64" s="2326"/>
    </row>
    <row r="65" spans="1:6" x14ac:dyDescent="0.2">
      <c r="A65" s="2326"/>
      <c r="B65" s="2326"/>
      <c r="C65" s="2326"/>
      <c r="D65" s="2326"/>
      <c r="E65" s="2326"/>
      <c r="F65" s="2326"/>
    </row>
    <row r="66" spans="1:6" x14ac:dyDescent="0.2">
      <c r="A66" s="2326"/>
      <c r="B66" s="2326"/>
      <c r="C66" s="2326"/>
      <c r="D66" s="2326"/>
      <c r="E66" s="2326"/>
      <c r="F66" s="2326"/>
    </row>
    <row r="67" spans="1:6" x14ac:dyDescent="0.2">
      <c r="A67" s="2326"/>
      <c r="B67" s="2326"/>
      <c r="C67" s="2326"/>
      <c r="D67" s="2326"/>
      <c r="E67" s="2326"/>
      <c r="F67" s="2326"/>
    </row>
    <row r="68" spans="1:6" x14ac:dyDescent="0.2">
      <c r="A68" s="2326"/>
      <c r="B68" s="2326"/>
      <c r="C68" s="2326"/>
      <c r="D68" s="2326"/>
      <c r="E68" s="2326"/>
      <c r="F68" s="2326"/>
    </row>
    <row r="69" spans="1:6" x14ac:dyDescent="0.2">
      <c r="A69" s="2326"/>
      <c r="B69" s="2326"/>
      <c r="C69" s="2326"/>
      <c r="D69" s="2326"/>
      <c r="E69" s="2326"/>
      <c r="F69" s="2326"/>
    </row>
    <row r="70" spans="1:6" x14ac:dyDescent="0.2">
      <c r="A70" s="2326"/>
      <c r="B70" s="2326"/>
      <c r="C70" s="2326"/>
      <c r="D70" s="2326"/>
      <c r="E70" s="2326"/>
      <c r="F70" s="2326"/>
    </row>
    <row r="71" spans="1:6" x14ac:dyDescent="0.2">
      <c r="A71" s="2326"/>
      <c r="B71" s="2326"/>
      <c r="C71" s="2326"/>
      <c r="D71" s="2326"/>
      <c r="E71" s="2326"/>
      <c r="F71" s="2326"/>
    </row>
    <row r="72" spans="1:6" x14ac:dyDescent="0.2">
      <c r="A72" s="2326"/>
      <c r="B72" s="2326"/>
      <c r="C72" s="2326"/>
      <c r="D72" s="2326"/>
      <c r="E72" s="2326"/>
      <c r="F72" s="2326"/>
    </row>
    <row r="73" spans="1:6" x14ac:dyDescent="0.2">
      <c r="A73" s="2326"/>
      <c r="B73" s="2326"/>
      <c r="C73" s="2326"/>
      <c r="D73" s="2326"/>
      <c r="E73" s="2326"/>
      <c r="F73" s="2326"/>
    </row>
    <row r="74" spans="1:6" x14ac:dyDescent="0.2">
      <c r="A74" s="2326"/>
      <c r="B74" s="2326"/>
      <c r="C74" s="2326"/>
      <c r="D74" s="2326"/>
      <c r="E74" s="2326"/>
      <c r="F74" s="2326"/>
    </row>
    <row r="75" spans="1:6" x14ac:dyDescent="0.2">
      <c r="A75" s="2326"/>
      <c r="B75" s="2326"/>
      <c r="C75" s="2326"/>
      <c r="D75" s="2326"/>
      <c r="E75" s="2326"/>
      <c r="F75" s="2326"/>
    </row>
    <row r="76" spans="1:6" x14ac:dyDescent="0.2">
      <c r="A76" s="2326"/>
      <c r="B76" s="2326"/>
      <c r="C76" s="2326"/>
      <c r="D76" s="2326"/>
      <c r="E76" s="2326"/>
      <c r="F76" s="2326"/>
    </row>
    <row r="77" spans="1:6" x14ac:dyDescent="0.2">
      <c r="A77" s="2326"/>
      <c r="B77" s="2326"/>
      <c r="C77" s="2326"/>
      <c r="D77" s="2326"/>
      <c r="E77" s="2326"/>
      <c r="F77" s="2326"/>
    </row>
    <row r="78" spans="1:6" x14ac:dyDescent="0.2">
      <c r="A78" s="2326"/>
      <c r="B78" s="2326"/>
      <c r="C78" s="2326"/>
      <c r="D78" s="2326"/>
      <c r="E78" s="2326"/>
      <c r="F78" s="2326"/>
    </row>
    <row r="79" spans="1:6" x14ac:dyDescent="0.2">
      <c r="A79" s="2326"/>
      <c r="B79" s="2326"/>
      <c r="C79" s="2326"/>
      <c r="D79" s="2326"/>
      <c r="E79" s="2326"/>
      <c r="F79" s="2326"/>
    </row>
    <row r="80" spans="1:6" x14ac:dyDescent="0.2">
      <c r="A80" s="2326"/>
      <c r="B80" s="2326"/>
      <c r="C80" s="2326"/>
      <c r="D80" s="2326"/>
      <c r="E80" s="2326"/>
      <c r="F80" s="2326"/>
    </row>
    <row r="81" spans="1:6" x14ac:dyDescent="0.2">
      <c r="A81" s="2326"/>
      <c r="B81" s="2326"/>
      <c r="C81" s="2326"/>
      <c r="D81" s="2326"/>
      <c r="E81" s="2326"/>
      <c r="F81" s="2326"/>
    </row>
    <row r="82" spans="1:6" x14ac:dyDescent="0.2">
      <c r="A82" s="2326"/>
      <c r="B82" s="2326"/>
      <c r="C82" s="2326"/>
      <c r="D82" s="2326"/>
      <c r="E82" s="2326"/>
      <c r="F82" s="2326"/>
    </row>
    <row r="83" spans="1:6" x14ac:dyDescent="0.2">
      <c r="A83" s="2326"/>
      <c r="B83" s="2326"/>
      <c r="C83" s="2326"/>
      <c r="D83" s="2326"/>
      <c r="E83" s="2326"/>
      <c r="F83" s="2326"/>
    </row>
    <row r="84" spans="1:6" x14ac:dyDescent="0.2">
      <c r="A84" s="2326"/>
      <c r="B84" s="2326"/>
      <c r="C84" s="2326"/>
      <c r="D84" s="2326"/>
      <c r="E84" s="2326"/>
      <c r="F84" s="2326"/>
    </row>
    <row r="85" spans="1:6" x14ac:dyDescent="0.2">
      <c r="A85" s="2326"/>
      <c r="B85" s="2326"/>
      <c r="C85" s="2326"/>
      <c r="D85" s="2326"/>
      <c r="E85" s="2326"/>
      <c r="F85" s="2326"/>
    </row>
    <row r="86" spans="1:6" x14ac:dyDescent="0.2">
      <c r="A86" s="2326"/>
      <c r="B86" s="2326"/>
      <c r="C86" s="2326"/>
      <c r="D86" s="2326"/>
      <c r="E86" s="2326"/>
      <c r="F86" s="2326"/>
    </row>
    <row r="87" spans="1:6" x14ac:dyDescent="0.2">
      <c r="A87" s="2326"/>
      <c r="B87" s="2326"/>
      <c r="C87" s="2326"/>
      <c r="D87" s="2326"/>
      <c r="E87" s="2326"/>
      <c r="F87" s="2326"/>
    </row>
    <row r="88" spans="1:6" x14ac:dyDescent="0.2">
      <c r="A88" s="2326"/>
      <c r="B88" s="2326"/>
      <c r="C88" s="2326"/>
      <c r="D88" s="2326"/>
      <c r="E88" s="2326"/>
      <c r="F88" s="2326"/>
    </row>
    <row r="89" spans="1:6" x14ac:dyDescent="0.2">
      <c r="A89" s="2326"/>
      <c r="B89" s="2326"/>
      <c r="C89" s="2326"/>
      <c r="D89" s="2326"/>
      <c r="E89" s="2326"/>
      <c r="F89" s="2326"/>
    </row>
    <row r="90" spans="1:6" x14ac:dyDescent="0.2">
      <c r="A90" s="2326"/>
      <c r="B90" s="2326"/>
      <c r="C90" s="2326"/>
      <c r="D90" s="2326"/>
      <c r="E90" s="2326"/>
      <c r="F90" s="2326"/>
    </row>
    <row r="91" spans="1:6" x14ac:dyDescent="0.2">
      <c r="A91" s="2326"/>
      <c r="B91" s="2326"/>
      <c r="C91" s="2326"/>
      <c r="D91" s="2326"/>
      <c r="E91" s="2326"/>
      <c r="F91" s="2326"/>
    </row>
    <row r="92" spans="1:6" x14ac:dyDescent="0.2">
      <c r="A92" s="2326"/>
      <c r="B92" s="2326"/>
      <c r="C92" s="2326"/>
      <c r="D92" s="2326"/>
      <c r="E92" s="2326"/>
      <c r="F92" s="2326"/>
    </row>
    <row r="93" spans="1:6" x14ac:dyDescent="0.2">
      <c r="A93" s="2326"/>
      <c r="B93" s="2326"/>
      <c r="C93" s="2326"/>
      <c r="D93" s="2326"/>
      <c r="E93" s="2326"/>
      <c r="F93" s="2326"/>
    </row>
    <row r="94" spans="1:6" x14ac:dyDescent="0.2">
      <c r="A94" s="2326"/>
      <c r="B94" s="2326"/>
      <c r="C94" s="2326"/>
      <c r="D94" s="2326"/>
      <c r="E94" s="2326"/>
      <c r="F94" s="2326"/>
    </row>
    <row r="95" spans="1:6" x14ac:dyDescent="0.2">
      <c r="A95" s="2326"/>
      <c r="B95" s="2326"/>
      <c r="C95" s="2326"/>
      <c r="D95" s="2326"/>
      <c r="E95" s="2326"/>
      <c r="F95" s="2326"/>
    </row>
    <row r="96" spans="1:6" x14ac:dyDescent="0.2">
      <c r="A96" s="2326"/>
      <c r="B96" s="2326"/>
      <c r="C96" s="2326"/>
      <c r="D96" s="2326"/>
      <c r="E96" s="2326"/>
      <c r="F96" s="2326"/>
    </row>
    <row r="97" spans="1:6" x14ac:dyDescent="0.2">
      <c r="A97" s="2326"/>
      <c r="B97" s="2326"/>
      <c r="C97" s="2326"/>
      <c r="D97" s="2326"/>
      <c r="E97" s="2326"/>
      <c r="F97" s="2326"/>
    </row>
    <row r="98" spans="1:6" x14ac:dyDescent="0.2">
      <c r="A98" s="2326"/>
      <c r="B98" s="2326"/>
      <c r="C98" s="2326"/>
      <c r="D98" s="2326"/>
      <c r="E98" s="2326"/>
      <c r="F98" s="2326"/>
    </row>
    <row r="99" spans="1:6" x14ac:dyDescent="0.2">
      <c r="A99" s="2326"/>
      <c r="B99" s="2326"/>
      <c r="C99" s="2326"/>
      <c r="D99" s="2326"/>
      <c r="E99" s="2326"/>
      <c r="F99" s="2326"/>
    </row>
    <row r="100" spans="1:6" x14ac:dyDescent="0.2">
      <c r="A100" s="2326"/>
      <c r="B100" s="2326"/>
      <c r="C100" s="2326"/>
      <c r="D100" s="2326"/>
      <c r="E100" s="2326"/>
      <c r="F100" s="2326"/>
    </row>
    <row r="101" spans="1:6" x14ac:dyDescent="0.2">
      <c r="A101" s="2326"/>
      <c r="B101" s="2326"/>
      <c r="C101" s="2326"/>
      <c r="D101" s="2326"/>
      <c r="E101" s="2326"/>
      <c r="F101" s="2326"/>
    </row>
    <row r="102" spans="1:6" x14ac:dyDescent="0.2">
      <c r="A102" s="2326"/>
      <c r="B102" s="2326"/>
      <c r="C102" s="2326"/>
      <c r="D102" s="2326"/>
      <c r="E102" s="2326"/>
      <c r="F102" s="2326"/>
    </row>
    <row r="103" spans="1:6" x14ac:dyDescent="0.2">
      <c r="A103" s="2326"/>
      <c r="B103" s="2326"/>
      <c r="C103" s="2326"/>
      <c r="D103" s="2326"/>
      <c r="E103" s="2326"/>
      <c r="F103" s="2326"/>
    </row>
    <row r="104" spans="1:6" x14ac:dyDescent="0.2">
      <c r="A104" s="2326"/>
      <c r="B104" s="2326"/>
      <c r="C104" s="2326"/>
      <c r="D104" s="2326"/>
      <c r="E104" s="2326"/>
      <c r="F104" s="2326"/>
    </row>
    <row r="105" spans="1:6" x14ac:dyDescent="0.2">
      <c r="A105" s="2326"/>
      <c r="B105" s="2326"/>
      <c r="C105" s="2326"/>
      <c r="D105" s="2326"/>
      <c r="E105" s="2326"/>
      <c r="F105" s="2326"/>
    </row>
    <row r="106" spans="1:6" x14ac:dyDescent="0.2">
      <c r="A106" s="2326"/>
      <c r="B106" s="2326"/>
      <c r="C106" s="2326"/>
      <c r="D106" s="2326"/>
      <c r="E106" s="2326"/>
      <c r="F106" s="2326"/>
    </row>
    <row r="107" spans="1:6" x14ac:dyDescent="0.2">
      <c r="A107" s="2326"/>
      <c r="B107" s="2326"/>
      <c r="C107" s="2326"/>
      <c r="D107" s="2326"/>
      <c r="E107" s="2326"/>
      <c r="F107" s="2326"/>
    </row>
    <row r="108" spans="1:6" x14ac:dyDescent="0.2">
      <c r="A108" s="2326"/>
      <c r="B108" s="2326"/>
      <c r="C108" s="2326"/>
      <c r="D108" s="2326"/>
      <c r="E108" s="2326"/>
      <c r="F108" s="2326"/>
    </row>
    <row r="109" spans="1:6" x14ac:dyDescent="0.2">
      <c r="A109" s="2326"/>
      <c r="B109" s="2326"/>
      <c r="C109" s="2326"/>
      <c r="D109" s="2326"/>
      <c r="E109" s="2326"/>
      <c r="F109" s="2326"/>
    </row>
    <row r="110" spans="1:6" x14ac:dyDescent="0.2">
      <c r="A110" s="2326"/>
      <c r="B110" s="2326"/>
      <c r="C110" s="2326"/>
      <c r="D110" s="2326"/>
      <c r="E110" s="2326"/>
      <c r="F110" s="2326"/>
    </row>
    <row r="111" spans="1:6" x14ac:dyDescent="0.2">
      <c r="A111" s="2326"/>
      <c r="B111" s="2326"/>
      <c r="C111" s="2326"/>
      <c r="D111" s="2326"/>
      <c r="E111" s="2326"/>
      <c r="F111" s="2326"/>
    </row>
    <row r="112" spans="1:6" x14ac:dyDescent="0.2">
      <c r="A112" s="2326"/>
      <c r="B112" s="2326"/>
      <c r="C112" s="2326"/>
      <c r="D112" s="2326"/>
      <c r="E112" s="2326"/>
      <c r="F112" s="2326"/>
    </row>
    <row r="113" spans="1:6" x14ac:dyDescent="0.2">
      <c r="A113" s="2326"/>
      <c r="B113" s="2326"/>
      <c r="C113" s="2326"/>
      <c r="D113" s="2326"/>
      <c r="E113" s="2326"/>
      <c r="F113" s="2326"/>
    </row>
    <row r="114" spans="1:6" x14ac:dyDescent="0.2">
      <c r="A114" s="2326"/>
      <c r="B114" s="2326"/>
      <c r="C114" s="2326"/>
      <c r="D114" s="2326"/>
      <c r="E114" s="2326"/>
      <c r="F114" s="2326"/>
    </row>
    <row r="115" spans="1:6" x14ac:dyDescent="0.2">
      <c r="A115" s="2326"/>
      <c r="B115" s="2326"/>
      <c r="C115" s="2326"/>
      <c r="D115" s="2326"/>
      <c r="E115" s="2326"/>
      <c r="F115" s="2326"/>
    </row>
    <row r="116" spans="1:6" x14ac:dyDescent="0.2">
      <c r="A116" s="2326"/>
      <c r="B116" s="2326"/>
      <c r="C116" s="2326"/>
      <c r="D116" s="2326"/>
      <c r="E116" s="2326"/>
      <c r="F116" s="2326"/>
    </row>
    <row r="117" spans="1:6" x14ac:dyDescent="0.2">
      <c r="A117" s="2326"/>
      <c r="B117" s="2326"/>
      <c r="C117" s="2326"/>
      <c r="D117" s="2326"/>
      <c r="E117" s="2326"/>
      <c r="F117" s="2326"/>
    </row>
    <row r="118" spans="1:6" x14ac:dyDescent="0.2">
      <c r="A118" s="2326"/>
      <c r="B118" s="2326"/>
      <c r="C118" s="2326"/>
      <c r="D118" s="2326"/>
      <c r="E118" s="2326"/>
      <c r="F118" s="2326"/>
    </row>
    <row r="119" spans="1:6" x14ac:dyDescent="0.2">
      <c r="A119" s="2326"/>
      <c r="B119" s="2326"/>
      <c r="C119" s="2326"/>
      <c r="D119" s="2326"/>
      <c r="E119" s="2326"/>
      <c r="F119" s="2326"/>
    </row>
    <row r="120" spans="1:6" x14ac:dyDescent="0.2">
      <c r="A120" s="2326"/>
      <c r="B120" s="2326"/>
      <c r="C120" s="2326"/>
      <c r="D120" s="2326"/>
      <c r="E120" s="2326"/>
      <c r="F120" s="2326"/>
    </row>
    <row r="121" spans="1:6" x14ac:dyDescent="0.2">
      <c r="A121" s="2326"/>
      <c r="B121" s="2326"/>
      <c r="C121" s="2326"/>
      <c r="D121" s="2326"/>
      <c r="E121" s="2326"/>
      <c r="F121" s="2326"/>
    </row>
    <row r="122" spans="1:6" x14ac:dyDescent="0.2">
      <c r="A122" s="2326"/>
      <c r="B122" s="2326"/>
      <c r="C122" s="2326"/>
      <c r="D122" s="2326"/>
      <c r="E122" s="2326"/>
      <c r="F122" s="2326"/>
    </row>
    <row r="123" spans="1:6" x14ac:dyDescent="0.2">
      <c r="A123" s="2326"/>
      <c r="B123" s="2326"/>
      <c r="C123" s="2326"/>
      <c r="D123" s="2326"/>
      <c r="E123" s="2326"/>
      <c r="F123" s="2326"/>
    </row>
    <row r="124" spans="1:6" x14ac:dyDescent="0.2">
      <c r="A124" s="2326"/>
      <c r="B124" s="2326"/>
      <c r="C124" s="2326"/>
      <c r="D124" s="2326"/>
      <c r="E124" s="2326"/>
      <c r="F124" s="2326"/>
    </row>
    <row r="125" spans="1:6" x14ac:dyDescent="0.2">
      <c r="A125" s="2326"/>
      <c r="B125" s="2326"/>
      <c r="C125" s="2326"/>
      <c r="D125" s="2326"/>
      <c r="E125" s="2326"/>
      <c r="F125" s="2326"/>
    </row>
    <row r="126" spans="1:6" x14ac:dyDescent="0.2">
      <c r="A126" s="2326"/>
      <c r="B126" s="2326"/>
      <c r="C126" s="2326"/>
      <c r="D126" s="2326"/>
      <c r="E126" s="2326"/>
      <c r="F126" s="2326"/>
    </row>
    <row r="127" spans="1:6" x14ac:dyDescent="0.2">
      <c r="A127" s="2326"/>
      <c r="B127" s="2326"/>
      <c r="C127" s="2326"/>
      <c r="D127" s="2326"/>
      <c r="E127" s="2326"/>
      <c r="F127" s="2326"/>
    </row>
    <row r="128" spans="1:6" x14ac:dyDescent="0.2">
      <c r="A128" s="2326"/>
      <c r="B128" s="2326"/>
      <c r="C128" s="2326"/>
      <c r="D128" s="2326"/>
      <c r="E128" s="2326"/>
      <c r="F128" s="2326"/>
    </row>
    <row r="129" spans="1:6" x14ac:dyDescent="0.2">
      <c r="A129" s="2326"/>
      <c r="B129" s="2326"/>
      <c r="C129" s="2326"/>
      <c r="D129" s="2326"/>
      <c r="E129" s="2326"/>
      <c r="F129" s="2326"/>
    </row>
    <row r="130" spans="1:6" x14ac:dyDescent="0.2">
      <c r="A130" s="2326"/>
      <c r="B130" s="2326"/>
      <c r="C130" s="2326"/>
      <c r="D130" s="2326"/>
      <c r="E130" s="2326"/>
      <c r="F130" s="2326"/>
    </row>
    <row r="131" spans="1:6" x14ac:dyDescent="0.2">
      <c r="A131" s="2326"/>
      <c r="B131" s="2326"/>
      <c r="C131" s="2326"/>
      <c r="D131" s="2326"/>
      <c r="E131" s="2326"/>
      <c r="F131" s="2326"/>
    </row>
    <row r="132" spans="1:6" x14ac:dyDescent="0.2">
      <c r="A132" s="2326"/>
      <c r="B132" s="2326"/>
      <c r="C132" s="2326"/>
      <c r="D132" s="2326"/>
      <c r="E132" s="2326"/>
      <c r="F132" s="2326"/>
    </row>
    <row r="133" spans="1:6" x14ac:dyDescent="0.2">
      <c r="A133" s="2326"/>
      <c r="B133" s="2326"/>
      <c r="C133" s="2326"/>
      <c r="D133" s="2326"/>
      <c r="E133" s="2326"/>
      <c r="F133" s="2326"/>
    </row>
    <row r="134" spans="1:6" x14ac:dyDescent="0.2">
      <c r="A134" s="2326"/>
      <c r="B134" s="2326"/>
      <c r="C134" s="2326"/>
      <c r="D134" s="2326"/>
      <c r="E134" s="2326"/>
      <c r="F134" s="2326"/>
    </row>
    <row r="135" spans="1:6" x14ac:dyDescent="0.2">
      <c r="A135" s="2326"/>
      <c r="B135" s="2326"/>
      <c r="C135" s="2326"/>
      <c r="D135" s="2326"/>
      <c r="E135" s="2326"/>
      <c r="F135" s="2326"/>
    </row>
    <row r="136" spans="1:6" x14ac:dyDescent="0.2">
      <c r="A136" s="2326"/>
      <c r="B136" s="2326"/>
      <c r="C136" s="2326"/>
      <c r="D136" s="2326"/>
      <c r="E136" s="2326"/>
      <c r="F136" s="2326"/>
    </row>
    <row r="137" spans="1:6" x14ac:dyDescent="0.2">
      <c r="A137" s="2326"/>
      <c r="B137" s="2326"/>
      <c r="C137" s="2326"/>
      <c r="D137" s="2326"/>
      <c r="E137" s="2326"/>
      <c r="F137" s="2326"/>
    </row>
    <row r="138" spans="1:6" x14ac:dyDescent="0.2">
      <c r="A138" s="2326"/>
      <c r="B138" s="2326"/>
      <c r="C138" s="2326"/>
      <c r="D138" s="2326"/>
      <c r="E138" s="2326"/>
      <c r="F138" s="2326"/>
    </row>
    <row r="139" spans="1:6" x14ac:dyDescent="0.2">
      <c r="A139" s="2326"/>
      <c r="B139" s="2326"/>
      <c r="C139" s="2326"/>
      <c r="D139" s="2326"/>
      <c r="E139" s="2326"/>
      <c r="F139" s="2326"/>
    </row>
    <row r="140" spans="1:6" x14ac:dyDescent="0.2">
      <c r="A140" s="2326"/>
      <c r="B140" s="2326"/>
      <c r="C140" s="2326"/>
      <c r="D140" s="2326"/>
      <c r="E140" s="2326"/>
      <c r="F140" s="2326"/>
    </row>
    <row r="141" spans="1:6" x14ac:dyDescent="0.2">
      <c r="A141" s="2326"/>
      <c r="B141" s="2326"/>
      <c r="C141" s="2326"/>
      <c r="D141" s="2326"/>
      <c r="E141" s="2326"/>
      <c r="F141" s="2326"/>
    </row>
    <row r="142" spans="1:6" x14ac:dyDescent="0.2">
      <c r="A142" s="2326"/>
      <c r="B142" s="2326"/>
      <c r="C142" s="2326"/>
      <c r="D142" s="2326"/>
      <c r="E142" s="2326"/>
      <c r="F142" s="2326"/>
    </row>
    <row r="143" spans="1:6" x14ac:dyDescent="0.2">
      <c r="A143" s="2326"/>
      <c r="B143" s="2326"/>
      <c r="C143" s="2326"/>
      <c r="D143" s="2326"/>
      <c r="E143" s="2326"/>
      <c r="F143" s="2326"/>
    </row>
    <row r="144" spans="1:6" x14ac:dyDescent="0.2">
      <c r="A144" s="2326"/>
      <c r="B144" s="2326"/>
      <c r="C144" s="2326"/>
      <c r="D144" s="2326"/>
      <c r="E144" s="2326"/>
      <c r="F144" s="2326"/>
    </row>
    <row r="145" spans="1:6" x14ac:dyDescent="0.2">
      <c r="A145" s="2326"/>
      <c r="B145" s="2326"/>
      <c r="C145" s="2326"/>
      <c r="D145" s="2326"/>
      <c r="E145" s="2326"/>
      <c r="F145" s="2326"/>
    </row>
    <row r="146" spans="1:6" x14ac:dyDescent="0.2">
      <c r="A146" s="2326"/>
      <c r="B146" s="2326"/>
      <c r="C146" s="2326"/>
      <c r="D146" s="2326"/>
      <c r="E146" s="2326"/>
      <c r="F146" s="2326"/>
    </row>
    <row r="147" spans="1:6" x14ac:dyDescent="0.2">
      <c r="A147" s="2326"/>
      <c r="B147" s="2326"/>
      <c r="C147" s="2326"/>
      <c r="D147" s="2326"/>
      <c r="E147" s="2326"/>
      <c r="F147" s="2326"/>
    </row>
    <row r="148" spans="1:6" x14ac:dyDescent="0.2">
      <c r="A148" s="2326"/>
      <c r="B148" s="2326"/>
      <c r="C148" s="2326"/>
      <c r="D148" s="2326"/>
      <c r="E148" s="2326"/>
      <c r="F148" s="2326"/>
    </row>
    <row r="149" spans="1:6" x14ac:dyDescent="0.2">
      <c r="A149" s="2326"/>
      <c r="B149" s="2326"/>
      <c r="C149" s="2326"/>
      <c r="D149" s="2326"/>
      <c r="E149" s="2326"/>
      <c r="F149" s="2326"/>
    </row>
    <row r="150" spans="1:6" x14ac:dyDescent="0.2">
      <c r="A150" s="2326"/>
      <c r="B150" s="2326"/>
      <c r="C150" s="2326"/>
      <c r="D150" s="2326"/>
      <c r="E150" s="2326"/>
      <c r="F150" s="2326"/>
    </row>
    <row r="151" spans="1:6" x14ac:dyDescent="0.2">
      <c r="A151" s="2326"/>
      <c r="B151" s="2326"/>
      <c r="C151" s="2326"/>
      <c r="D151" s="2326"/>
      <c r="E151" s="2326"/>
      <c r="F151" s="2326"/>
    </row>
    <row r="152" spans="1:6" x14ac:dyDescent="0.2">
      <c r="A152" s="2326"/>
      <c r="B152" s="2326"/>
      <c r="C152" s="2326"/>
      <c r="D152" s="2326"/>
      <c r="E152" s="2326"/>
      <c r="F152" s="2326"/>
    </row>
    <row r="153" spans="1:6" x14ac:dyDescent="0.2">
      <c r="A153" s="2326"/>
      <c r="B153" s="2326"/>
      <c r="C153" s="2326"/>
      <c r="D153" s="2326"/>
      <c r="E153" s="2326"/>
      <c r="F153" s="2326"/>
    </row>
    <row r="154" spans="1:6" x14ac:dyDescent="0.2">
      <c r="A154" s="2326"/>
      <c r="B154" s="2326"/>
      <c r="C154" s="2326"/>
      <c r="D154" s="2326"/>
      <c r="E154" s="2326"/>
      <c r="F154" s="2326"/>
    </row>
    <row r="155" spans="1:6" x14ac:dyDescent="0.2">
      <c r="A155" s="2326"/>
      <c r="B155" s="2326"/>
      <c r="C155" s="2326"/>
      <c r="D155" s="2326"/>
      <c r="E155" s="2326"/>
      <c r="F155" s="2326"/>
    </row>
    <row r="156" spans="1:6" x14ac:dyDescent="0.2">
      <c r="A156" s="2326"/>
      <c r="B156" s="2326"/>
      <c r="C156" s="2326"/>
      <c r="D156" s="2326"/>
      <c r="E156" s="2326"/>
      <c r="F156" s="2326"/>
    </row>
    <row r="157" spans="1:6" x14ac:dyDescent="0.2">
      <c r="A157" s="2326"/>
      <c r="B157" s="2326"/>
      <c r="C157" s="2326"/>
      <c r="D157" s="2326"/>
      <c r="E157" s="2326"/>
      <c r="F157" s="2326"/>
    </row>
    <row r="158" spans="1:6" x14ac:dyDescent="0.2">
      <c r="A158" s="2326"/>
      <c r="B158" s="2326"/>
      <c r="C158" s="2326"/>
      <c r="D158" s="2326"/>
      <c r="E158" s="2326"/>
      <c r="F158" s="2326"/>
    </row>
    <row r="159" spans="1:6" x14ac:dyDescent="0.2">
      <c r="A159" s="2326"/>
      <c r="B159" s="2326"/>
      <c r="C159" s="2326"/>
      <c r="D159" s="2326"/>
      <c r="E159" s="2326"/>
      <c r="F159" s="2326"/>
    </row>
    <row r="160" spans="1:6" x14ac:dyDescent="0.2">
      <c r="A160" s="2326"/>
      <c r="B160" s="2326"/>
      <c r="C160" s="2326"/>
      <c r="D160" s="2326"/>
      <c r="E160" s="2326"/>
      <c r="F160" s="2326"/>
    </row>
    <row r="161" spans="1:6" x14ac:dyDescent="0.2">
      <c r="A161" s="2326"/>
      <c r="B161" s="2326"/>
      <c r="C161" s="2326"/>
      <c r="D161" s="2326"/>
      <c r="E161" s="2326"/>
      <c r="F161" s="2326"/>
    </row>
    <row r="162" spans="1:6" x14ac:dyDescent="0.2">
      <c r="A162" s="2326"/>
      <c r="B162" s="2326"/>
      <c r="C162" s="2326"/>
      <c r="D162" s="2326"/>
      <c r="E162" s="2326"/>
      <c r="F162" s="2326"/>
    </row>
    <row r="163" spans="1:6" x14ac:dyDescent="0.2">
      <c r="A163" s="2326"/>
      <c r="B163" s="2326"/>
      <c r="C163" s="2326"/>
      <c r="D163" s="2326"/>
      <c r="E163" s="2326"/>
      <c r="F163" s="2326"/>
    </row>
    <row r="164" spans="1:6" x14ac:dyDescent="0.2">
      <c r="A164" s="2326"/>
      <c r="B164" s="2326"/>
      <c r="C164" s="2326"/>
      <c r="D164" s="2326"/>
      <c r="E164" s="2326"/>
      <c r="F164" s="2326"/>
    </row>
    <row r="165" spans="1:6" x14ac:dyDescent="0.2">
      <c r="A165" s="2326"/>
      <c r="B165" s="2326"/>
      <c r="C165" s="2326"/>
      <c r="D165" s="2326"/>
      <c r="E165" s="2326"/>
      <c r="F165" s="2326"/>
    </row>
    <row r="166" spans="1:6" x14ac:dyDescent="0.2">
      <c r="A166" s="2326"/>
      <c r="B166" s="2326"/>
      <c r="C166" s="2326"/>
      <c r="D166" s="2326"/>
      <c r="E166" s="2326"/>
      <c r="F166" s="2326"/>
    </row>
    <row r="167" spans="1:6" x14ac:dyDescent="0.2">
      <c r="A167" s="2326"/>
      <c r="B167" s="2326"/>
      <c r="C167" s="2326"/>
      <c r="D167" s="2326"/>
      <c r="E167" s="2326"/>
      <c r="F167" s="2326"/>
    </row>
    <row r="168" spans="1:6" x14ac:dyDescent="0.2">
      <c r="A168" s="2326"/>
      <c r="B168" s="2326"/>
      <c r="C168" s="2326"/>
      <c r="D168" s="2326"/>
      <c r="E168" s="2326"/>
      <c r="F168" s="2326"/>
    </row>
    <row r="169" spans="1:6" x14ac:dyDescent="0.2">
      <c r="A169" s="2326"/>
      <c r="B169" s="2326"/>
      <c r="C169" s="2326"/>
      <c r="D169" s="2326"/>
      <c r="E169" s="2326"/>
      <c r="F169" s="2326"/>
    </row>
    <row r="170" spans="1:6" x14ac:dyDescent="0.2">
      <c r="A170" s="2326"/>
      <c r="B170" s="2326"/>
      <c r="C170" s="2326"/>
      <c r="D170" s="2326"/>
      <c r="E170" s="2326"/>
      <c r="F170" s="2326"/>
    </row>
    <row r="171" spans="1:6" x14ac:dyDescent="0.2">
      <c r="A171" s="2326"/>
      <c r="B171" s="2326"/>
      <c r="C171" s="2326"/>
      <c r="D171" s="2326"/>
      <c r="E171" s="2326"/>
      <c r="F171" s="2326"/>
    </row>
    <row r="172" spans="1:6" x14ac:dyDescent="0.2">
      <c r="A172" s="2326"/>
      <c r="B172" s="2326"/>
      <c r="C172" s="2326"/>
      <c r="D172" s="2326"/>
      <c r="E172" s="2326"/>
      <c r="F172" s="2326"/>
    </row>
    <row r="173" spans="1:6" x14ac:dyDescent="0.2">
      <c r="A173" s="2326"/>
      <c r="B173" s="2326"/>
      <c r="C173" s="2326"/>
      <c r="D173" s="2326"/>
      <c r="E173" s="2326"/>
      <c r="F173" s="2326"/>
    </row>
    <row r="174" spans="1:6" x14ac:dyDescent="0.2">
      <c r="A174" s="2326"/>
      <c r="B174" s="2326"/>
      <c r="C174" s="2326"/>
      <c r="D174" s="2326"/>
      <c r="E174" s="2326"/>
      <c r="F174" s="2326"/>
    </row>
    <row r="175" spans="1:6" x14ac:dyDescent="0.2">
      <c r="A175" s="2326"/>
      <c r="B175" s="2326"/>
      <c r="C175" s="2326"/>
      <c r="D175" s="2326"/>
      <c r="E175" s="2326"/>
      <c r="F175" s="2326"/>
    </row>
    <row r="176" spans="1:6" x14ac:dyDescent="0.2">
      <c r="A176" s="2326"/>
      <c r="B176" s="2326"/>
      <c r="C176" s="2326"/>
      <c r="D176" s="2326"/>
      <c r="E176" s="2326"/>
      <c r="F176" s="2326"/>
    </row>
    <row r="177" spans="1:6" x14ac:dyDescent="0.2">
      <c r="A177" s="2326"/>
      <c r="B177" s="2326"/>
      <c r="C177" s="2326"/>
      <c r="D177" s="2326"/>
      <c r="E177" s="2326"/>
      <c r="F177" s="2326"/>
    </row>
    <row r="178" spans="1:6" x14ac:dyDescent="0.2">
      <c r="A178" s="2326"/>
      <c r="B178" s="2326"/>
      <c r="C178" s="2326"/>
      <c r="D178" s="2326"/>
      <c r="E178" s="2326"/>
      <c r="F178" s="2326"/>
    </row>
    <row r="179" spans="1:6" x14ac:dyDescent="0.2">
      <c r="A179" s="2326"/>
      <c r="B179" s="2326"/>
      <c r="C179" s="2326"/>
      <c r="D179" s="2326"/>
      <c r="E179" s="2326"/>
      <c r="F179" s="2326"/>
    </row>
    <row r="180" spans="1:6" x14ac:dyDescent="0.2">
      <c r="A180" s="2326"/>
      <c r="B180" s="2326"/>
      <c r="C180" s="2326"/>
      <c r="D180" s="2326"/>
      <c r="E180" s="2326"/>
      <c r="F180" s="2326"/>
    </row>
    <row r="181" spans="1:6" x14ac:dyDescent="0.2">
      <c r="A181" s="2326"/>
      <c r="B181" s="2326"/>
      <c r="C181" s="2326"/>
      <c r="D181" s="2326"/>
      <c r="E181" s="2326"/>
      <c r="F181" s="2326"/>
    </row>
    <row r="182" spans="1:6" x14ac:dyDescent="0.2">
      <c r="A182" s="2326"/>
      <c r="B182" s="2326"/>
      <c r="C182" s="2326"/>
      <c r="D182" s="2326"/>
      <c r="E182" s="2326"/>
      <c r="F182" s="2326"/>
    </row>
    <row r="183" spans="1:6" x14ac:dyDescent="0.2">
      <c r="A183" s="2326"/>
      <c r="B183" s="2326"/>
      <c r="C183" s="2326"/>
      <c r="D183" s="2326"/>
      <c r="E183" s="2326"/>
      <c r="F183" s="2326"/>
    </row>
    <row r="184" spans="1:6" x14ac:dyDescent="0.2">
      <c r="A184" s="2326"/>
      <c r="B184" s="2326"/>
      <c r="C184" s="2326"/>
      <c r="D184" s="2326"/>
      <c r="E184" s="2326"/>
      <c r="F184" s="2326"/>
    </row>
    <row r="185" spans="1:6" x14ac:dyDescent="0.2">
      <c r="A185" s="2326"/>
      <c r="B185" s="2326"/>
      <c r="C185" s="2326"/>
      <c r="D185" s="2326"/>
      <c r="E185" s="2326"/>
      <c r="F185" s="2326"/>
    </row>
    <row r="186" spans="1:6" x14ac:dyDescent="0.2">
      <c r="A186" s="2326"/>
      <c r="B186" s="2326"/>
      <c r="C186" s="2326"/>
      <c r="D186" s="2326"/>
      <c r="E186" s="2326"/>
      <c r="F186" s="2326"/>
    </row>
    <row r="187" spans="1:6" x14ac:dyDescent="0.2">
      <c r="A187" s="2326"/>
      <c r="B187" s="2326"/>
      <c r="C187" s="2326"/>
      <c r="D187" s="2326"/>
      <c r="E187" s="2326"/>
      <c r="F187" s="2326"/>
    </row>
    <row r="188" spans="1:6" x14ac:dyDescent="0.2">
      <c r="A188" s="2326"/>
      <c r="B188" s="2326"/>
      <c r="C188" s="2326"/>
      <c r="D188" s="2326"/>
      <c r="E188" s="2326"/>
      <c r="F188" s="2326"/>
    </row>
    <row r="189" spans="1:6" x14ac:dyDescent="0.2">
      <c r="A189" s="2326"/>
      <c r="B189" s="2326"/>
      <c r="C189" s="2326"/>
      <c r="D189" s="2326"/>
      <c r="E189" s="2326"/>
      <c r="F189" s="2326"/>
    </row>
    <row r="190" spans="1:6" x14ac:dyDescent="0.2">
      <c r="A190" s="2326"/>
      <c r="B190" s="2326"/>
      <c r="C190" s="2326"/>
      <c r="D190" s="2326"/>
      <c r="E190" s="2326"/>
      <c r="F190" s="2326"/>
    </row>
    <row r="191" spans="1:6" x14ac:dyDescent="0.2">
      <c r="A191" s="2326"/>
      <c r="B191" s="2326"/>
      <c r="C191" s="2326"/>
      <c r="D191" s="2326"/>
      <c r="E191" s="2326"/>
      <c r="F191" s="2326"/>
    </row>
    <row r="192" spans="1:6" x14ac:dyDescent="0.2">
      <c r="A192" s="2326"/>
      <c r="B192" s="2326"/>
      <c r="C192" s="2326"/>
      <c r="D192" s="2326"/>
      <c r="E192" s="2326"/>
      <c r="F192" s="2326"/>
    </row>
    <row r="193" spans="1:6" x14ac:dyDescent="0.2">
      <c r="A193" s="2326"/>
      <c r="B193" s="2326"/>
      <c r="C193" s="2326"/>
      <c r="D193" s="2326"/>
      <c r="E193" s="2326"/>
      <c r="F193" s="2326"/>
    </row>
    <row r="194" spans="1:6" x14ac:dyDescent="0.2">
      <c r="A194" s="2326"/>
      <c r="B194" s="2326"/>
      <c r="C194" s="2326"/>
      <c r="D194" s="2326"/>
      <c r="E194" s="2326"/>
      <c r="F194" s="2326"/>
    </row>
    <row r="195" spans="1:6" x14ac:dyDescent="0.2">
      <c r="A195" s="2326"/>
      <c r="B195" s="2326"/>
      <c r="C195" s="2326"/>
      <c r="D195" s="2326"/>
      <c r="E195" s="2326"/>
      <c r="F195" s="2326"/>
    </row>
    <row r="196" spans="1:6" x14ac:dyDescent="0.2">
      <c r="A196" s="2326"/>
      <c r="B196" s="2326"/>
      <c r="C196" s="2326"/>
      <c r="D196" s="2326"/>
      <c r="E196" s="2326"/>
      <c r="F196" s="2326"/>
    </row>
    <row r="197" spans="1:6" x14ac:dyDescent="0.2">
      <c r="A197" s="2326"/>
      <c r="B197" s="2326"/>
      <c r="C197" s="2326"/>
      <c r="D197" s="2326"/>
      <c r="E197" s="2326"/>
      <c r="F197" s="2326"/>
    </row>
    <row r="198" spans="1:6" x14ac:dyDescent="0.2">
      <c r="A198" s="2326"/>
      <c r="B198" s="2326"/>
      <c r="C198" s="2326"/>
      <c r="D198" s="2326"/>
      <c r="E198" s="2326"/>
      <c r="F198" s="2326"/>
    </row>
    <row r="199" spans="1:6" x14ac:dyDescent="0.2">
      <c r="A199" s="2326"/>
      <c r="B199" s="2326"/>
      <c r="C199" s="2326"/>
      <c r="D199" s="2326"/>
      <c r="E199" s="2326"/>
      <c r="F199" s="2326"/>
    </row>
    <row r="200" spans="1:6" x14ac:dyDescent="0.2">
      <c r="A200" s="2326"/>
      <c r="B200" s="2326"/>
      <c r="C200" s="2326"/>
      <c r="D200" s="2326"/>
      <c r="E200" s="2326"/>
      <c r="F200" s="2326"/>
    </row>
    <row r="201" spans="1:6" x14ac:dyDescent="0.2">
      <c r="A201" s="2326"/>
      <c r="B201" s="2326"/>
      <c r="C201" s="2326"/>
      <c r="D201" s="2326"/>
      <c r="E201" s="2326"/>
      <c r="F201" s="2326"/>
    </row>
    <row r="202" spans="1:6" x14ac:dyDescent="0.2">
      <c r="A202" s="2326"/>
      <c r="B202" s="2326"/>
      <c r="C202" s="2326"/>
      <c r="D202" s="2326"/>
      <c r="E202" s="2326"/>
      <c r="F202" s="2326"/>
    </row>
    <row r="203" spans="1:6" x14ac:dyDescent="0.2">
      <c r="A203" s="2326"/>
      <c r="B203" s="2326"/>
      <c r="C203" s="2326"/>
      <c r="D203" s="2326"/>
      <c r="E203" s="2326"/>
      <c r="F203" s="2326"/>
    </row>
    <row r="204" spans="1:6" x14ac:dyDescent="0.2">
      <c r="A204" s="2326"/>
      <c r="B204" s="2326"/>
      <c r="C204" s="2326"/>
      <c r="D204" s="2326"/>
      <c r="E204" s="2326"/>
      <c r="F204" s="2326"/>
    </row>
    <row r="205" spans="1:6" x14ac:dyDescent="0.2">
      <c r="A205" s="2326"/>
      <c r="B205" s="2326"/>
      <c r="C205" s="2326"/>
      <c r="D205" s="2326"/>
      <c r="E205" s="2326"/>
      <c r="F205" s="2326"/>
    </row>
    <row r="206" spans="1:6" x14ac:dyDescent="0.2">
      <c r="A206" s="2326"/>
      <c r="B206" s="2326"/>
      <c r="C206" s="2326"/>
      <c r="D206" s="2326"/>
      <c r="E206" s="2326"/>
      <c r="F206" s="2326"/>
    </row>
    <row r="207" spans="1:6" x14ac:dyDescent="0.2">
      <c r="A207" s="2326"/>
      <c r="B207" s="2326"/>
      <c r="C207" s="2326"/>
      <c r="D207" s="2326"/>
      <c r="E207" s="2326"/>
      <c r="F207" s="2326"/>
    </row>
    <row r="208" spans="1:6" x14ac:dyDescent="0.2">
      <c r="A208" s="2326"/>
      <c r="B208" s="2326"/>
      <c r="C208" s="2326"/>
      <c r="D208" s="2326"/>
      <c r="E208" s="2326"/>
      <c r="F208" s="2326"/>
    </row>
    <row r="209" spans="1:6" x14ac:dyDescent="0.2">
      <c r="A209" s="2326"/>
      <c r="B209" s="2326"/>
      <c r="C209" s="2326"/>
      <c r="D209" s="2326"/>
      <c r="E209" s="2326"/>
      <c r="F209" s="2326"/>
    </row>
    <row r="210" spans="1:6" x14ac:dyDescent="0.2">
      <c r="A210" s="2326"/>
      <c r="B210" s="2326"/>
      <c r="C210" s="2326"/>
      <c r="D210" s="2326"/>
      <c r="E210" s="2326"/>
      <c r="F210" s="2326"/>
    </row>
    <row r="211" spans="1:6" x14ac:dyDescent="0.2">
      <c r="A211" s="2326"/>
      <c r="B211" s="2326"/>
      <c r="C211" s="2326"/>
      <c r="D211" s="2326"/>
      <c r="E211" s="2326"/>
      <c r="F211" s="2326"/>
    </row>
    <row r="212" spans="1:6" x14ac:dyDescent="0.2">
      <c r="A212" s="2326"/>
      <c r="B212" s="2326"/>
      <c r="C212" s="2326"/>
      <c r="D212" s="2326"/>
      <c r="E212" s="2326"/>
      <c r="F212" s="2326"/>
    </row>
    <row r="213" spans="1:6" x14ac:dyDescent="0.2">
      <c r="A213" s="2326"/>
      <c r="B213" s="2326"/>
      <c r="C213" s="2326"/>
      <c r="D213" s="2326"/>
      <c r="E213" s="2326"/>
      <c r="F213" s="2326"/>
    </row>
    <row r="214" spans="1:6" x14ac:dyDescent="0.2">
      <c r="A214" s="2326"/>
      <c r="B214" s="2326"/>
      <c r="C214" s="2326"/>
      <c r="D214" s="2326"/>
      <c r="E214" s="2326"/>
      <c r="F214" s="2326"/>
    </row>
    <row r="215" spans="1:6" x14ac:dyDescent="0.2">
      <c r="A215" s="2326"/>
      <c r="B215" s="2326"/>
      <c r="C215" s="2326"/>
      <c r="D215" s="2326"/>
      <c r="E215" s="2326"/>
      <c r="F215" s="2326"/>
    </row>
    <row r="216" spans="1:6" x14ac:dyDescent="0.2">
      <c r="A216" s="2326"/>
      <c r="B216" s="2326"/>
      <c r="C216" s="2326"/>
      <c r="D216" s="2326"/>
      <c r="E216" s="2326"/>
      <c r="F216" s="2326"/>
    </row>
    <row r="217" spans="1:6" x14ac:dyDescent="0.2">
      <c r="A217" s="2326"/>
      <c r="B217" s="2326"/>
      <c r="C217" s="2326"/>
      <c r="D217" s="2326"/>
      <c r="E217" s="2326"/>
      <c r="F217" s="2326"/>
    </row>
    <row r="218" spans="1:6" x14ac:dyDescent="0.2">
      <c r="A218" s="2326"/>
      <c r="B218" s="2326"/>
      <c r="C218" s="2326"/>
      <c r="D218" s="2326"/>
      <c r="E218" s="2326"/>
      <c r="F218" s="2326"/>
    </row>
    <row r="219" spans="1:6" x14ac:dyDescent="0.2">
      <c r="A219" s="2326"/>
      <c r="B219" s="2326"/>
      <c r="C219" s="2326"/>
      <c r="D219" s="2326"/>
      <c r="E219" s="2326"/>
      <c r="F219" s="2326"/>
    </row>
    <row r="220" spans="1:6" x14ac:dyDescent="0.2">
      <c r="A220" s="2326"/>
      <c r="B220" s="2326"/>
      <c r="C220" s="2326"/>
      <c r="D220" s="2326"/>
      <c r="E220" s="2326"/>
      <c r="F220" s="2326"/>
    </row>
    <row r="221" spans="1:6" x14ac:dyDescent="0.2">
      <c r="A221" s="2326"/>
      <c r="B221" s="2326"/>
      <c r="C221" s="2326"/>
      <c r="D221" s="2326"/>
      <c r="E221" s="2326"/>
      <c r="F221" s="2326"/>
    </row>
    <row r="222" spans="1:6" x14ac:dyDescent="0.2">
      <c r="A222" s="2326"/>
      <c r="B222" s="2326"/>
      <c r="C222" s="2326"/>
      <c r="D222" s="2326"/>
      <c r="E222" s="2326"/>
      <c r="F222" s="2326"/>
    </row>
    <row r="223" spans="1:6" x14ac:dyDescent="0.2">
      <c r="A223" s="2326"/>
      <c r="B223" s="2326"/>
      <c r="C223" s="2326"/>
      <c r="D223" s="2326"/>
      <c r="E223" s="2326"/>
      <c r="F223" s="2326"/>
    </row>
    <row r="224" spans="1:6" x14ac:dyDescent="0.2">
      <c r="A224" s="2326"/>
      <c r="B224" s="2326"/>
      <c r="C224" s="2326"/>
      <c r="D224" s="2326"/>
      <c r="E224" s="2326"/>
      <c r="F224" s="2326"/>
    </row>
    <row r="225" spans="1:6" x14ac:dyDescent="0.2">
      <c r="A225" s="2326"/>
      <c r="B225" s="2326"/>
      <c r="C225" s="2326"/>
      <c r="D225" s="2326"/>
      <c r="E225" s="2326"/>
      <c r="F225" s="2326"/>
    </row>
    <row r="226" spans="1:6" x14ac:dyDescent="0.2">
      <c r="A226" s="2326"/>
      <c r="B226" s="2326"/>
      <c r="C226" s="2326"/>
      <c r="D226" s="2326"/>
      <c r="E226" s="2326"/>
      <c r="F226" s="2326"/>
    </row>
    <row r="227" spans="1:6" x14ac:dyDescent="0.2">
      <c r="A227" s="2326"/>
      <c r="B227" s="2326"/>
      <c r="C227" s="2326"/>
      <c r="D227" s="2326"/>
      <c r="E227" s="2326"/>
      <c r="F227" s="2326"/>
    </row>
    <row r="228" spans="1:6" x14ac:dyDescent="0.2">
      <c r="A228" s="2326"/>
      <c r="B228" s="2326"/>
      <c r="C228" s="2326"/>
      <c r="D228" s="2326"/>
      <c r="E228" s="2326"/>
      <c r="F228" s="2326"/>
    </row>
    <row r="229" spans="1:6" x14ac:dyDescent="0.2">
      <c r="A229" s="2326"/>
      <c r="B229" s="2326"/>
      <c r="C229" s="2326"/>
      <c r="D229" s="2326"/>
      <c r="E229" s="2326"/>
      <c r="F229" s="2326"/>
    </row>
    <row r="230" spans="1:6" x14ac:dyDescent="0.2">
      <c r="A230" s="2326"/>
      <c r="B230" s="2326"/>
      <c r="C230" s="2326"/>
      <c r="D230" s="2326"/>
      <c r="E230" s="2326"/>
      <c r="F230" s="2326"/>
    </row>
    <row r="231" spans="1:6" x14ac:dyDescent="0.2">
      <c r="A231" s="2326"/>
      <c r="B231" s="2326"/>
      <c r="C231" s="2326"/>
      <c r="D231" s="2326"/>
      <c r="E231" s="2326"/>
      <c r="F231" s="2326"/>
    </row>
    <row r="232" spans="1:6" x14ac:dyDescent="0.2">
      <c r="A232" s="2326"/>
      <c r="B232" s="2326"/>
      <c r="C232" s="2326"/>
      <c r="D232" s="2326"/>
      <c r="E232" s="2326"/>
      <c r="F232" s="2326"/>
    </row>
    <row r="233" spans="1:6" x14ac:dyDescent="0.2">
      <c r="A233" s="2326"/>
      <c r="B233" s="2326"/>
      <c r="C233" s="2326"/>
      <c r="D233" s="2326"/>
      <c r="E233" s="2326"/>
      <c r="F233" s="2326"/>
    </row>
    <row r="234" spans="1:6" x14ac:dyDescent="0.2">
      <c r="A234" s="2326"/>
      <c r="B234" s="2326"/>
      <c r="C234" s="2326"/>
      <c r="D234" s="2326"/>
      <c r="E234" s="2326"/>
      <c r="F234" s="2326"/>
    </row>
    <row r="235" spans="1:6" x14ac:dyDescent="0.2">
      <c r="A235" s="2326"/>
      <c r="B235" s="2326"/>
      <c r="C235" s="2326"/>
      <c r="D235" s="2326"/>
      <c r="E235" s="2326"/>
      <c r="F235" s="2326"/>
    </row>
    <row r="236" spans="1:6" x14ac:dyDescent="0.2">
      <c r="A236" s="2326"/>
      <c r="B236" s="2326"/>
      <c r="C236" s="2326"/>
      <c r="D236" s="2326"/>
      <c r="E236" s="2326"/>
      <c r="F236" s="2326"/>
    </row>
    <row r="237" spans="1:6" x14ac:dyDescent="0.2">
      <c r="A237" s="2326"/>
      <c r="B237" s="2326"/>
      <c r="C237" s="2326"/>
      <c r="D237" s="2326"/>
      <c r="E237" s="2326"/>
      <c r="F237" s="2326"/>
    </row>
    <row r="238" spans="1:6" x14ac:dyDescent="0.2">
      <c r="A238" s="2326"/>
      <c r="B238" s="2326"/>
      <c r="C238" s="2326"/>
      <c r="D238" s="2326"/>
      <c r="E238" s="2326"/>
      <c r="F238" s="2326"/>
    </row>
    <row r="239" spans="1:6" x14ac:dyDescent="0.2">
      <c r="A239" s="2326"/>
      <c r="B239" s="2326"/>
      <c r="C239" s="2326"/>
      <c r="D239" s="2326"/>
      <c r="E239" s="2326"/>
      <c r="F239" s="2326"/>
    </row>
    <row r="240" spans="1:6" x14ac:dyDescent="0.2">
      <c r="A240" s="2326"/>
      <c r="B240" s="2326"/>
      <c r="C240" s="2326"/>
      <c r="D240" s="2326"/>
      <c r="E240" s="2326"/>
      <c r="F240" s="2326"/>
    </row>
    <row r="241" spans="1:6" x14ac:dyDescent="0.2">
      <c r="A241" s="2326"/>
      <c r="B241" s="2326"/>
      <c r="C241" s="2326"/>
      <c r="D241" s="2326"/>
      <c r="E241" s="2326"/>
      <c r="F241" s="2326"/>
    </row>
    <row r="242" spans="1:6" x14ac:dyDescent="0.2">
      <c r="A242" s="2326"/>
      <c r="B242" s="2326"/>
      <c r="C242" s="2326"/>
      <c r="D242" s="2326"/>
      <c r="E242" s="2326"/>
      <c r="F242" s="2326"/>
    </row>
    <row r="243" spans="1:6" x14ac:dyDescent="0.2">
      <c r="A243" s="2326"/>
      <c r="B243" s="2326"/>
      <c r="C243" s="2326"/>
      <c r="D243" s="2326"/>
      <c r="E243" s="2326"/>
      <c r="F243" s="2326"/>
    </row>
    <row r="244" spans="1:6" x14ac:dyDescent="0.2">
      <c r="A244" s="2326"/>
      <c r="B244" s="2326"/>
      <c r="C244" s="2326"/>
      <c r="D244" s="2326"/>
      <c r="E244" s="2326"/>
      <c r="F244" s="2326"/>
    </row>
    <row r="245" spans="1:6" x14ac:dyDescent="0.2">
      <c r="A245" s="2326"/>
      <c r="B245" s="2326"/>
      <c r="C245" s="2326"/>
      <c r="D245" s="2326"/>
      <c r="E245" s="2326"/>
      <c r="F245" s="2326"/>
    </row>
    <row r="246" spans="1:6" x14ac:dyDescent="0.2">
      <c r="A246" s="2326"/>
      <c r="B246" s="2326"/>
      <c r="C246" s="2326"/>
      <c r="D246" s="2326"/>
      <c r="E246" s="2326"/>
      <c r="F246" s="2326"/>
    </row>
    <row r="247" spans="1:6" x14ac:dyDescent="0.2">
      <c r="A247" s="2326"/>
      <c r="B247" s="2326"/>
      <c r="C247" s="2326"/>
      <c r="D247" s="2326"/>
      <c r="E247" s="2326"/>
      <c r="F247" s="2326"/>
    </row>
    <row r="248" spans="1:6" x14ac:dyDescent="0.2">
      <c r="A248" s="2326"/>
      <c r="B248" s="2326"/>
      <c r="C248" s="2326"/>
      <c r="D248" s="2326"/>
      <c r="E248" s="2326"/>
      <c r="F248" s="2326"/>
    </row>
    <row r="249" spans="1:6" x14ac:dyDescent="0.2">
      <c r="A249" s="2326"/>
      <c r="B249" s="2326"/>
      <c r="C249" s="2326"/>
      <c r="D249" s="2326"/>
      <c r="E249" s="2326"/>
      <c r="F249" s="2326"/>
    </row>
    <row r="250" spans="1:6" x14ac:dyDescent="0.2">
      <c r="A250" s="2326"/>
      <c r="B250" s="2326"/>
      <c r="C250" s="2326"/>
      <c r="D250" s="2326"/>
      <c r="E250" s="2326"/>
      <c r="F250" s="2326"/>
    </row>
    <row r="251" spans="1:6" x14ac:dyDescent="0.2">
      <c r="A251" s="2326"/>
      <c r="B251" s="2326"/>
      <c r="C251" s="2326"/>
      <c r="D251" s="2326"/>
      <c r="E251" s="2326"/>
      <c r="F251" s="2326"/>
    </row>
    <row r="252" spans="1:6" x14ac:dyDescent="0.2">
      <c r="A252" s="2326"/>
      <c r="B252" s="2326"/>
      <c r="C252" s="2326"/>
      <c r="D252" s="2326"/>
      <c r="E252" s="2326"/>
      <c r="F252" s="2326"/>
    </row>
    <row r="253" spans="1:6" x14ac:dyDescent="0.2">
      <c r="A253" s="2326"/>
      <c r="B253" s="2326"/>
      <c r="C253" s="2326"/>
      <c r="D253" s="2326"/>
      <c r="E253" s="2326"/>
      <c r="F253" s="2326"/>
    </row>
    <row r="254" spans="1:6" x14ac:dyDescent="0.2">
      <c r="A254" s="2326"/>
      <c r="B254" s="2326"/>
      <c r="C254" s="2326"/>
      <c r="D254" s="2326"/>
      <c r="E254" s="2326"/>
      <c r="F254" s="2326"/>
    </row>
    <row r="255" spans="1:6" x14ac:dyDescent="0.2">
      <c r="A255" s="2326"/>
      <c r="B255" s="2326"/>
      <c r="C255" s="2326"/>
      <c r="D255" s="2326"/>
      <c r="E255" s="2326"/>
      <c r="F255" s="2326"/>
    </row>
    <row r="256" spans="1:6" x14ac:dyDescent="0.2">
      <c r="A256" s="2326"/>
      <c r="B256" s="2326"/>
      <c r="C256" s="2326"/>
      <c r="D256" s="2326"/>
      <c r="E256" s="2326"/>
      <c r="F256" s="2326"/>
    </row>
    <row r="257" spans="1:6" x14ac:dyDescent="0.2">
      <c r="A257" s="2326"/>
      <c r="B257" s="2326"/>
      <c r="C257" s="2326"/>
      <c r="D257" s="2326"/>
      <c r="E257" s="2326"/>
      <c r="F257" s="2326"/>
    </row>
    <row r="258" spans="1:6" x14ac:dyDescent="0.2">
      <c r="A258" s="2326"/>
      <c r="B258" s="2326"/>
      <c r="C258" s="2326"/>
      <c r="D258" s="2326"/>
      <c r="E258" s="2326"/>
      <c r="F258" s="2326"/>
    </row>
    <row r="259" spans="1:6" x14ac:dyDescent="0.2">
      <c r="A259" s="2326"/>
      <c r="B259" s="2326"/>
      <c r="C259" s="2326"/>
      <c r="D259" s="2326"/>
      <c r="E259" s="2326"/>
      <c r="F259" s="2326"/>
    </row>
    <row r="260" spans="1:6" x14ac:dyDescent="0.2">
      <c r="A260" s="2326"/>
      <c r="B260" s="2326"/>
      <c r="C260" s="2326"/>
      <c r="D260" s="2326"/>
      <c r="E260" s="2326"/>
      <c r="F260" s="2326"/>
    </row>
    <row r="261" spans="1:6" x14ac:dyDescent="0.2">
      <c r="A261" s="2326"/>
      <c r="B261" s="2326"/>
      <c r="C261" s="2326"/>
      <c r="D261" s="2326"/>
      <c r="E261" s="2326"/>
      <c r="F261" s="2326"/>
    </row>
    <row r="262" spans="1:6" x14ac:dyDescent="0.2">
      <c r="A262" s="2326"/>
      <c r="B262" s="2326"/>
      <c r="C262" s="2326"/>
      <c r="D262" s="2326"/>
      <c r="E262" s="2326"/>
      <c r="F262" s="2326"/>
    </row>
    <row r="263" spans="1:6" x14ac:dyDescent="0.2">
      <c r="A263" s="2326"/>
      <c r="B263" s="2326"/>
      <c r="C263" s="2326"/>
      <c r="D263" s="2326"/>
      <c r="E263" s="2326"/>
      <c r="F263" s="2326"/>
    </row>
    <row r="264" spans="1:6" x14ac:dyDescent="0.2">
      <c r="A264" s="2326"/>
      <c r="B264" s="2326"/>
      <c r="C264" s="2326"/>
      <c r="D264" s="2326"/>
      <c r="E264" s="2326"/>
      <c r="F264" s="2326"/>
    </row>
    <row r="265" spans="1:6" x14ac:dyDescent="0.2">
      <c r="A265" s="2326"/>
      <c r="B265" s="2326"/>
      <c r="C265" s="2326"/>
      <c r="D265" s="2326"/>
      <c r="E265" s="2326"/>
      <c r="F265" s="2326"/>
    </row>
    <row r="266" spans="1:6" x14ac:dyDescent="0.2">
      <c r="A266" s="2326"/>
      <c r="B266" s="2326"/>
      <c r="C266" s="2326"/>
      <c r="D266" s="2326"/>
      <c r="E266" s="2326"/>
      <c r="F266" s="2326"/>
    </row>
    <row r="267" spans="1:6" x14ac:dyDescent="0.2">
      <c r="A267" s="2326"/>
      <c r="B267" s="2326"/>
      <c r="C267" s="2326"/>
      <c r="D267" s="2326"/>
      <c r="E267" s="2326"/>
      <c r="F267" s="2326"/>
    </row>
    <row r="268" spans="1:6" x14ac:dyDescent="0.2">
      <c r="A268" s="2326"/>
      <c r="B268" s="2326"/>
      <c r="C268" s="2326"/>
      <c r="D268" s="2326"/>
      <c r="E268" s="2326"/>
      <c r="F268" s="2326"/>
    </row>
    <row r="269" spans="1:6" x14ac:dyDescent="0.2">
      <c r="A269" s="2326"/>
      <c r="B269" s="2326"/>
      <c r="C269" s="2326"/>
      <c r="D269" s="2326"/>
      <c r="E269" s="2326"/>
      <c r="F269" s="2326"/>
    </row>
    <row r="270" spans="1:6" x14ac:dyDescent="0.2">
      <c r="A270" s="2326"/>
      <c r="B270" s="2326"/>
      <c r="C270" s="2326"/>
      <c r="D270" s="2326"/>
      <c r="E270" s="2326"/>
      <c r="F270" s="2326"/>
    </row>
    <row r="271" spans="1:6" x14ac:dyDescent="0.2">
      <c r="A271" s="2326"/>
      <c r="B271" s="2326"/>
      <c r="C271" s="2326"/>
      <c r="D271" s="2326"/>
      <c r="E271" s="2326"/>
      <c r="F271" s="2326"/>
    </row>
    <row r="272" spans="1:6" x14ac:dyDescent="0.2">
      <c r="A272" s="2326"/>
      <c r="B272" s="2326"/>
      <c r="C272" s="2326"/>
      <c r="D272" s="2326"/>
      <c r="E272" s="2326"/>
      <c r="F272" s="2326"/>
    </row>
    <row r="273" spans="1:6" x14ac:dyDescent="0.2">
      <c r="A273" s="2326"/>
      <c r="B273" s="2326"/>
      <c r="C273" s="2326"/>
      <c r="D273" s="2326"/>
      <c r="E273" s="2326"/>
      <c r="F273" s="2326"/>
    </row>
    <row r="274" spans="1:6" x14ac:dyDescent="0.2">
      <c r="A274" s="2326"/>
      <c r="B274" s="2326"/>
      <c r="C274" s="2326"/>
      <c r="D274" s="2326"/>
      <c r="E274" s="2326"/>
      <c r="F274" s="2326"/>
    </row>
    <row r="275" spans="1:6" x14ac:dyDescent="0.2">
      <c r="A275" s="2326"/>
      <c r="B275" s="2326"/>
      <c r="C275" s="2326"/>
      <c r="D275" s="2326"/>
      <c r="E275" s="2326"/>
      <c r="F275" s="2326"/>
    </row>
    <row r="276" spans="1:6" x14ac:dyDescent="0.2">
      <c r="A276" s="2326"/>
      <c r="B276" s="2326"/>
      <c r="C276" s="2326"/>
      <c r="D276" s="2326"/>
      <c r="E276" s="2326"/>
      <c r="F276" s="2326"/>
    </row>
    <row r="277" spans="1:6" x14ac:dyDescent="0.2">
      <c r="A277" s="2326"/>
      <c r="B277" s="2326"/>
      <c r="C277" s="2326"/>
      <c r="D277" s="2326"/>
      <c r="E277" s="2326"/>
      <c r="F277" s="2326"/>
    </row>
    <row r="278" spans="1:6" x14ac:dyDescent="0.2">
      <c r="A278" s="2326"/>
      <c r="B278" s="2326"/>
      <c r="C278" s="2326"/>
      <c r="D278" s="2326"/>
      <c r="E278" s="2326"/>
      <c r="F278" s="2326"/>
    </row>
    <row r="279" spans="1:6" x14ac:dyDescent="0.2">
      <c r="A279" s="2326"/>
      <c r="B279" s="2326"/>
      <c r="C279" s="2326"/>
      <c r="D279" s="2326"/>
      <c r="E279" s="2326"/>
      <c r="F279" s="2326"/>
    </row>
    <row r="280" spans="1:6" x14ac:dyDescent="0.2">
      <c r="A280" s="2326"/>
      <c r="B280" s="2326"/>
      <c r="C280" s="2326"/>
      <c r="D280" s="2326"/>
      <c r="E280" s="2326"/>
      <c r="F280" s="2326"/>
    </row>
    <row r="281" spans="1:6" x14ac:dyDescent="0.2">
      <c r="A281" s="2326"/>
      <c r="B281" s="2326"/>
      <c r="C281" s="2326"/>
      <c r="D281" s="2326"/>
      <c r="E281" s="2326"/>
      <c r="F281" s="2326"/>
    </row>
    <row r="282" spans="1:6" x14ac:dyDescent="0.2">
      <c r="A282" s="2326"/>
      <c r="B282" s="2326"/>
      <c r="C282" s="2326"/>
      <c r="D282" s="2326"/>
      <c r="E282" s="2326"/>
      <c r="F282" s="2326"/>
    </row>
    <row r="283" spans="1:6" x14ac:dyDescent="0.2">
      <c r="A283" s="2326"/>
      <c r="B283" s="2326"/>
      <c r="C283" s="2326"/>
      <c r="D283" s="2326"/>
      <c r="E283" s="2326"/>
      <c r="F283" s="2326"/>
    </row>
    <row r="284" spans="1:6" x14ac:dyDescent="0.2">
      <c r="A284" s="2326"/>
      <c r="B284" s="2326"/>
      <c r="C284" s="2326"/>
      <c r="D284" s="2326"/>
      <c r="E284" s="2326"/>
      <c r="F284" s="2326"/>
    </row>
    <row r="285" spans="1:6" x14ac:dyDescent="0.2">
      <c r="A285" s="2326"/>
      <c r="B285" s="2326"/>
      <c r="C285" s="2326"/>
      <c r="D285" s="2326"/>
      <c r="E285" s="2326"/>
      <c r="F285" s="2326"/>
    </row>
    <row r="286" spans="1:6" x14ac:dyDescent="0.2">
      <c r="A286" s="2326"/>
      <c r="B286" s="2326"/>
      <c r="C286" s="2326"/>
      <c r="D286" s="2326"/>
      <c r="E286" s="2326"/>
      <c r="F286" s="2326"/>
    </row>
    <row r="287" spans="1:6" x14ac:dyDescent="0.2">
      <c r="A287" s="2326"/>
      <c r="B287" s="2326"/>
      <c r="C287" s="2326"/>
      <c r="D287" s="2326"/>
      <c r="E287" s="2326"/>
      <c r="F287" s="2326"/>
    </row>
    <row r="288" spans="1:6" x14ac:dyDescent="0.2">
      <c r="A288" s="2326"/>
      <c r="B288" s="2326"/>
      <c r="C288" s="2326"/>
      <c r="D288" s="2326"/>
      <c r="E288" s="2326"/>
      <c r="F288" s="2326"/>
    </row>
    <row r="289" spans="1:6" x14ac:dyDescent="0.2">
      <c r="A289" s="2326"/>
      <c r="B289" s="2326"/>
      <c r="C289" s="2326"/>
      <c r="D289" s="2326"/>
      <c r="E289" s="2326"/>
      <c r="F289" s="2326"/>
    </row>
    <row r="290" spans="1:6" x14ac:dyDescent="0.2">
      <c r="A290" s="2326"/>
      <c r="B290" s="2326"/>
      <c r="C290" s="2326"/>
      <c r="D290" s="2326"/>
      <c r="E290" s="2326"/>
      <c r="F290" s="2326"/>
    </row>
    <row r="291" spans="1:6" x14ac:dyDescent="0.2">
      <c r="A291" s="2326"/>
      <c r="B291" s="2326"/>
      <c r="C291" s="2326"/>
      <c r="D291" s="2326"/>
      <c r="E291" s="2326"/>
      <c r="F291" s="2326"/>
    </row>
    <row r="292" spans="1:6" x14ac:dyDescent="0.2">
      <c r="A292" s="2326"/>
      <c r="B292" s="2326"/>
      <c r="C292" s="2326"/>
      <c r="D292" s="2326"/>
      <c r="E292" s="2326"/>
      <c r="F292" s="2326"/>
    </row>
    <row r="293" spans="1:6" x14ac:dyDescent="0.2">
      <c r="A293" s="2326"/>
      <c r="B293" s="2326"/>
      <c r="C293" s="2326"/>
      <c r="D293" s="2326"/>
      <c r="E293" s="2326"/>
      <c r="F293" s="2326"/>
    </row>
    <row r="294" spans="1:6" x14ac:dyDescent="0.2">
      <c r="A294" s="2326"/>
      <c r="B294" s="2326"/>
      <c r="C294" s="2326"/>
      <c r="D294" s="2326"/>
      <c r="E294" s="2326"/>
      <c r="F294" s="2326"/>
    </row>
    <row r="295" spans="1:6" x14ac:dyDescent="0.2">
      <c r="A295" s="2326"/>
      <c r="B295" s="2326"/>
      <c r="C295" s="2326"/>
      <c r="D295" s="2326"/>
      <c r="E295" s="2326"/>
      <c r="F295" s="2326"/>
    </row>
    <row r="296" spans="1:6" x14ac:dyDescent="0.2">
      <c r="A296" s="2326"/>
      <c r="B296" s="2326"/>
      <c r="C296" s="2326"/>
      <c r="D296" s="2326"/>
      <c r="E296" s="2326"/>
      <c r="F296" s="2326"/>
    </row>
    <row r="297" spans="1:6" x14ac:dyDescent="0.2">
      <c r="A297" s="2326"/>
      <c r="B297" s="2326"/>
      <c r="C297" s="2326"/>
      <c r="D297" s="2326"/>
      <c r="E297" s="2326"/>
      <c r="F297" s="2326"/>
    </row>
    <row r="298" spans="1:6" x14ac:dyDescent="0.2">
      <c r="A298" s="2326"/>
      <c r="B298" s="2326"/>
      <c r="C298" s="2326"/>
      <c r="D298" s="2326"/>
      <c r="E298" s="2326"/>
      <c r="F298" s="2326"/>
    </row>
    <row r="299" spans="1:6" x14ac:dyDescent="0.2">
      <c r="A299" s="2326"/>
      <c r="B299" s="2326"/>
      <c r="C299" s="2326"/>
      <c r="D299" s="2326"/>
      <c r="E299" s="2326"/>
      <c r="F299" s="2326"/>
    </row>
    <row r="300" spans="1:6" x14ac:dyDescent="0.2">
      <c r="A300" s="2326"/>
      <c r="B300" s="2326"/>
      <c r="C300" s="2326"/>
      <c r="D300" s="2326"/>
      <c r="E300" s="2326"/>
      <c r="F300" s="2326"/>
    </row>
    <row r="301" spans="1:6" x14ac:dyDescent="0.2">
      <c r="A301" s="2326"/>
      <c r="B301" s="2326"/>
      <c r="C301" s="2326"/>
      <c r="D301" s="2326"/>
      <c r="E301" s="2326"/>
      <c r="F301" s="2326"/>
    </row>
    <row r="302" spans="1:6" x14ac:dyDescent="0.2">
      <c r="A302" s="2326"/>
      <c r="B302" s="2326"/>
      <c r="C302" s="2326"/>
      <c r="D302" s="2326"/>
      <c r="E302" s="2326"/>
      <c r="F302" s="2326"/>
    </row>
    <row r="303" spans="1:6" x14ac:dyDescent="0.2">
      <c r="A303" s="2326"/>
      <c r="B303" s="2326"/>
      <c r="C303" s="2326"/>
      <c r="D303" s="2326"/>
      <c r="E303" s="2326"/>
      <c r="F303" s="2326"/>
    </row>
    <row r="304" spans="1:6" x14ac:dyDescent="0.2">
      <c r="A304" s="2326"/>
      <c r="B304" s="2326"/>
      <c r="C304" s="2326"/>
      <c r="D304" s="2326"/>
      <c r="E304" s="2326"/>
      <c r="F304" s="2326"/>
    </row>
    <row r="305" spans="1:6" x14ac:dyDescent="0.2">
      <c r="A305" s="2326"/>
      <c r="B305" s="2326"/>
      <c r="C305" s="2326"/>
      <c r="D305" s="2326"/>
      <c r="E305" s="2326"/>
      <c r="F305" s="2326"/>
    </row>
    <row r="306" spans="1:6" x14ac:dyDescent="0.2">
      <c r="A306" s="2326"/>
      <c r="B306" s="2326"/>
      <c r="C306" s="2326"/>
      <c r="D306" s="2326"/>
      <c r="E306" s="2326"/>
      <c r="F306" s="2326"/>
    </row>
    <row r="307" spans="1:6" x14ac:dyDescent="0.2">
      <c r="A307" s="2326"/>
      <c r="B307" s="2326"/>
      <c r="C307" s="2326"/>
      <c r="D307" s="2326"/>
      <c r="E307" s="2326"/>
      <c r="F307" s="2326"/>
    </row>
    <row r="308" spans="1:6" x14ac:dyDescent="0.2">
      <c r="A308" s="2326"/>
      <c r="B308" s="2326"/>
      <c r="C308" s="2326"/>
      <c r="D308" s="2326"/>
      <c r="E308" s="2326"/>
      <c r="F308" s="2326"/>
    </row>
    <row r="309" spans="1:6" x14ac:dyDescent="0.2">
      <c r="A309" s="2326"/>
      <c r="B309" s="2326"/>
      <c r="C309" s="2326"/>
      <c r="D309" s="2326"/>
      <c r="E309" s="2326"/>
      <c r="F309" s="2326"/>
    </row>
    <row r="310" spans="1:6" x14ac:dyDescent="0.2">
      <c r="A310" s="2326"/>
      <c r="B310" s="2326"/>
      <c r="C310" s="2326"/>
      <c r="D310" s="2326"/>
      <c r="E310" s="2326"/>
      <c r="F310" s="2326"/>
    </row>
    <row r="311" spans="1:6" x14ac:dyDescent="0.2">
      <c r="A311" s="2326"/>
      <c r="B311" s="2326"/>
      <c r="C311" s="2326"/>
      <c r="D311" s="2326"/>
      <c r="E311" s="2326"/>
      <c r="F311" s="2326"/>
    </row>
    <row r="312" spans="1:6" x14ac:dyDescent="0.2">
      <c r="A312" s="2326"/>
      <c r="B312" s="2326"/>
      <c r="C312" s="2326"/>
      <c r="D312" s="2326"/>
      <c r="E312" s="2326"/>
      <c r="F312" s="2326"/>
    </row>
    <row r="313" spans="1:6" x14ac:dyDescent="0.2">
      <c r="A313" s="2326"/>
      <c r="B313" s="2326"/>
      <c r="C313" s="2326"/>
      <c r="D313" s="2326"/>
      <c r="E313" s="2326"/>
      <c r="F313" s="2326"/>
    </row>
    <row r="314" spans="1:6" x14ac:dyDescent="0.2">
      <c r="A314" s="2326"/>
      <c r="B314" s="2326"/>
      <c r="C314" s="2326"/>
      <c r="D314" s="2326"/>
      <c r="E314" s="2326"/>
      <c r="F314" s="2326"/>
    </row>
    <row r="315" spans="1:6" x14ac:dyDescent="0.2">
      <c r="A315" s="2326"/>
      <c r="B315" s="2326"/>
      <c r="C315" s="2326"/>
      <c r="D315" s="2326"/>
      <c r="E315" s="2326"/>
      <c r="F315" s="2326"/>
    </row>
    <row r="316" spans="1:6" x14ac:dyDescent="0.2">
      <c r="A316" s="2326"/>
      <c r="B316" s="2326"/>
      <c r="C316" s="2326"/>
      <c r="D316" s="2326"/>
      <c r="E316" s="2326"/>
      <c r="F316" s="2326"/>
    </row>
    <row r="317" spans="1:6" x14ac:dyDescent="0.2">
      <c r="A317" s="2326"/>
      <c r="B317" s="2326"/>
      <c r="C317" s="2326"/>
      <c r="D317" s="2326"/>
      <c r="E317" s="2326"/>
      <c r="F317" s="2326"/>
    </row>
    <row r="318" spans="1:6" x14ac:dyDescent="0.2">
      <c r="A318" s="2326"/>
      <c r="B318" s="2326"/>
      <c r="C318" s="2326"/>
      <c r="D318" s="2326"/>
      <c r="E318" s="2326"/>
      <c r="F318" s="2326"/>
    </row>
    <row r="319" spans="1:6" x14ac:dyDescent="0.2">
      <c r="A319" s="2326"/>
      <c r="B319" s="2326"/>
      <c r="C319" s="2326"/>
      <c r="D319" s="2326"/>
      <c r="E319" s="2326"/>
      <c r="F319" s="2326"/>
    </row>
    <row r="320" spans="1:6" x14ac:dyDescent="0.2">
      <c r="A320" s="2326"/>
      <c r="B320" s="2326"/>
      <c r="C320" s="2326"/>
      <c r="D320" s="2326"/>
      <c r="E320" s="2326"/>
      <c r="F320" s="2326"/>
    </row>
    <row r="321" spans="1:6" x14ac:dyDescent="0.2">
      <c r="A321" s="2326"/>
      <c r="B321" s="2326"/>
      <c r="C321" s="2326"/>
      <c r="D321" s="2326"/>
      <c r="E321" s="2326"/>
      <c r="F321" s="2326"/>
    </row>
    <row r="322" spans="1:6" x14ac:dyDescent="0.2">
      <c r="A322" s="2326"/>
      <c r="B322" s="2326"/>
      <c r="C322" s="2326"/>
      <c r="D322" s="2326"/>
      <c r="E322" s="2326"/>
      <c r="F322" s="2326"/>
    </row>
    <row r="323" spans="1:6" x14ac:dyDescent="0.2">
      <c r="A323" s="2326"/>
      <c r="B323" s="2326"/>
      <c r="C323" s="2326"/>
      <c r="D323" s="2326"/>
      <c r="E323" s="2326"/>
      <c r="F323" s="2326"/>
    </row>
    <row r="324" spans="1:6" x14ac:dyDescent="0.2">
      <c r="A324" s="2326"/>
      <c r="B324" s="2326"/>
      <c r="C324" s="2326"/>
      <c r="D324" s="2326"/>
      <c r="E324" s="2326"/>
      <c r="F324" s="2326"/>
    </row>
    <row r="325" spans="1:6" x14ac:dyDescent="0.2">
      <c r="A325" s="2326"/>
      <c r="B325" s="2326"/>
      <c r="C325" s="2326"/>
      <c r="D325" s="2326"/>
      <c r="E325" s="2326"/>
      <c r="F325" s="2326"/>
    </row>
    <row r="326" spans="1:6" x14ac:dyDescent="0.2">
      <c r="A326" s="2326"/>
      <c r="B326" s="2326"/>
      <c r="C326" s="2326"/>
      <c r="D326" s="2326"/>
      <c r="E326" s="2326"/>
      <c r="F326" s="2326"/>
    </row>
    <row r="327" spans="1:6" x14ac:dyDescent="0.2">
      <c r="A327" s="2326"/>
      <c r="B327" s="2326"/>
      <c r="C327" s="2326"/>
      <c r="D327" s="2326"/>
      <c r="E327" s="2326"/>
      <c r="F327" s="2326"/>
    </row>
    <row r="328" spans="1:6" x14ac:dyDescent="0.2">
      <c r="A328" s="2326"/>
      <c r="B328" s="2326"/>
      <c r="C328" s="2326"/>
      <c r="D328" s="2326"/>
      <c r="E328" s="2326"/>
      <c r="F328" s="2326"/>
    </row>
    <row r="329" spans="1:6" x14ac:dyDescent="0.2">
      <c r="A329" s="2326"/>
      <c r="B329" s="2326"/>
      <c r="C329" s="2326"/>
      <c r="D329" s="2326"/>
      <c r="E329" s="2326"/>
      <c r="F329" s="2326"/>
    </row>
    <row r="330" spans="1:6" x14ac:dyDescent="0.2">
      <c r="A330" s="2326"/>
      <c r="B330" s="2326"/>
      <c r="C330" s="2326"/>
      <c r="D330" s="2326"/>
      <c r="E330" s="2326"/>
      <c r="F330" s="2326"/>
    </row>
    <row r="331" spans="1:6" x14ac:dyDescent="0.2">
      <c r="A331" s="2326"/>
      <c r="B331" s="2326"/>
      <c r="C331" s="2326"/>
      <c r="D331" s="2326"/>
      <c r="E331" s="2326"/>
      <c r="F331" s="2326"/>
    </row>
    <row r="332" spans="1:6" x14ac:dyDescent="0.2">
      <c r="A332" s="2326"/>
      <c r="B332" s="2326"/>
      <c r="C332" s="2326"/>
      <c r="D332" s="2326"/>
      <c r="E332" s="2326"/>
      <c r="F332" s="2326"/>
    </row>
    <row r="333" spans="1:6" x14ac:dyDescent="0.2">
      <c r="A333" s="2326"/>
      <c r="B333" s="2326"/>
      <c r="C333" s="2326"/>
      <c r="D333" s="2326"/>
      <c r="E333" s="2326"/>
      <c r="F333" s="2326"/>
    </row>
    <row r="334" spans="1:6" x14ac:dyDescent="0.2">
      <c r="A334" s="2326"/>
      <c r="B334" s="2326"/>
      <c r="C334" s="2326"/>
      <c r="D334" s="2326"/>
      <c r="E334" s="2326"/>
      <c r="F334" s="2326"/>
    </row>
    <row r="335" spans="1:6" x14ac:dyDescent="0.2">
      <c r="A335" s="2326"/>
      <c r="B335" s="2326"/>
      <c r="C335" s="2326"/>
      <c r="D335" s="2326"/>
      <c r="E335" s="2326"/>
      <c r="F335" s="2326"/>
    </row>
    <row r="336" spans="1:6" x14ac:dyDescent="0.2">
      <c r="A336" s="2326"/>
      <c r="B336" s="2326"/>
      <c r="C336" s="2326"/>
      <c r="D336" s="2326"/>
      <c r="E336" s="2326"/>
      <c r="F336" s="2326"/>
    </row>
    <row r="337" spans="1:6" x14ac:dyDescent="0.2">
      <c r="A337" s="2326"/>
      <c r="B337" s="2326"/>
      <c r="C337" s="2326"/>
      <c r="D337" s="2326"/>
      <c r="E337" s="2326"/>
      <c r="F337" s="2326"/>
    </row>
    <row r="338" spans="1:6" x14ac:dyDescent="0.2">
      <c r="A338" s="2326"/>
      <c r="B338" s="2326"/>
      <c r="C338" s="2326"/>
      <c r="D338" s="2326"/>
      <c r="E338" s="2326"/>
      <c r="F338" s="2326"/>
    </row>
    <row r="339" spans="1:6" x14ac:dyDescent="0.2">
      <c r="A339" s="2326"/>
      <c r="B339" s="2326"/>
      <c r="C339" s="2326"/>
      <c r="D339" s="2326"/>
      <c r="E339" s="2326"/>
      <c r="F339" s="2326"/>
    </row>
    <row r="340" spans="1:6" x14ac:dyDescent="0.2">
      <c r="A340" s="2326"/>
      <c r="B340" s="2326"/>
      <c r="C340" s="2326"/>
      <c r="D340" s="2326"/>
      <c r="E340" s="2326"/>
      <c r="F340" s="2326"/>
    </row>
    <row r="341" spans="1:6" x14ac:dyDescent="0.2">
      <c r="A341" s="2326"/>
      <c r="B341" s="2326"/>
      <c r="C341" s="2326"/>
      <c r="D341" s="2326"/>
      <c r="E341" s="2326"/>
      <c r="F341" s="2326"/>
    </row>
    <row r="342" spans="1:6" x14ac:dyDescent="0.2">
      <c r="A342" s="2326"/>
      <c r="B342" s="2326"/>
      <c r="C342" s="2326"/>
      <c r="D342" s="2326"/>
      <c r="E342" s="2326"/>
      <c r="F342" s="2326"/>
    </row>
    <row r="343" spans="1:6" x14ac:dyDescent="0.2">
      <c r="A343" s="2326"/>
      <c r="B343" s="2326"/>
      <c r="C343" s="2326"/>
      <c r="D343" s="2326"/>
      <c r="E343" s="2326"/>
      <c r="F343" s="2326"/>
    </row>
    <row r="344" spans="1:6" x14ac:dyDescent="0.2">
      <c r="A344" s="2326"/>
      <c r="B344" s="2326"/>
      <c r="C344" s="2326"/>
      <c r="D344" s="2326"/>
      <c r="E344" s="2326"/>
      <c r="F344" s="2326"/>
    </row>
    <row r="345" spans="1:6" x14ac:dyDescent="0.2">
      <c r="A345" s="2326"/>
      <c r="B345" s="2326"/>
      <c r="C345" s="2326"/>
      <c r="D345" s="2326"/>
      <c r="E345" s="2326"/>
      <c r="F345" s="2326"/>
    </row>
    <row r="346" spans="1:6" x14ac:dyDescent="0.2">
      <c r="A346" s="2326"/>
      <c r="B346" s="2326"/>
      <c r="C346" s="2326"/>
      <c r="D346" s="2326"/>
      <c r="E346" s="2326"/>
      <c r="F346" s="2326"/>
    </row>
    <row r="347" spans="1:6" x14ac:dyDescent="0.2">
      <c r="A347" s="2326"/>
      <c r="B347" s="2326"/>
      <c r="C347" s="2326"/>
      <c r="D347" s="2326"/>
      <c r="E347" s="2326"/>
      <c r="F347" s="2326"/>
    </row>
    <row r="348" spans="1:6" x14ac:dyDescent="0.2">
      <c r="A348" s="2326"/>
      <c r="B348" s="2326"/>
      <c r="C348" s="2326"/>
      <c r="D348" s="2326"/>
      <c r="E348" s="2326"/>
      <c r="F348" s="2326"/>
    </row>
    <row r="349" spans="1:6" x14ac:dyDescent="0.2">
      <c r="A349" s="2326"/>
      <c r="B349" s="2326"/>
      <c r="C349" s="2326"/>
      <c r="D349" s="2326"/>
      <c r="E349" s="2326"/>
      <c r="F349" s="2326"/>
    </row>
    <row r="350" spans="1:6" x14ac:dyDescent="0.2">
      <c r="A350" s="2326"/>
      <c r="B350" s="2326"/>
      <c r="C350" s="2326"/>
      <c r="D350" s="2326"/>
      <c r="E350" s="2326"/>
      <c r="F350" s="2326"/>
    </row>
    <row r="351" spans="1:6" x14ac:dyDescent="0.2">
      <c r="A351" s="2326"/>
      <c r="B351" s="2326"/>
      <c r="C351" s="2326"/>
      <c r="D351" s="2326"/>
      <c r="E351" s="2326"/>
      <c r="F351" s="2326"/>
    </row>
    <row r="352" spans="1:6" x14ac:dyDescent="0.2">
      <c r="A352" s="2326"/>
      <c r="B352" s="2326"/>
      <c r="C352" s="2326"/>
      <c r="D352" s="2326"/>
      <c r="E352" s="2326"/>
      <c r="F352" s="2326"/>
    </row>
    <row r="353" spans="1:6" x14ac:dyDescent="0.2">
      <c r="A353" s="2326"/>
      <c r="B353" s="2326"/>
      <c r="C353" s="2326"/>
      <c r="D353" s="2326"/>
      <c r="E353" s="2326"/>
      <c r="F353" s="2326"/>
    </row>
    <row r="354" spans="1:6" x14ac:dyDescent="0.2">
      <c r="A354" s="2326"/>
      <c r="B354" s="2326"/>
      <c r="C354" s="2326"/>
      <c r="D354" s="2326"/>
      <c r="E354" s="2326"/>
      <c r="F354" s="2326"/>
    </row>
    <row r="355" spans="1:6" x14ac:dyDescent="0.2">
      <c r="A355" s="2326"/>
      <c r="B355" s="2326"/>
      <c r="C355" s="2326"/>
      <c r="D355" s="2326"/>
      <c r="E355" s="2326"/>
      <c r="F355" s="2326"/>
    </row>
    <row r="356" spans="1:6" x14ac:dyDescent="0.2">
      <c r="A356" s="2326"/>
      <c r="B356" s="2326"/>
      <c r="C356" s="2326"/>
      <c r="D356" s="2326"/>
      <c r="E356" s="2326"/>
      <c r="F356" s="2326"/>
    </row>
    <row r="357" spans="1:6" x14ac:dyDescent="0.2">
      <c r="A357" s="2326"/>
      <c r="B357" s="2326"/>
      <c r="C357" s="2326"/>
      <c r="D357" s="2326"/>
      <c r="E357" s="2326"/>
      <c r="F357" s="2326"/>
    </row>
    <row r="358" spans="1:6" x14ac:dyDescent="0.2">
      <c r="A358" s="2326"/>
      <c r="B358" s="2326"/>
      <c r="C358" s="2326"/>
      <c r="D358" s="2326"/>
      <c r="E358" s="2326"/>
      <c r="F358" s="2326"/>
    </row>
    <row r="359" spans="1:6" x14ac:dyDescent="0.2">
      <c r="A359" s="2326"/>
      <c r="B359" s="2326"/>
      <c r="C359" s="2326"/>
      <c r="D359" s="2326"/>
      <c r="E359" s="2326"/>
      <c r="F359" s="2326"/>
    </row>
    <row r="360" spans="1:6" x14ac:dyDescent="0.2">
      <c r="A360" s="2326"/>
      <c r="B360" s="2326"/>
      <c r="C360" s="2326"/>
      <c r="D360" s="2326"/>
      <c r="E360" s="2326"/>
      <c r="F360" s="2326"/>
    </row>
    <row r="361" spans="1:6" x14ac:dyDescent="0.2">
      <c r="A361" s="2326"/>
      <c r="B361" s="2326"/>
      <c r="C361" s="2326"/>
      <c r="D361" s="2326"/>
      <c r="E361" s="2326"/>
      <c r="F361" s="2326"/>
    </row>
    <row r="362" spans="1:6" x14ac:dyDescent="0.2">
      <c r="A362" s="2326"/>
      <c r="B362" s="2326"/>
      <c r="C362" s="2326"/>
      <c r="D362" s="2326"/>
      <c r="E362" s="2326"/>
      <c r="F362" s="2326"/>
    </row>
    <row r="363" spans="1:6" x14ac:dyDescent="0.2">
      <c r="A363" s="2326"/>
      <c r="B363" s="2326"/>
      <c r="C363" s="2326"/>
      <c r="D363" s="2326"/>
      <c r="E363" s="2326"/>
      <c r="F363" s="2326"/>
    </row>
    <row r="364" spans="1:6" x14ac:dyDescent="0.2">
      <c r="A364" s="2326"/>
      <c r="B364" s="2326"/>
      <c r="C364" s="2326"/>
      <c r="D364" s="2326"/>
      <c r="E364" s="2326"/>
      <c r="F364" s="2326"/>
    </row>
    <row r="365" spans="1:6" x14ac:dyDescent="0.2">
      <c r="A365" s="2326"/>
      <c r="B365" s="2326"/>
      <c r="C365" s="2326"/>
      <c r="D365" s="2326"/>
      <c r="E365" s="2326"/>
      <c r="F365" s="2326"/>
    </row>
    <row r="366" spans="1:6" x14ac:dyDescent="0.2">
      <c r="A366" s="2326"/>
      <c r="B366" s="2326"/>
      <c r="C366" s="2326"/>
      <c r="D366" s="2326"/>
      <c r="E366" s="2326"/>
      <c r="F366" s="2326"/>
    </row>
    <row r="367" spans="1:6" x14ac:dyDescent="0.2">
      <c r="A367" s="2326"/>
      <c r="B367" s="2326"/>
      <c r="C367" s="2326"/>
      <c r="D367" s="2326"/>
      <c r="E367" s="2326"/>
      <c r="F367" s="2326"/>
    </row>
    <row r="368" spans="1:6" x14ac:dyDescent="0.2">
      <c r="A368" s="2326"/>
      <c r="B368" s="2326"/>
      <c r="C368" s="2326"/>
      <c r="D368" s="2326"/>
      <c r="E368" s="2326"/>
      <c r="F368" s="2326"/>
    </row>
    <row r="369" spans="1:6" x14ac:dyDescent="0.2">
      <c r="A369" s="2326"/>
      <c r="B369" s="2326"/>
      <c r="C369" s="2326"/>
      <c r="D369" s="2326"/>
      <c r="E369" s="2326"/>
      <c r="F369" s="2326"/>
    </row>
    <row r="370" spans="1:6" x14ac:dyDescent="0.2">
      <c r="A370" s="2326"/>
      <c r="B370" s="2326"/>
      <c r="C370" s="2326"/>
      <c r="D370" s="2326"/>
      <c r="E370" s="2326"/>
      <c r="F370" s="2326"/>
    </row>
    <row r="371" spans="1:6" x14ac:dyDescent="0.2">
      <c r="A371" s="2326"/>
      <c r="B371" s="2326"/>
      <c r="C371" s="2326"/>
      <c r="D371" s="2326"/>
      <c r="E371" s="2326"/>
      <c r="F371" s="2326"/>
    </row>
    <row r="372" spans="1:6" x14ac:dyDescent="0.2">
      <c r="A372" s="2326"/>
      <c r="B372" s="2326"/>
      <c r="C372" s="2326"/>
      <c r="D372" s="2326"/>
      <c r="E372" s="2326"/>
      <c r="F372" s="2326"/>
    </row>
    <row r="373" spans="1:6" x14ac:dyDescent="0.2">
      <c r="A373" s="2326"/>
      <c r="B373" s="2326"/>
      <c r="C373" s="2326"/>
      <c r="D373" s="2326"/>
      <c r="E373" s="2326"/>
      <c r="F373" s="2326"/>
    </row>
    <row r="374" spans="1:6" x14ac:dyDescent="0.2">
      <c r="A374" s="2326"/>
      <c r="B374" s="2326"/>
      <c r="C374" s="2326"/>
      <c r="D374" s="2326"/>
      <c r="E374" s="2326"/>
      <c r="F374" s="2326"/>
    </row>
    <row r="375" spans="1:6" x14ac:dyDescent="0.2">
      <c r="A375" s="2326"/>
      <c r="B375" s="2326"/>
      <c r="C375" s="2326"/>
      <c r="D375" s="2326"/>
      <c r="E375" s="2326"/>
      <c r="F375" s="2326"/>
    </row>
    <row r="376" spans="1:6" x14ac:dyDescent="0.2">
      <c r="A376" s="2326"/>
      <c r="B376" s="2326"/>
      <c r="C376" s="2326"/>
      <c r="D376" s="2326"/>
      <c r="E376" s="2326"/>
      <c r="F376" s="2326"/>
    </row>
    <row r="377" spans="1:6" x14ac:dyDescent="0.2">
      <c r="A377" s="2326"/>
      <c r="B377" s="2326"/>
      <c r="C377" s="2326"/>
      <c r="D377" s="2326"/>
      <c r="E377" s="2326"/>
      <c r="F377" s="2326"/>
    </row>
    <row r="378" spans="1:6" x14ac:dyDescent="0.2">
      <c r="A378" s="2326"/>
      <c r="B378" s="2326"/>
      <c r="C378" s="2326"/>
      <c r="D378" s="2326"/>
      <c r="E378" s="2326"/>
      <c r="F378" s="2326"/>
    </row>
    <row r="379" spans="1:6" x14ac:dyDescent="0.2">
      <c r="A379" s="2326"/>
      <c r="B379" s="2326"/>
      <c r="C379" s="2326"/>
      <c r="D379" s="2326"/>
      <c r="E379" s="2326"/>
      <c r="F379" s="2326"/>
    </row>
    <row r="380" spans="1:6" x14ac:dyDescent="0.2">
      <c r="A380" s="2326"/>
      <c r="B380" s="2326"/>
      <c r="C380" s="2326"/>
      <c r="D380" s="2326"/>
      <c r="E380" s="2326"/>
      <c r="F380" s="2326"/>
    </row>
    <row r="381" spans="1:6" x14ac:dyDescent="0.2">
      <c r="A381" s="2326"/>
      <c r="B381" s="2326"/>
      <c r="C381" s="2326"/>
      <c r="D381" s="2326"/>
      <c r="E381" s="2326"/>
      <c r="F381" s="2326"/>
    </row>
    <row r="382" spans="1:6" x14ac:dyDescent="0.2">
      <c r="A382" s="2326"/>
      <c r="B382" s="2326"/>
      <c r="C382" s="2326"/>
      <c r="D382" s="2326"/>
      <c r="E382" s="2326"/>
      <c r="F382" s="2326"/>
    </row>
    <row r="383" spans="1:6" x14ac:dyDescent="0.2">
      <c r="A383" s="2326"/>
      <c r="B383" s="2326"/>
      <c r="C383" s="2326"/>
      <c r="D383" s="2326"/>
      <c r="E383" s="2326"/>
      <c r="F383" s="2326"/>
    </row>
    <row r="384" spans="1:6" x14ac:dyDescent="0.2">
      <c r="A384" s="2326"/>
      <c r="B384" s="2326"/>
      <c r="C384" s="2326"/>
      <c r="D384" s="2326"/>
      <c r="E384" s="2326"/>
      <c r="F384" s="2326"/>
    </row>
    <row r="385" spans="1:6" x14ac:dyDescent="0.2">
      <c r="A385" s="2326"/>
      <c r="B385" s="2326"/>
      <c r="C385" s="2326"/>
      <c r="D385" s="2326"/>
      <c r="E385" s="2326"/>
      <c r="F385" s="2326"/>
    </row>
    <row r="386" spans="1:6" x14ac:dyDescent="0.2">
      <c r="A386" s="2326"/>
      <c r="B386" s="2326"/>
      <c r="C386" s="2326"/>
      <c r="D386" s="2326"/>
      <c r="E386" s="2326"/>
      <c r="F386" s="2326"/>
    </row>
    <row r="387" spans="1:6" x14ac:dyDescent="0.2">
      <c r="A387" s="2326"/>
      <c r="B387" s="2326"/>
      <c r="C387" s="2326"/>
      <c r="D387" s="2326"/>
      <c r="E387" s="2326"/>
      <c r="F387" s="2326"/>
    </row>
    <row r="388" spans="1:6" x14ac:dyDescent="0.2">
      <c r="A388" s="2326"/>
      <c r="B388" s="2326"/>
      <c r="C388" s="2326"/>
      <c r="D388" s="2326"/>
      <c r="E388" s="2326"/>
      <c r="F388" s="2326"/>
    </row>
    <row r="389" spans="1:6" x14ac:dyDescent="0.2">
      <c r="A389" s="2326"/>
      <c r="B389" s="2326"/>
      <c r="C389" s="2326"/>
      <c r="D389" s="2326"/>
      <c r="E389" s="2326"/>
      <c r="F389" s="2326"/>
    </row>
    <row r="390" spans="1:6" x14ac:dyDescent="0.2">
      <c r="A390" s="2326"/>
      <c r="B390" s="2326"/>
      <c r="C390" s="2326"/>
      <c r="D390" s="2326"/>
      <c r="E390" s="2326"/>
      <c r="F390" s="2326"/>
    </row>
    <row r="391" spans="1:6" x14ac:dyDescent="0.2">
      <c r="A391" s="2326"/>
      <c r="B391" s="2326"/>
      <c r="C391" s="2326"/>
      <c r="D391" s="2326"/>
      <c r="E391" s="2326"/>
      <c r="F391" s="2326"/>
    </row>
    <row r="392" spans="1:6" x14ac:dyDescent="0.2">
      <c r="A392" s="2326"/>
      <c r="B392" s="2326"/>
      <c r="C392" s="2326"/>
      <c r="D392" s="2326"/>
      <c r="E392" s="2326"/>
      <c r="F392" s="2326"/>
    </row>
    <row r="393" spans="1:6" x14ac:dyDescent="0.2">
      <c r="A393" s="2326"/>
      <c r="B393" s="2326"/>
      <c r="C393" s="2326"/>
      <c r="D393" s="2326"/>
      <c r="E393" s="2326"/>
      <c r="F393" s="2326"/>
    </row>
    <row r="394" spans="1:6" x14ac:dyDescent="0.2">
      <c r="A394" s="2326"/>
      <c r="B394" s="2326"/>
      <c r="C394" s="2326"/>
      <c r="D394" s="2326"/>
      <c r="E394" s="2326"/>
      <c r="F394" s="2326"/>
    </row>
    <row r="395" spans="1:6" x14ac:dyDescent="0.2">
      <c r="A395" s="2326"/>
      <c r="B395" s="2326"/>
      <c r="C395" s="2326"/>
      <c r="D395" s="2326"/>
      <c r="E395" s="2326"/>
      <c r="F395" s="2326"/>
    </row>
    <row r="396" spans="1:6" x14ac:dyDescent="0.2">
      <c r="A396" s="2326"/>
      <c r="B396" s="2326"/>
      <c r="C396" s="2326"/>
      <c r="D396" s="2326"/>
      <c r="E396" s="2326"/>
      <c r="F396" s="2326"/>
    </row>
    <row r="397" spans="1:6" x14ac:dyDescent="0.2">
      <c r="A397" s="2326"/>
      <c r="B397" s="2326"/>
      <c r="C397" s="2326"/>
      <c r="D397" s="2326"/>
      <c r="E397" s="2326"/>
      <c r="F397" s="2326"/>
    </row>
    <row r="398" spans="1:6" x14ac:dyDescent="0.2">
      <c r="A398" s="2326"/>
      <c r="B398" s="2326"/>
      <c r="C398" s="2326"/>
      <c r="D398" s="2326"/>
      <c r="E398" s="2326"/>
      <c r="F398" s="2326"/>
    </row>
    <row r="399" spans="1:6" x14ac:dyDescent="0.2">
      <c r="A399" s="2326"/>
      <c r="B399" s="2326"/>
      <c r="C399" s="2326"/>
      <c r="D399" s="2326"/>
      <c r="E399" s="2326"/>
      <c r="F399" s="2326"/>
    </row>
    <row r="400" spans="1:6" x14ac:dyDescent="0.2">
      <c r="A400" s="2326"/>
      <c r="B400" s="2326"/>
      <c r="C400" s="2326"/>
      <c r="D400" s="2326"/>
      <c r="E400" s="2326"/>
      <c r="F400" s="2326"/>
    </row>
    <row r="401" spans="1:6" x14ac:dyDescent="0.2">
      <c r="A401" s="2326"/>
      <c r="B401" s="2326"/>
      <c r="C401" s="2326"/>
      <c r="D401" s="2326"/>
      <c r="E401" s="2326"/>
      <c r="F401" s="2326"/>
    </row>
    <row r="402" spans="1:6" x14ac:dyDescent="0.2">
      <c r="A402" s="2326"/>
      <c r="B402" s="2326"/>
      <c r="C402" s="2326"/>
      <c r="D402" s="2326"/>
      <c r="E402" s="2326"/>
      <c r="F402" s="2326"/>
    </row>
    <row r="403" spans="1:6" x14ac:dyDescent="0.2">
      <c r="A403" s="2326"/>
      <c r="B403" s="2326"/>
      <c r="C403" s="2326"/>
      <c r="D403" s="2326"/>
      <c r="E403" s="2326"/>
      <c r="F403" s="2326"/>
    </row>
    <row r="404" spans="1:6" x14ac:dyDescent="0.2">
      <c r="A404" s="2326"/>
      <c r="B404" s="2326"/>
      <c r="C404" s="2326"/>
      <c r="D404" s="2326"/>
      <c r="E404" s="2326"/>
      <c r="F404" s="2326"/>
    </row>
    <row r="405" spans="1:6" x14ac:dyDescent="0.2">
      <c r="A405" s="2326"/>
      <c r="B405" s="2326"/>
      <c r="C405" s="2326"/>
      <c r="D405" s="2326"/>
      <c r="E405" s="2326"/>
      <c r="F405" s="2326"/>
    </row>
    <row r="406" spans="1:6" x14ac:dyDescent="0.2">
      <c r="A406" s="2326"/>
      <c r="B406" s="2326"/>
      <c r="C406" s="2326"/>
      <c r="D406" s="2326"/>
      <c r="E406" s="2326"/>
      <c r="F406" s="2326"/>
    </row>
    <row r="407" spans="1:6" x14ac:dyDescent="0.2">
      <c r="A407" s="2326"/>
      <c r="B407" s="2326"/>
      <c r="C407" s="2326"/>
      <c r="D407" s="2326"/>
      <c r="E407" s="2326"/>
      <c r="F407" s="2326"/>
    </row>
    <row r="408" spans="1:6" x14ac:dyDescent="0.2">
      <c r="A408" s="2326"/>
      <c r="B408" s="2326"/>
      <c r="C408" s="2326"/>
      <c r="D408" s="2326"/>
      <c r="E408" s="2326"/>
      <c r="F408" s="2326"/>
    </row>
    <row r="409" spans="1:6" x14ac:dyDescent="0.2">
      <c r="A409" s="2326"/>
      <c r="B409" s="2326"/>
      <c r="C409" s="2326"/>
      <c r="D409" s="2326"/>
      <c r="E409" s="2326"/>
      <c r="F409" s="2326"/>
    </row>
    <row r="410" spans="1:6" x14ac:dyDescent="0.2">
      <c r="A410" s="2326"/>
      <c r="B410" s="2326"/>
      <c r="C410" s="2326"/>
      <c r="D410" s="2326"/>
      <c r="E410" s="2326"/>
      <c r="F410" s="2326"/>
    </row>
    <row r="411" spans="1:6" x14ac:dyDescent="0.2">
      <c r="A411" s="2326"/>
      <c r="B411" s="2326"/>
      <c r="C411" s="2326"/>
      <c r="D411" s="2326"/>
      <c r="E411" s="2326"/>
      <c r="F411" s="2326"/>
    </row>
    <row r="412" spans="1:6" x14ac:dyDescent="0.2">
      <c r="A412" s="2326"/>
      <c r="B412" s="2326"/>
      <c r="C412" s="2326"/>
      <c r="D412" s="2326"/>
      <c r="E412" s="2326"/>
      <c r="F412" s="2326"/>
    </row>
    <row r="413" spans="1:6" x14ac:dyDescent="0.2">
      <c r="A413" s="2326"/>
      <c r="B413" s="2326"/>
      <c r="C413" s="2326"/>
      <c r="D413" s="2326"/>
      <c r="E413" s="2326"/>
      <c r="F413" s="2326"/>
    </row>
    <row r="414" spans="1:6" x14ac:dyDescent="0.2">
      <c r="A414" s="2326"/>
      <c r="B414" s="2326"/>
      <c r="C414" s="2326"/>
      <c r="D414" s="2326"/>
      <c r="E414" s="2326"/>
      <c r="F414" s="2326"/>
    </row>
    <row r="415" spans="1:6" x14ac:dyDescent="0.2">
      <c r="A415" s="2326"/>
      <c r="B415" s="2326"/>
      <c r="C415" s="2326"/>
      <c r="D415" s="2326"/>
      <c r="E415" s="2326"/>
      <c r="F415" s="2326"/>
    </row>
    <row r="416" spans="1:6" x14ac:dyDescent="0.2">
      <c r="A416" s="2326"/>
      <c r="B416" s="2326"/>
      <c r="C416" s="2326"/>
      <c r="D416" s="2326"/>
      <c r="E416" s="2326"/>
      <c r="F416" s="2326"/>
    </row>
    <row r="417" spans="1:6" x14ac:dyDescent="0.2">
      <c r="A417" s="2326"/>
      <c r="B417" s="2326"/>
      <c r="C417" s="2326"/>
      <c r="D417" s="2326"/>
      <c r="E417" s="2326"/>
      <c r="F417" s="2326"/>
    </row>
    <row r="418" spans="1:6" x14ac:dyDescent="0.2">
      <c r="A418" s="2326"/>
      <c r="B418" s="2326"/>
      <c r="C418" s="2326"/>
      <c r="D418" s="2326"/>
      <c r="E418" s="2326"/>
      <c r="F418" s="2326"/>
    </row>
    <row r="419" spans="1:6" x14ac:dyDescent="0.2">
      <c r="A419" s="2326"/>
      <c r="B419" s="2326"/>
      <c r="C419" s="2326"/>
      <c r="D419" s="2326"/>
      <c r="E419" s="2326"/>
      <c r="F419" s="2326"/>
    </row>
    <row r="420" spans="1:6" x14ac:dyDescent="0.2">
      <c r="A420" s="2326"/>
      <c r="B420" s="2326"/>
      <c r="C420" s="2326"/>
      <c r="D420" s="2326"/>
      <c r="E420" s="2326"/>
      <c r="F420" s="2326"/>
    </row>
    <row r="421" spans="1:6" x14ac:dyDescent="0.2">
      <c r="A421" s="2326"/>
      <c r="B421" s="2326"/>
      <c r="C421" s="2326"/>
      <c r="D421" s="2326"/>
      <c r="E421" s="2326"/>
      <c r="F421" s="2326"/>
    </row>
    <row r="422" spans="1:6" x14ac:dyDescent="0.2">
      <c r="A422" s="2326"/>
      <c r="B422" s="2326"/>
      <c r="C422" s="2326"/>
      <c r="D422" s="2326"/>
      <c r="E422" s="2326"/>
      <c r="F422" s="2326"/>
    </row>
    <row r="423" spans="1:6" x14ac:dyDescent="0.2">
      <c r="A423" s="2326"/>
      <c r="B423" s="2326"/>
      <c r="C423" s="2326"/>
      <c r="D423" s="2326"/>
      <c r="E423" s="2326"/>
      <c r="F423" s="2326"/>
    </row>
    <row r="424" spans="1:6" x14ac:dyDescent="0.2">
      <c r="A424" s="2326"/>
      <c r="B424" s="2326"/>
      <c r="C424" s="2326"/>
      <c r="D424" s="2326"/>
      <c r="E424" s="2326"/>
      <c r="F424" s="2326"/>
    </row>
    <row r="425" spans="1:6" x14ac:dyDescent="0.2">
      <c r="A425" s="2326"/>
      <c r="B425" s="2326"/>
      <c r="C425" s="2326"/>
      <c r="D425" s="2326"/>
      <c r="E425" s="2326"/>
      <c r="F425" s="2326"/>
    </row>
    <row r="426" spans="1:6" x14ac:dyDescent="0.2">
      <c r="A426" s="2326"/>
      <c r="B426" s="2326"/>
      <c r="C426" s="2326"/>
      <c r="D426" s="2326"/>
      <c r="E426" s="2326"/>
      <c r="F426" s="2326"/>
    </row>
    <row r="427" spans="1:6" x14ac:dyDescent="0.2">
      <c r="A427" s="2326"/>
      <c r="B427" s="2326"/>
      <c r="C427" s="2326"/>
      <c r="D427" s="2326"/>
      <c r="E427" s="2326"/>
      <c r="F427" s="2326"/>
    </row>
    <row r="428" spans="1:6" x14ac:dyDescent="0.2">
      <c r="A428" s="2326"/>
      <c r="B428" s="2326"/>
      <c r="C428" s="2326"/>
      <c r="D428" s="2326"/>
      <c r="E428" s="2326"/>
      <c r="F428" s="2326"/>
    </row>
    <row r="429" spans="1:6" x14ac:dyDescent="0.2">
      <c r="A429" s="2326"/>
      <c r="B429" s="2326"/>
      <c r="C429" s="2326"/>
      <c r="D429" s="2326"/>
      <c r="E429" s="2326"/>
      <c r="F429" s="2326"/>
    </row>
    <row r="430" spans="1:6" x14ac:dyDescent="0.2">
      <c r="A430" s="2326"/>
      <c r="B430" s="2326"/>
      <c r="C430" s="2326"/>
      <c r="D430" s="2326"/>
      <c r="E430" s="2326"/>
      <c r="F430" s="2326"/>
    </row>
    <row r="431" spans="1:6" x14ac:dyDescent="0.2">
      <c r="A431" s="2326"/>
      <c r="B431" s="2326"/>
      <c r="C431" s="2326"/>
      <c r="D431" s="2326"/>
      <c r="E431" s="2326"/>
      <c r="F431" s="2326"/>
    </row>
    <row r="432" spans="1:6" x14ac:dyDescent="0.2">
      <c r="A432" s="2326"/>
      <c r="B432" s="2326"/>
      <c r="C432" s="2326"/>
      <c r="D432" s="2326"/>
      <c r="E432" s="2326"/>
      <c r="F432" s="2326"/>
    </row>
    <row r="433" spans="1:6" x14ac:dyDescent="0.2">
      <c r="A433" s="2326"/>
      <c r="B433" s="2326"/>
      <c r="C433" s="2326"/>
      <c r="D433" s="2326"/>
      <c r="E433" s="2326"/>
      <c r="F433" s="2326"/>
    </row>
    <row r="434" spans="1:6" x14ac:dyDescent="0.2">
      <c r="A434" s="2326"/>
      <c r="B434" s="2326"/>
      <c r="C434" s="2326"/>
      <c r="D434" s="2326"/>
      <c r="E434" s="2326"/>
      <c r="F434" s="2326"/>
    </row>
    <row r="435" spans="1:6" x14ac:dyDescent="0.2">
      <c r="A435" s="2326"/>
      <c r="B435" s="2326"/>
      <c r="C435" s="2326"/>
      <c r="D435" s="2326"/>
      <c r="E435" s="2326"/>
      <c r="F435" s="2326"/>
    </row>
    <row r="436" spans="1:6" x14ac:dyDescent="0.2">
      <c r="A436" s="2326"/>
      <c r="B436" s="2326"/>
      <c r="C436" s="2326"/>
      <c r="D436" s="2326"/>
      <c r="E436" s="2326"/>
      <c r="F436" s="2326"/>
    </row>
    <row r="437" spans="1:6" x14ac:dyDescent="0.2">
      <c r="A437" s="2326"/>
      <c r="B437" s="2326"/>
      <c r="C437" s="2326"/>
      <c r="D437" s="2326"/>
      <c r="E437" s="2326"/>
      <c r="F437" s="2326"/>
    </row>
    <row r="438" spans="1:6" x14ac:dyDescent="0.2">
      <c r="A438" s="2326"/>
      <c r="B438" s="2326"/>
      <c r="C438" s="2326"/>
      <c r="D438" s="2326"/>
      <c r="E438" s="2326"/>
      <c r="F438" s="2326"/>
    </row>
    <row r="439" spans="1:6" x14ac:dyDescent="0.2">
      <c r="A439" s="2326"/>
      <c r="B439" s="2326"/>
      <c r="C439" s="2326"/>
      <c r="D439" s="2326"/>
      <c r="E439" s="2326"/>
      <c r="F439" s="2326"/>
    </row>
    <row r="440" spans="1:6" x14ac:dyDescent="0.2">
      <c r="A440" s="2326"/>
      <c r="B440" s="2326"/>
      <c r="C440" s="2326"/>
      <c r="D440" s="2326"/>
      <c r="E440" s="2326"/>
      <c r="F440" s="2326"/>
    </row>
    <row r="441" spans="1:6" x14ac:dyDescent="0.2">
      <c r="A441" s="2326"/>
      <c r="B441" s="2326"/>
      <c r="C441" s="2326"/>
      <c r="D441" s="2326"/>
      <c r="E441" s="2326"/>
      <c r="F441" s="2326"/>
    </row>
    <row r="442" spans="1:6" x14ac:dyDescent="0.2">
      <c r="A442" s="2326"/>
      <c r="B442" s="2326"/>
      <c r="C442" s="2326"/>
      <c r="D442" s="2326"/>
      <c r="E442" s="2326"/>
      <c r="F442" s="2326"/>
    </row>
    <row r="443" spans="1:6" x14ac:dyDescent="0.2">
      <c r="A443" s="2326"/>
      <c r="B443" s="2326"/>
      <c r="C443" s="2326"/>
      <c r="D443" s="2326"/>
      <c r="E443" s="2326"/>
      <c r="F443" s="2326"/>
    </row>
    <row r="444" spans="1:6" x14ac:dyDescent="0.2">
      <c r="A444" s="2326"/>
      <c r="B444" s="2326"/>
      <c r="C444" s="2326"/>
      <c r="D444" s="2326"/>
      <c r="E444" s="2326"/>
      <c r="F444" s="2326"/>
    </row>
    <row r="445" spans="1:6" x14ac:dyDescent="0.2">
      <c r="A445" s="2326"/>
      <c r="B445" s="2326"/>
      <c r="C445" s="2326"/>
      <c r="D445" s="2326"/>
      <c r="E445" s="2326"/>
      <c r="F445" s="2326"/>
    </row>
    <row r="446" spans="1:6" x14ac:dyDescent="0.2">
      <c r="A446" s="2326"/>
      <c r="B446" s="2326"/>
      <c r="C446" s="2326"/>
      <c r="D446" s="2326"/>
      <c r="E446" s="2326"/>
      <c r="F446" s="2326"/>
    </row>
    <row r="447" spans="1:6" x14ac:dyDescent="0.2">
      <c r="A447" s="2326"/>
      <c r="B447" s="2326"/>
      <c r="C447" s="2326"/>
      <c r="D447" s="2326"/>
      <c r="E447" s="2326"/>
      <c r="F447" s="2326"/>
    </row>
    <row r="448" spans="1:6" x14ac:dyDescent="0.2">
      <c r="A448" s="2326"/>
      <c r="B448" s="2326"/>
      <c r="C448" s="2326"/>
      <c r="D448" s="2326"/>
      <c r="E448" s="2326"/>
      <c r="F448" s="2326"/>
    </row>
    <row r="449" spans="1:6" x14ac:dyDescent="0.2">
      <c r="A449" s="2326"/>
      <c r="B449" s="2326"/>
      <c r="C449" s="2326"/>
      <c r="D449" s="2326"/>
      <c r="E449" s="2326"/>
      <c r="F449" s="2326"/>
    </row>
    <row r="450" spans="1:6" x14ac:dyDescent="0.2">
      <c r="A450" s="2326"/>
      <c r="B450" s="2326"/>
      <c r="C450" s="2326"/>
      <c r="D450" s="2326"/>
      <c r="E450" s="2326"/>
      <c r="F450" s="2326"/>
    </row>
    <row r="451" spans="1:6" x14ac:dyDescent="0.2">
      <c r="A451" s="2326"/>
      <c r="B451" s="2326"/>
      <c r="C451" s="2326"/>
      <c r="D451" s="2326"/>
      <c r="E451" s="2326"/>
      <c r="F451" s="2326"/>
    </row>
    <row r="452" spans="1:6" x14ac:dyDescent="0.2">
      <c r="A452" s="2326"/>
      <c r="B452" s="2326"/>
      <c r="C452" s="2326"/>
      <c r="D452" s="2326"/>
      <c r="E452" s="2326"/>
      <c r="F452" s="2326"/>
    </row>
    <row r="453" spans="1:6" x14ac:dyDescent="0.2">
      <c r="A453" s="2326"/>
      <c r="B453" s="2326"/>
      <c r="C453" s="2326"/>
      <c r="D453" s="2326"/>
      <c r="E453" s="2326"/>
      <c r="F453" s="2326"/>
    </row>
    <row r="454" spans="1:6" x14ac:dyDescent="0.2">
      <c r="A454" s="2326"/>
      <c r="B454" s="2326"/>
      <c r="C454" s="2326"/>
      <c r="D454" s="2326"/>
      <c r="E454" s="2326"/>
      <c r="F454" s="2326"/>
    </row>
    <row r="455" spans="1:6" x14ac:dyDescent="0.2">
      <c r="A455" s="2326"/>
      <c r="B455" s="2326"/>
      <c r="C455" s="2326"/>
      <c r="D455" s="2326"/>
      <c r="E455" s="2326"/>
      <c r="F455" s="2326"/>
    </row>
    <row r="456" spans="1:6" x14ac:dyDescent="0.2">
      <c r="A456" s="2326"/>
      <c r="B456" s="2326"/>
      <c r="C456" s="2326"/>
      <c r="D456" s="2326"/>
      <c r="E456" s="2326"/>
      <c r="F456" s="2326"/>
    </row>
    <row r="457" spans="1:6" x14ac:dyDescent="0.2">
      <c r="A457" s="2326"/>
      <c r="B457" s="2326"/>
      <c r="C457" s="2326"/>
      <c r="D457" s="2326"/>
      <c r="E457" s="2326"/>
      <c r="F457" s="2326"/>
    </row>
    <row r="458" spans="1:6" x14ac:dyDescent="0.2">
      <c r="A458" s="2326"/>
      <c r="B458" s="2326"/>
      <c r="C458" s="2326"/>
      <c r="D458" s="2326"/>
      <c r="E458" s="2326"/>
      <c r="F458" s="2326"/>
    </row>
    <row r="459" spans="1:6" x14ac:dyDescent="0.2">
      <c r="A459" s="2326"/>
      <c r="B459" s="2326"/>
      <c r="C459" s="2326"/>
      <c r="D459" s="2326"/>
      <c r="E459" s="2326"/>
      <c r="F459" s="2326"/>
    </row>
    <row r="460" spans="1:6" x14ac:dyDescent="0.2">
      <c r="A460" s="2326"/>
      <c r="B460" s="2326"/>
      <c r="C460" s="2326"/>
      <c r="D460" s="2326"/>
      <c r="E460" s="2326"/>
      <c r="F460" s="2326"/>
    </row>
    <row r="461" spans="1:6" x14ac:dyDescent="0.2">
      <c r="A461" s="2326"/>
      <c r="B461" s="2326"/>
      <c r="C461" s="2326"/>
      <c r="D461" s="2326"/>
      <c r="E461" s="2326"/>
      <c r="F461" s="2326"/>
    </row>
    <row r="462" spans="1:6" x14ac:dyDescent="0.2">
      <c r="A462" s="2326"/>
      <c r="B462" s="2326"/>
      <c r="C462" s="2326"/>
      <c r="D462" s="2326"/>
      <c r="E462" s="2326"/>
      <c r="F462" s="2326"/>
    </row>
    <row r="463" spans="1:6" x14ac:dyDescent="0.2">
      <c r="A463" s="2326"/>
      <c r="B463" s="2326"/>
      <c r="C463" s="2326"/>
      <c r="D463" s="2326"/>
      <c r="E463" s="2326"/>
      <c r="F463" s="2326"/>
    </row>
    <row r="464" spans="1:6" x14ac:dyDescent="0.2">
      <c r="A464" s="2326"/>
      <c r="B464" s="2326"/>
      <c r="C464" s="2326"/>
      <c r="D464" s="2326"/>
      <c r="E464" s="2326"/>
      <c r="F464" s="2326"/>
    </row>
    <row r="465" spans="1:6" x14ac:dyDescent="0.2">
      <c r="A465" s="2326"/>
      <c r="B465" s="2326"/>
      <c r="C465" s="2326"/>
      <c r="D465" s="2326"/>
      <c r="E465" s="2326"/>
      <c r="F465" s="2326"/>
    </row>
    <row r="466" spans="1:6" x14ac:dyDescent="0.2">
      <c r="A466" s="2326"/>
      <c r="B466" s="2326"/>
      <c r="C466" s="2326"/>
      <c r="D466" s="2326"/>
      <c r="E466" s="2326"/>
      <c r="F466" s="2326"/>
    </row>
    <row r="467" spans="1:6" x14ac:dyDescent="0.2">
      <c r="A467" s="2326"/>
      <c r="B467" s="2326"/>
      <c r="C467" s="2326"/>
      <c r="D467" s="2326"/>
      <c r="E467" s="2326"/>
      <c r="F467" s="2326"/>
    </row>
    <row r="468" spans="1:6" x14ac:dyDescent="0.2">
      <c r="A468" s="2326"/>
      <c r="B468" s="2326"/>
      <c r="C468" s="2326"/>
      <c r="D468" s="2326"/>
      <c r="E468" s="2326"/>
      <c r="F468" s="2326"/>
    </row>
    <row r="469" spans="1:6" x14ac:dyDescent="0.2">
      <c r="A469" s="2326"/>
      <c r="B469" s="2326"/>
      <c r="C469" s="2326"/>
      <c r="D469" s="2326"/>
      <c r="E469" s="2326"/>
      <c r="F469" s="2326"/>
    </row>
    <row r="470" spans="1:6" x14ac:dyDescent="0.2">
      <c r="A470" s="2326"/>
      <c r="B470" s="2326"/>
      <c r="C470" s="2326"/>
      <c r="D470" s="2326"/>
      <c r="E470" s="2326"/>
      <c r="F470" s="2326"/>
    </row>
    <row r="471" spans="1:6" x14ac:dyDescent="0.2">
      <c r="A471" s="2326"/>
      <c r="B471" s="2326"/>
      <c r="C471" s="2326"/>
      <c r="D471" s="2326"/>
      <c r="E471" s="2326"/>
      <c r="F471" s="2326"/>
    </row>
    <row r="472" spans="1:6" x14ac:dyDescent="0.2">
      <c r="A472" s="2326"/>
      <c r="B472" s="2326"/>
      <c r="C472" s="2326"/>
      <c r="D472" s="2326"/>
      <c r="E472" s="2326"/>
      <c r="F472" s="2326"/>
    </row>
    <row r="473" spans="1:6" x14ac:dyDescent="0.2">
      <c r="A473" s="2326"/>
      <c r="B473" s="2326"/>
      <c r="C473" s="2326"/>
      <c r="D473" s="2326"/>
      <c r="E473" s="2326"/>
      <c r="F473" s="2326"/>
    </row>
    <row r="474" spans="1:6" x14ac:dyDescent="0.2">
      <c r="A474" s="2326"/>
      <c r="B474" s="2326"/>
      <c r="C474" s="2326"/>
      <c r="D474" s="2326"/>
      <c r="E474" s="2326"/>
      <c r="F474" s="2326"/>
    </row>
    <row r="475" spans="1:6" x14ac:dyDescent="0.2">
      <c r="A475" s="2326"/>
      <c r="B475" s="2326"/>
      <c r="C475" s="2326"/>
      <c r="D475" s="2326"/>
      <c r="E475" s="2326"/>
      <c r="F475" s="2326"/>
    </row>
    <row r="476" spans="1:6" x14ac:dyDescent="0.2">
      <c r="A476" s="2326"/>
      <c r="B476" s="2326"/>
      <c r="C476" s="2326"/>
      <c r="D476" s="2326"/>
      <c r="E476" s="2326"/>
      <c r="F476" s="2326"/>
    </row>
    <row r="477" spans="1:6" x14ac:dyDescent="0.2">
      <c r="A477" s="2326"/>
      <c r="B477" s="2326"/>
      <c r="C477" s="2326"/>
      <c r="D477" s="2326"/>
      <c r="E477" s="2326"/>
      <c r="F477" s="2326"/>
    </row>
    <row r="478" spans="1:6" x14ac:dyDescent="0.2">
      <c r="A478" s="2326"/>
      <c r="B478" s="2326"/>
      <c r="C478" s="2326"/>
      <c r="D478" s="2326"/>
      <c r="E478" s="2326"/>
      <c r="F478" s="2326"/>
    </row>
    <row r="479" spans="1:6" x14ac:dyDescent="0.2">
      <c r="A479" s="2326"/>
      <c r="B479" s="2326"/>
      <c r="C479" s="2326"/>
      <c r="D479" s="2326"/>
      <c r="E479" s="2326"/>
      <c r="F479" s="2326"/>
    </row>
    <row r="480" spans="1:6" x14ac:dyDescent="0.2">
      <c r="A480" s="2326"/>
      <c r="B480" s="2326"/>
      <c r="C480" s="2326"/>
      <c r="D480" s="2326"/>
      <c r="E480" s="2326"/>
      <c r="F480" s="2326"/>
    </row>
    <row r="481" spans="1:6" x14ac:dyDescent="0.2">
      <c r="A481" s="2326"/>
      <c r="B481" s="2326"/>
      <c r="C481" s="2326"/>
      <c r="D481" s="2326"/>
      <c r="E481" s="2326"/>
      <c r="F481" s="2326"/>
    </row>
    <row r="482" spans="1:6" x14ac:dyDescent="0.2">
      <c r="A482" s="2326"/>
      <c r="B482" s="2326"/>
      <c r="C482" s="2326"/>
      <c r="D482" s="2326"/>
      <c r="E482" s="2326"/>
      <c r="F482" s="2326"/>
    </row>
    <row r="483" spans="1:6" x14ac:dyDescent="0.2">
      <c r="A483" s="2326"/>
      <c r="B483" s="2326"/>
      <c r="C483" s="2326"/>
      <c r="D483" s="2326"/>
      <c r="E483" s="2326"/>
      <c r="F483" s="2326"/>
    </row>
    <row r="484" spans="1:6" x14ac:dyDescent="0.2">
      <c r="A484" s="2326"/>
      <c r="B484" s="2326"/>
      <c r="C484" s="2326"/>
      <c r="D484" s="2326"/>
      <c r="E484" s="2326"/>
      <c r="F484" s="2326"/>
    </row>
    <row r="485" spans="1:6" x14ac:dyDescent="0.2">
      <c r="A485" s="2326"/>
      <c r="B485" s="2326"/>
      <c r="C485" s="2326"/>
      <c r="D485" s="2326"/>
      <c r="E485" s="2326"/>
      <c r="F485" s="2326"/>
    </row>
    <row r="486" spans="1:6" x14ac:dyDescent="0.2">
      <c r="A486" s="2326"/>
      <c r="B486" s="2326"/>
      <c r="C486" s="2326"/>
      <c r="D486" s="2326"/>
      <c r="E486" s="2326"/>
      <c r="F486" s="2326"/>
    </row>
    <row r="487" spans="1:6" x14ac:dyDescent="0.2">
      <c r="A487" s="2326"/>
      <c r="B487" s="2326"/>
      <c r="C487" s="2326"/>
      <c r="D487" s="2326"/>
      <c r="E487" s="2326"/>
      <c r="F487" s="2326"/>
    </row>
    <row r="488" spans="1:6" x14ac:dyDescent="0.2">
      <c r="A488" s="2326"/>
      <c r="B488" s="2326"/>
      <c r="C488" s="2326"/>
      <c r="D488" s="2326"/>
      <c r="E488" s="2326"/>
      <c r="F488" s="2326"/>
    </row>
    <row r="489" spans="1:6" x14ac:dyDescent="0.2">
      <c r="A489" s="2326"/>
      <c r="B489" s="2326"/>
      <c r="C489" s="2326"/>
      <c r="D489" s="2326"/>
      <c r="E489" s="2326"/>
      <c r="F489" s="2326"/>
    </row>
    <row r="490" spans="1:6" x14ac:dyDescent="0.2">
      <c r="A490" s="2326"/>
      <c r="B490" s="2326"/>
      <c r="C490" s="2326"/>
      <c r="D490" s="2326"/>
      <c r="E490" s="2326"/>
      <c r="F490" s="2326"/>
    </row>
    <row r="491" spans="1:6" x14ac:dyDescent="0.2">
      <c r="A491" s="2326"/>
      <c r="B491" s="2326"/>
      <c r="C491" s="2326"/>
      <c r="D491" s="2326"/>
      <c r="E491" s="2326"/>
      <c r="F491" s="2326"/>
    </row>
    <row r="492" spans="1:6" x14ac:dyDescent="0.2">
      <c r="A492" s="2326"/>
      <c r="B492" s="2326"/>
      <c r="C492" s="2326"/>
      <c r="D492" s="2326"/>
      <c r="E492" s="2326"/>
      <c r="F492" s="2326"/>
    </row>
    <row r="493" spans="1:6" x14ac:dyDescent="0.2">
      <c r="A493" s="2326"/>
      <c r="B493" s="2326"/>
      <c r="C493" s="2326"/>
      <c r="D493" s="2326"/>
      <c r="E493" s="2326"/>
      <c r="F493" s="2326"/>
    </row>
    <row r="494" spans="1:6" x14ac:dyDescent="0.2">
      <c r="A494" s="2326"/>
      <c r="B494" s="2326"/>
      <c r="C494" s="2326"/>
      <c r="D494" s="2326"/>
      <c r="E494" s="2326"/>
      <c r="F494" s="2326"/>
    </row>
    <row r="495" spans="1:6" x14ac:dyDescent="0.2">
      <c r="A495" s="2326"/>
      <c r="B495" s="2326"/>
      <c r="C495" s="2326"/>
      <c r="D495" s="2326"/>
      <c r="E495" s="2326"/>
      <c r="F495" s="2326"/>
    </row>
    <row r="496" spans="1:6" x14ac:dyDescent="0.2">
      <c r="A496" s="2326"/>
      <c r="B496" s="2326"/>
      <c r="C496" s="2326"/>
      <c r="D496" s="2326"/>
      <c r="E496" s="2326"/>
      <c r="F496" s="2326"/>
    </row>
    <row r="497" spans="1:6" x14ac:dyDescent="0.2">
      <c r="A497" s="2326"/>
      <c r="B497" s="2326"/>
      <c r="C497" s="2326"/>
      <c r="D497" s="2326"/>
      <c r="E497" s="2326"/>
      <c r="F497" s="2326"/>
    </row>
    <row r="498" spans="1:6" x14ac:dyDescent="0.2">
      <c r="A498" s="2326"/>
      <c r="B498" s="2326"/>
      <c r="C498" s="2326"/>
      <c r="D498" s="2326"/>
      <c r="E498" s="2326"/>
      <c r="F498" s="2326"/>
    </row>
    <row r="499" spans="1:6" x14ac:dyDescent="0.2">
      <c r="A499" s="2326"/>
      <c r="B499" s="2326"/>
      <c r="C499" s="2326"/>
      <c r="D499" s="2326"/>
      <c r="E499" s="2326"/>
      <c r="F499" s="2326"/>
    </row>
    <row r="500" spans="1:6" x14ac:dyDescent="0.2">
      <c r="A500" s="2326"/>
      <c r="B500" s="2326"/>
      <c r="C500" s="2326"/>
      <c r="D500" s="2326"/>
      <c r="E500" s="2326"/>
      <c r="F500" s="2326"/>
    </row>
    <row r="501" spans="1:6" x14ac:dyDescent="0.2">
      <c r="A501" s="2326"/>
      <c r="B501" s="2326"/>
      <c r="C501" s="2326"/>
      <c r="D501" s="2326"/>
      <c r="E501" s="2326"/>
      <c r="F501" s="2326"/>
    </row>
    <row r="502" spans="1:6" x14ac:dyDescent="0.2">
      <c r="A502" s="2326"/>
      <c r="B502" s="2326"/>
      <c r="C502" s="2326"/>
      <c r="D502" s="2326"/>
      <c r="E502" s="2326"/>
      <c r="F502" s="2326"/>
    </row>
    <row r="503" spans="1:6" x14ac:dyDescent="0.2">
      <c r="A503" s="2326"/>
      <c r="B503" s="2326"/>
      <c r="C503" s="2326"/>
      <c r="D503" s="2326"/>
      <c r="E503" s="2326"/>
      <c r="F503" s="2326"/>
    </row>
    <row r="504" spans="1:6" x14ac:dyDescent="0.2">
      <c r="A504" s="2326"/>
      <c r="B504" s="2326"/>
      <c r="C504" s="2326"/>
      <c r="D504" s="2326"/>
      <c r="E504" s="2326"/>
      <c r="F504" s="2326"/>
    </row>
    <row r="505" spans="1:6" x14ac:dyDescent="0.2">
      <c r="A505" s="2326"/>
      <c r="B505" s="2326"/>
      <c r="C505" s="2326"/>
      <c r="D505" s="2326"/>
      <c r="E505" s="2326"/>
      <c r="F505" s="2326"/>
    </row>
    <row r="506" spans="1:6" x14ac:dyDescent="0.2">
      <c r="A506" s="2326"/>
      <c r="B506" s="2326"/>
      <c r="C506" s="2326"/>
      <c r="D506" s="2326"/>
      <c r="E506" s="2326"/>
      <c r="F506" s="2326"/>
    </row>
    <row r="507" spans="1:6" x14ac:dyDescent="0.2">
      <c r="A507" s="2326"/>
      <c r="B507" s="2326"/>
      <c r="C507" s="2326"/>
      <c r="D507" s="2326"/>
      <c r="E507" s="2326"/>
      <c r="F507" s="2326"/>
    </row>
    <row r="508" spans="1:6" x14ac:dyDescent="0.2">
      <c r="A508" s="2326"/>
      <c r="B508" s="2326"/>
      <c r="C508" s="2326"/>
      <c r="D508" s="2326"/>
      <c r="E508" s="2326"/>
      <c r="F508" s="2326"/>
    </row>
    <row r="509" spans="1:6" x14ac:dyDescent="0.2">
      <c r="A509" s="2326"/>
      <c r="B509" s="2326"/>
      <c r="C509" s="2326"/>
      <c r="D509" s="2326"/>
      <c r="E509" s="2326"/>
      <c r="F509" s="2326"/>
    </row>
    <row r="510" spans="1:6" x14ac:dyDescent="0.2">
      <c r="A510" s="2326"/>
      <c r="B510" s="2326"/>
      <c r="C510" s="2326"/>
      <c r="D510" s="2326"/>
      <c r="E510" s="2326"/>
      <c r="F510" s="2326"/>
    </row>
    <row r="511" spans="1:6" x14ac:dyDescent="0.2">
      <c r="A511" s="2326"/>
      <c r="B511" s="2326"/>
      <c r="C511" s="2326"/>
      <c r="D511" s="2326"/>
      <c r="E511" s="2326"/>
      <c r="F511" s="2326"/>
    </row>
    <row r="512" spans="1:6" x14ac:dyDescent="0.2">
      <c r="A512" s="2326"/>
      <c r="B512" s="2326"/>
      <c r="C512" s="2326"/>
      <c r="D512" s="2326"/>
      <c r="E512" s="2326"/>
      <c r="F512" s="2326"/>
    </row>
  </sheetData>
  <mergeCells count="17">
    <mergeCell ref="A32:F32"/>
    <mergeCell ref="A33:F33"/>
    <mergeCell ref="J8:J10"/>
    <mergeCell ref="A4:J4"/>
    <mergeCell ref="A11:A12"/>
    <mergeCell ref="G6:J6"/>
    <mergeCell ref="G7:J7"/>
    <mergeCell ref="G8:G10"/>
    <mergeCell ref="H8:H10"/>
    <mergeCell ref="I8:I10"/>
    <mergeCell ref="C6:F6"/>
    <mergeCell ref="C7:F7"/>
    <mergeCell ref="B8:B10"/>
    <mergeCell ref="C8:C10"/>
    <mergeCell ref="D8:D10"/>
    <mergeCell ref="E8:E10"/>
    <mergeCell ref="F8:F10"/>
  </mergeCells>
  <hyperlinks>
    <hyperlink ref="A1" location="Índice!A1" display="Voltar ao índice" xr:uid="{A495C44B-BC93-4776-B94D-212D53A2421A}"/>
    <hyperlink ref="A39" r:id="rId1" xr:uid="{EBBA7C00-F0BF-422A-A659-18BEDB54BE85}"/>
  </hyperlinks>
  <printOptions gridLinesSet="0"/>
  <pageMargins left="0.78740157480314965" right="0.78740157480314965" top="1.1811023622047245" bottom="0.78740157480314965" header="0" footer="0"/>
  <pageSetup paperSize="9" scale="84" orientation="portrait" verticalDpi="300" r:id="rId2"/>
  <headerFooter alignWithMargins="0"/>
  <drawing r:id="rId3"/>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3ED18-670C-4365-BF97-CB88A42E4C7E}">
  <sheetPr>
    <pageSetUpPr fitToPage="1"/>
  </sheetPr>
  <dimension ref="A1:M33"/>
  <sheetViews>
    <sheetView showGridLines="0" workbookViewId="0"/>
  </sheetViews>
  <sheetFormatPr defaultRowHeight="10" x14ac:dyDescent="0.2"/>
  <cols>
    <col min="1" max="1" width="25.453125" style="2328" customWidth="1"/>
    <col min="2" max="2" width="11.54296875" style="2328" customWidth="1"/>
    <col min="3" max="3" width="13.1796875" style="2328" customWidth="1"/>
    <col min="4" max="4" width="8.7265625" style="2328" customWidth="1"/>
    <col min="5" max="5" width="11.26953125" style="2328" customWidth="1"/>
    <col min="6" max="6" width="12.54296875" style="2328" customWidth="1"/>
    <col min="7" max="7" width="8.7265625" style="2328" customWidth="1"/>
    <col min="8" max="8" width="9.1796875" style="2328"/>
    <col min="9" max="9" width="11.26953125" style="2328" customWidth="1"/>
    <col min="10" max="11" width="9.1796875" style="2328"/>
    <col min="12" max="12" width="10.7265625" style="2328" customWidth="1"/>
    <col min="13" max="239" width="9.1796875" style="2328"/>
    <col min="240" max="240" width="25" style="2328" customWidth="1"/>
    <col min="241" max="241" width="12.54296875" style="2328" customWidth="1"/>
    <col min="242" max="242" width="12.7265625" style="2328" customWidth="1"/>
    <col min="243" max="243" width="8.7265625" style="2328" customWidth="1"/>
    <col min="244" max="244" width="12.54296875" style="2328" customWidth="1"/>
    <col min="245" max="245" width="11.81640625" style="2328" customWidth="1"/>
    <col min="246" max="246" width="9.54296875" style="2328" customWidth="1"/>
    <col min="247" max="247" width="12.7265625" style="2328" customWidth="1"/>
    <col min="248" max="495" width="9.1796875" style="2328"/>
    <col min="496" max="496" width="25" style="2328" customWidth="1"/>
    <col min="497" max="497" width="12.54296875" style="2328" customWidth="1"/>
    <col min="498" max="498" width="12.7265625" style="2328" customWidth="1"/>
    <col min="499" max="499" width="8.7265625" style="2328" customWidth="1"/>
    <col min="500" max="500" width="12.54296875" style="2328" customWidth="1"/>
    <col min="501" max="501" width="11.81640625" style="2328" customWidth="1"/>
    <col min="502" max="502" width="9.54296875" style="2328" customWidth="1"/>
    <col min="503" max="503" width="12.7265625" style="2328" customWidth="1"/>
    <col min="504" max="751" width="9.1796875" style="2328"/>
    <col min="752" max="752" width="25" style="2328" customWidth="1"/>
    <col min="753" max="753" width="12.54296875" style="2328" customWidth="1"/>
    <col min="754" max="754" width="12.7265625" style="2328" customWidth="1"/>
    <col min="755" max="755" width="8.7265625" style="2328" customWidth="1"/>
    <col min="756" max="756" width="12.54296875" style="2328" customWidth="1"/>
    <col min="757" max="757" width="11.81640625" style="2328" customWidth="1"/>
    <col min="758" max="758" width="9.54296875" style="2328" customWidth="1"/>
    <col min="759" max="759" width="12.7265625" style="2328" customWidth="1"/>
    <col min="760" max="1007" width="9.1796875" style="2328"/>
    <col min="1008" max="1008" width="25" style="2328" customWidth="1"/>
    <col min="1009" max="1009" width="12.54296875" style="2328" customWidth="1"/>
    <col min="1010" max="1010" width="12.7265625" style="2328" customWidth="1"/>
    <col min="1011" max="1011" width="8.7265625" style="2328" customWidth="1"/>
    <col min="1012" max="1012" width="12.54296875" style="2328" customWidth="1"/>
    <col min="1013" max="1013" width="11.81640625" style="2328" customWidth="1"/>
    <col min="1014" max="1014" width="9.54296875" style="2328" customWidth="1"/>
    <col min="1015" max="1015" width="12.7265625" style="2328" customWidth="1"/>
    <col min="1016" max="1263" width="9.1796875" style="2328"/>
    <col min="1264" max="1264" width="25" style="2328" customWidth="1"/>
    <col min="1265" max="1265" width="12.54296875" style="2328" customWidth="1"/>
    <col min="1266" max="1266" width="12.7265625" style="2328" customWidth="1"/>
    <col min="1267" max="1267" width="8.7265625" style="2328" customWidth="1"/>
    <col min="1268" max="1268" width="12.54296875" style="2328" customWidth="1"/>
    <col min="1269" max="1269" width="11.81640625" style="2328" customWidth="1"/>
    <col min="1270" max="1270" width="9.54296875" style="2328" customWidth="1"/>
    <col min="1271" max="1271" width="12.7265625" style="2328" customWidth="1"/>
    <col min="1272" max="1519" width="9.1796875" style="2328"/>
    <col min="1520" max="1520" width="25" style="2328" customWidth="1"/>
    <col min="1521" max="1521" width="12.54296875" style="2328" customWidth="1"/>
    <col min="1522" max="1522" width="12.7265625" style="2328" customWidth="1"/>
    <col min="1523" max="1523" width="8.7265625" style="2328" customWidth="1"/>
    <col min="1524" max="1524" width="12.54296875" style="2328" customWidth="1"/>
    <col min="1525" max="1525" width="11.81640625" style="2328" customWidth="1"/>
    <col min="1526" max="1526" width="9.54296875" style="2328" customWidth="1"/>
    <col min="1527" max="1527" width="12.7265625" style="2328" customWidth="1"/>
    <col min="1528" max="1775" width="9.1796875" style="2328"/>
    <col min="1776" max="1776" width="25" style="2328" customWidth="1"/>
    <col min="1777" max="1777" width="12.54296875" style="2328" customWidth="1"/>
    <col min="1778" max="1778" width="12.7265625" style="2328" customWidth="1"/>
    <col min="1779" max="1779" width="8.7265625" style="2328" customWidth="1"/>
    <col min="1780" max="1780" width="12.54296875" style="2328" customWidth="1"/>
    <col min="1781" max="1781" width="11.81640625" style="2328" customWidth="1"/>
    <col min="1782" max="1782" width="9.54296875" style="2328" customWidth="1"/>
    <col min="1783" max="1783" width="12.7265625" style="2328" customWidth="1"/>
    <col min="1784" max="2031" width="9.1796875" style="2328"/>
    <col min="2032" max="2032" width="25" style="2328" customWidth="1"/>
    <col min="2033" max="2033" width="12.54296875" style="2328" customWidth="1"/>
    <col min="2034" max="2034" width="12.7265625" style="2328" customWidth="1"/>
    <col min="2035" max="2035" width="8.7265625" style="2328" customWidth="1"/>
    <col min="2036" max="2036" width="12.54296875" style="2328" customWidth="1"/>
    <col min="2037" max="2037" width="11.81640625" style="2328" customWidth="1"/>
    <col min="2038" max="2038" width="9.54296875" style="2328" customWidth="1"/>
    <col min="2039" max="2039" width="12.7265625" style="2328" customWidth="1"/>
    <col min="2040" max="2287" width="9.1796875" style="2328"/>
    <col min="2288" max="2288" width="25" style="2328" customWidth="1"/>
    <col min="2289" max="2289" width="12.54296875" style="2328" customWidth="1"/>
    <col min="2290" max="2290" width="12.7265625" style="2328" customWidth="1"/>
    <col min="2291" max="2291" width="8.7265625" style="2328" customWidth="1"/>
    <col min="2292" max="2292" width="12.54296875" style="2328" customWidth="1"/>
    <col min="2293" max="2293" width="11.81640625" style="2328" customWidth="1"/>
    <col min="2294" max="2294" width="9.54296875" style="2328" customWidth="1"/>
    <col min="2295" max="2295" width="12.7265625" style="2328" customWidth="1"/>
    <col min="2296" max="2543" width="9.1796875" style="2328"/>
    <col min="2544" max="2544" width="25" style="2328" customWidth="1"/>
    <col min="2545" max="2545" width="12.54296875" style="2328" customWidth="1"/>
    <col min="2546" max="2546" width="12.7265625" style="2328" customWidth="1"/>
    <col min="2547" max="2547" width="8.7265625" style="2328" customWidth="1"/>
    <col min="2548" max="2548" width="12.54296875" style="2328" customWidth="1"/>
    <col min="2549" max="2549" width="11.81640625" style="2328" customWidth="1"/>
    <col min="2550" max="2550" width="9.54296875" style="2328" customWidth="1"/>
    <col min="2551" max="2551" width="12.7265625" style="2328" customWidth="1"/>
    <col min="2552" max="2799" width="9.1796875" style="2328"/>
    <col min="2800" max="2800" width="25" style="2328" customWidth="1"/>
    <col min="2801" max="2801" width="12.54296875" style="2328" customWidth="1"/>
    <col min="2802" max="2802" width="12.7265625" style="2328" customWidth="1"/>
    <col min="2803" max="2803" width="8.7265625" style="2328" customWidth="1"/>
    <col min="2804" max="2804" width="12.54296875" style="2328" customWidth="1"/>
    <col min="2805" max="2805" width="11.81640625" style="2328" customWidth="1"/>
    <col min="2806" max="2806" width="9.54296875" style="2328" customWidth="1"/>
    <col min="2807" max="2807" width="12.7265625" style="2328" customWidth="1"/>
    <col min="2808" max="3055" width="9.1796875" style="2328"/>
    <col min="3056" max="3056" width="25" style="2328" customWidth="1"/>
    <col min="3057" max="3057" width="12.54296875" style="2328" customWidth="1"/>
    <col min="3058" max="3058" width="12.7265625" style="2328" customWidth="1"/>
    <col min="3059" max="3059" width="8.7265625" style="2328" customWidth="1"/>
    <col min="3060" max="3060" width="12.54296875" style="2328" customWidth="1"/>
    <col min="3061" max="3061" width="11.81640625" style="2328" customWidth="1"/>
    <col min="3062" max="3062" width="9.54296875" style="2328" customWidth="1"/>
    <col min="3063" max="3063" width="12.7265625" style="2328" customWidth="1"/>
    <col min="3064" max="3311" width="9.1796875" style="2328"/>
    <col min="3312" max="3312" width="25" style="2328" customWidth="1"/>
    <col min="3313" max="3313" width="12.54296875" style="2328" customWidth="1"/>
    <col min="3314" max="3314" width="12.7265625" style="2328" customWidth="1"/>
    <col min="3315" max="3315" width="8.7265625" style="2328" customWidth="1"/>
    <col min="3316" max="3316" width="12.54296875" style="2328" customWidth="1"/>
    <col min="3317" max="3317" width="11.81640625" style="2328" customWidth="1"/>
    <col min="3318" max="3318" width="9.54296875" style="2328" customWidth="1"/>
    <col min="3319" max="3319" width="12.7265625" style="2328" customWidth="1"/>
    <col min="3320" max="3567" width="9.1796875" style="2328"/>
    <col min="3568" max="3568" width="25" style="2328" customWidth="1"/>
    <col min="3569" max="3569" width="12.54296875" style="2328" customWidth="1"/>
    <col min="3570" max="3570" width="12.7265625" style="2328" customWidth="1"/>
    <col min="3571" max="3571" width="8.7265625" style="2328" customWidth="1"/>
    <col min="3572" max="3572" width="12.54296875" style="2328" customWidth="1"/>
    <col min="3573" max="3573" width="11.81640625" style="2328" customWidth="1"/>
    <col min="3574" max="3574" width="9.54296875" style="2328" customWidth="1"/>
    <col min="3575" max="3575" width="12.7265625" style="2328" customWidth="1"/>
    <col min="3576" max="3823" width="9.1796875" style="2328"/>
    <col min="3824" max="3824" width="25" style="2328" customWidth="1"/>
    <col min="3825" max="3825" width="12.54296875" style="2328" customWidth="1"/>
    <col min="3826" max="3826" width="12.7265625" style="2328" customWidth="1"/>
    <col min="3827" max="3827" width="8.7265625" style="2328" customWidth="1"/>
    <col min="3828" max="3828" width="12.54296875" style="2328" customWidth="1"/>
    <col min="3829" max="3829" width="11.81640625" style="2328" customWidth="1"/>
    <col min="3830" max="3830" width="9.54296875" style="2328" customWidth="1"/>
    <col min="3831" max="3831" width="12.7265625" style="2328" customWidth="1"/>
    <col min="3832" max="4079" width="9.1796875" style="2328"/>
    <col min="4080" max="4080" width="25" style="2328" customWidth="1"/>
    <col min="4081" max="4081" width="12.54296875" style="2328" customWidth="1"/>
    <col min="4082" max="4082" width="12.7265625" style="2328" customWidth="1"/>
    <col min="4083" max="4083" width="8.7265625" style="2328" customWidth="1"/>
    <col min="4084" max="4084" width="12.54296875" style="2328" customWidth="1"/>
    <col min="4085" max="4085" width="11.81640625" style="2328" customWidth="1"/>
    <col min="4086" max="4086" width="9.54296875" style="2328" customWidth="1"/>
    <col min="4087" max="4087" width="12.7265625" style="2328" customWidth="1"/>
    <col min="4088" max="4335" width="9.1796875" style="2328"/>
    <col min="4336" max="4336" width="25" style="2328" customWidth="1"/>
    <col min="4337" max="4337" width="12.54296875" style="2328" customWidth="1"/>
    <col min="4338" max="4338" width="12.7265625" style="2328" customWidth="1"/>
    <col min="4339" max="4339" width="8.7265625" style="2328" customWidth="1"/>
    <col min="4340" max="4340" width="12.54296875" style="2328" customWidth="1"/>
    <col min="4341" max="4341" width="11.81640625" style="2328" customWidth="1"/>
    <col min="4342" max="4342" width="9.54296875" style="2328" customWidth="1"/>
    <col min="4343" max="4343" width="12.7265625" style="2328" customWidth="1"/>
    <col min="4344" max="4591" width="9.1796875" style="2328"/>
    <col min="4592" max="4592" width="25" style="2328" customWidth="1"/>
    <col min="4593" max="4593" width="12.54296875" style="2328" customWidth="1"/>
    <col min="4594" max="4594" width="12.7265625" style="2328" customWidth="1"/>
    <col min="4595" max="4595" width="8.7265625" style="2328" customWidth="1"/>
    <col min="4596" max="4596" width="12.54296875" style="2328" customWidth="1"/>
    <col min="4597" max="4597" width="11.81640625" style="2328" customWidth="1"/>
    <col min="4598" max="4598" width="9.54296875" style="2328" customWidth="1"/>
    <col min="4599" max="4599" width="12.7265625" style="2328" customWidth="1"/>
    <col min="4600" max="4847" width="9.1796875" style="2328"/>
    <col min="4848" max="4848" width="25" style="2328" customWidth="1"/>
    <col min="4849" max="4849" width="12.54296875" style="2328" customWidth="1"/>
    <col min="4850" max="4850" width="12.7265625" style="2328" customWidth="1"/>
    <col min="4851" max="4851" width="8.7265625" style="2328" customWidth="1"/>
    <col min="4852" max="4852" width="12.54296875" style="2328" customWidth="1"/>
    <col min="4853" max="4853" width="11.81640625" style="2328" customWidth="1"/>
    <col min="4854" max="4854" width="9.54296875" style="2328" customWidth="1"/>
    <col min="4855" max="4855" width="12.7265625" style="2328" customWidth="1"/>
    <col min="4856" max="5103" width="9.1796875" style="2328"/>
    <col min="5104" max="5104" width="25" style="2328" customWidth="1"/>
    <col min="5105" max="5105" width="12.54296875" style="2328" customWidth="1"/>
    <col min="5106" max="5106" width="12.7265625" style="2328" customWidth="1"/>
    <col min="5107" max="5107" width="8.7265625" style="2328" customWidth="1"/>
    <col min="5108" max="5108" width="12.54296875" style="2328" customWidth="1"/>
    <col min="5109" max="5109" width="11.81640625" style="2328" customWidth="1"/>
    <col min="5110" max="5110" width="9.54296875" style="2328" customWidth="1"/>
    <col min="5111" max="5111" width="12.7265625" style="2328" customWidth="1"/>
    <col min="5112" max="5359" width="9.1796875" style="2328"/>
    <col min="5360" max="5360" width="25" style="2328" customWidth="1"/>
    <col min="5361" max="5361" width="12.54296875" style="2328" customWidth="1"/>
    <col min="5362" max="5362" width="12.7265625" style="2328" customWidth="1"/>
    <col min="5363" max="5363" width="8.7265625" style="2328" customWidth="1"/>
    <col min="5364" max="5364" width="12.54296875" style="2328" customWidth="1"/>
    <col min="5365" max="5365" width="11.81640625" style="2328" customWidth="1"/>
    <col min="5366" max="5366" width="9.54296875" style="2328" customWidth="1"/>
    <col min="5367" max="5367" width="12.7265625" style="2328" customWidth="1"/>
    <col min="5368" max="5615" width="9.1796875" style="2328"/>
    <col min="5616" max="5616" width="25" style="2328" customWidth="1"/>
    <col min="5617" max="5617" width="12.54296875" style="2328" customWidth="1"/>
    <col min="5618" max="5618" width="12.7265625" style="2328" customWidth="1"/>
    <col min="5619" max="5619" width="8.7265625" style="2328" customWidth="1"/>
    <col min="5620" max="5620" width="12.54296875" style="2328" customWidth="1"/>
    <col min="5621" max="5621" width="11.81640625" style="2328" customWidth="1"/>
    <col min="5622" max="5622" width="9.54296875" style="2328" customWidth="1"/>
    <col min="5623" max="5623" width="12.7265625" style="2328" customWidth="1"/>
    <col min="5624" max="5871" width="9.1796875" style="2328"/>
    <col min="5872" max="5872" width="25" style="2328" customWidth="1"/>
    <col min="5873" max="5873" width="12.54296875" style="2328" customWidth="1"/>
    <col min="5874" max="5874" width="12.7265625" style="2328" customWidth="1"/>
    <col min="5875" max="5875" width="8.7265625" style="2328" customWidth="1"/>
    <col min="5876" max="5876" width="12.54296875" style="2328" customWidth="1"/>
    <col min="5877" max="5877" width="11.81640625" style="2328" customWidth="1"/>
    <col min="5878" max="5878" width="9.54296875" style="2328" customWidth="1"/>
    <col min="5879" max="5879" width="12.7265625" style="2328" customWidth="1"/>
    <col min="5880" max="6127" width="9.1796875" style="2328"/>
    <col min="6128" max="6128" width="25" style="2328" customWidth="1"/>
    <col min="6129" max="6129" width="12.54296875" style="2328" customWidth="1"/>
    <col min="6130" max="6130" width="12.7265625" style="2328" customWidth="1"/>
    <col min="6131" max="6131" width="8.7265625" style="2328" customWidth="1"/>
    <col min="6132" max="6132" width="12.54296875" style="2328" customWidth="1"/>
    <col min="6133" max="6133" width="11.81640625" style="2328" customWidth="1"/>
    <col min="6134" max="6134" width="9.54296875" style="2328" customWidth="1"/>
    <col min="6135" max="6135" width="12.7265625" style="2328" customWidth="1"/>
    <col min="6136" max="6383" width="9.1796875" style="2328"/>
    <col min="6384" max="6384" width="25" style="2328" customWidth="1"/>
    <col min="6385" max="6385" width="12.54296875" style="2328" customWidth="1"/>
    <col min="6386" max="6386" width="12.7265625" style="2328" customWidth="1"/>
    <col min="6387" max="6387" width="8.7265625" style="2328" customWidth="1"/>
    <col min="6388" max="6388" width="12.54296875" style="2328" customWidth="1"/>
    <col min="6389" max="6389" width="11.81640625" style="2328" customWidth="1"/>
    <col min="6390" max="6390" width="9.54296875" style="2328" customWidth="1"/>
    <col min="6391" max="6391" width="12.7265625" style="2328" customWidth="1"/>
    <col min="6392" max="6639" width="9.1796875" style="2328"/>
    <col min="6640" max="6640" width="25" style="2328" customWidth="1"/>
    <col min="6641" max="6641" width="12.54296875" style="2328" customWidth="1"/>
    <col min="6642" max="6642" width="12.7265625" style="2328" customWidth="1"/>
    <col min="6643" max="6643" width="8.7265625" style="2328" customWidth="1"/>
    <col min="6644" max="6644" width="12.54296875" style="2328" customWidth="1"/>
    <col min="6645" max="6645" width="11.81640625" style="2328" customWidth="1"/>
    <col min="6646" max="6646" width="9.54296875" style="2328" customWidth="1"/>
    <col min="6647" max="6647" width="12.7265625" style="2328" customWidth="1"/>
    <col min="6648" max="6895" width="9.1796875" style="2328"/>
    <col min="6896" max="6896" width="25" style="2328" customWidth="1"/>
    <col min="6897" max="6897" width="12.54296875" style="2328" customWidth="1"/>
    <col min="6898" max="6898" width="12.7265625" style="2328" customWidth="1"/>
    <col min="6899" max="6899" width="8.7265625" style="2328" customWidth="1"/>
    <col min="6900" max="6900" width="12.54296875" style="2328" customWidth="1"/>
    <col min="6901" max="6901" width="11.81640625" style="2328" customWidth="1"/>
    <col min="6902" max="6902" width="9.54296875" style="2328" customWidth="1"/>
    <col min="6903" max="6903" width="12.7265625" style="2328" customWidth="1"/>
    <col min="6904" max="7151" width="9.1796875" style="2328"/>
    <col min="7152" max="7152" width="25" style="2328" customWidth="1"/>
    <col min="7153" max="7153" width="12.54296875" style="2328" customWidth="1"/>
    <col min="7154" max="7154" width="12.7265625" style="2328" customWidth="1"/>
    <col min="7155" max="7155" width="8.7265625" style="2328" customWidth="1"/>
    <col min="7156" max="7156" width="12.54296875" style="2328" customWidth="1"/>
    <col min="7157" max="7157" width="11.81640625" style="2328" customWidth="1"/>
    <col min="7158" max="7158" width="9.54296875" style="2328" customWidth="1"/>
    <col min="7159" max="7159" width="12.7265625" style="2328" customWidth="1"/>
    <col min="7160" max="7407" width="9.1796875" style="2328"/>
    <col min="7408" max="7408" width="25" style="2328" customWidth="1"/>
    <col min="7409" max="7409" width="12.54296875" style="2328" customWidth="1"/>
    <col min="7410" max="7410" width="12.7265625" style="2328" customWidth="1"/>
    <col min="7411" max="7411" width="8.7265625" style="2328" customWidth="1"/>
    <col min="7412" max="7412" width="12.54296875" style="2328" customWidth="1"/>
    <col min="7413" max="7413" width="11.81640625" style="2328" customWidth="1"/>
    <col min="7414" max="7414" width="9.54296875" style="2328" customWidth="1"/>
    <col min="7415" max="7415" width="12.7265625" style="2328" customWidth="1"/>
    <col min="7416" max="7663" width="9.1796875" style="2328"/>
    <col min="7664" max="7664" width="25" style="2328" customWidth="1"/>
    <col min="7665" max="7665" width="12.54296875" style="2328" customWidth="1"/>
    <col min="7666" max="7666" width="12.7265625" style="2328" customWidth="1"/>
    <col min="7667" max="7667" width="8.7265625" style="2328" customWidth="1"/>
    <col min="7668" max="7668" width="12.54296875" style="2328" customWidth="1"/>
    <col min="7669" max="7669" width="11.81640625" style="2328" customWidth="1"/>
    <col min="7670" max="7670" width="9.54296875" style="2328" customWidth="1"/>
    <col min="7671" max="7671" width="12.7265625" style="2328" customWidth="1"/>
    <col min="7672" max="7919" width="9.1796875" style="2328"/>
    <col min="7920" max="7920" width="25" style="2328" customWidth="1"/>
    <col min="7921" max="7921" width="12.54296875" style="2328" customWidth="1"/>
    <col min="7922" max="7922" width="12.7265625" style="2328" customWidth="1"/>
    <col min="7923" max="7923" width="8.7265625" style="2328" customWidth="1"/>
    <col min="7924" max="7924" width="12.54296875" style="2328" customWidth="1"/>
    <col min="7925" max="7925" width="11.81640625" style="2328" customWidth="1"/>
    <col min="7926" max="7926" width="9.54296875" style="2328" customWidth="1"/>
    <col min="7927" max="7927" width="12.7265625" style="2328" customWidth="1"/>
    <col min="7928" max="8175" width="9.1796875" style="2328"/>
    <col min="8176" max="8176" width="25" style="2328" customWidth="1"/>
    <col min="8177" max="8177" width="12.54296875" style="2328" customWidth="1"/>
    <col min="8178" max="8178" width="12.7265625" style="2328" customWidth="1"/>
    <col min="8179" max="8179" width="8.7265625" style="2328" customWidth="1"/>
    <col min="8180" max="8180" width="12.54296875" style="2328" customWidth="1"/>
    <col min="8181" max="8181" width="11.81640625" style="2328" customWidth="1"/>
    <col min="8182" max="8182" width="9.54296875" style="2328" customWidth="1"/>
    <col min="8183" max="8183" width="12.7265625" style="2328" customWidth="1"/>
    <col min="8184" max="8431" width="9.1796875" style="2328"/>
    <col min="8432" max="8432" width="25" style="2328" customWidth="1"/>
    <col min="8433" max="8433" width="12.54296875" style="2328" customWidth="1"/>
    <col min="8434" max="8434" width="12.7265625" style="2328" customWidth="1"/>
    <col min="8435" max="8435" width="8.7265625" style="2328" customWidth="1"/>
    <col min="8436" max="8436" width="12.54296875" style="2328" customWidth="1"/>
    <col min="8437" max="8437" width="11.81640625" style="2328" customWidth="1"/>
    <col min="8438" max="8438" width="9.54296875" style="2328" customWidth="1"/>
    <col min="8439" max="8439" width="12.7265625" style="2328" customWidth="1"/>
    <col min="8440" max="8687" width="9.1796875" style="2328"/>
    <col min="8688" max="8688" width="25" style="2328" customWidth="1"/>
    <col min="8689" max="8689" width="12.54296875" style="2328" customWidth="1"/>
    <col min="8690" max="8690" width="12.7265625" style="2328" customWidth="1"/>
    <col min="8691" max="8691" width="8.7265625" style="2328" customWidth="1"/>
    <col min="8692" max="8692" width="12.54296875" style="2328" customWidth="1"/>
    <col min="8693" max="8693" width="11.81640625" style="2328" customWidth="1"/>
    <col min="8694" max="8694" width="9.54296875" style="2328" customWidth="1"/>
    <col min="8695" max="8695" width="12.7265625" style="2328" customWidth="1"/>
    <col min="8696" max="8943" width="9.1796875" style="2328"/>
    <col min="8944" max="8944" width="25" style="2328" customWidth="1"/>
    <col min="8945" max="8945" width="12.54296875" style="2328" customWidth="1"/>
    <col min="8946" max="8946" width="12.7265625" style="2328" customWidth="1"/>
    <col min="8947" max="8947" width="8.7265625" style="2328" customWidth="1"/>
    <col min="8948" max="8948" width="12.54296875" style="2328" customWidth="1"/>
    <col min="8949" max="8949" width="11.81640625" style="2328" customWidth="1"/>
    <col min="8950" max="8950" width="9.54296875" style="2328" customWidth="1"/>
    <col min="8951" max="8951" width="12.7265625" style="2328" customWidth="1"/>
    <col min="8952" max="9199" width="9.1796875" style="2328"/>
    <col min="9200" max="9200" width="25" style="2328" customWidth="1"/>
    <col min="9201" max="9201" width="12.54296875" style="2328" customWidth="1"/>
    <col min="9202" max="9202" width="12.7265625" style="2328" customWidth="1"/>
    <col min="9203" max="9203" width="8.7265625" style="2328" customWidth="1"/>
    <col min="9204" max="9204" width="12.54296875" style="2328" customWidth="1"/>
    <col min="9205" max="9205" width="11.81640625" style="2328" customWidth="1"/>
    <col min="9206" max="9206" width="9.54296875" style="2328" customWidth="1"/>
    <col min="9207" max="9207" width="12.7265625" style="2328" customWidth="1"/>
    <col min="9208" max="9455" width="9.1796875" style="2328"/>
    <col min="9456" max="9456" width="25" style="2328" customWidth="1"/>
    <col min="9457" max="9457" width="12.54296875" style="2328" customWidth="1"/>
    <col min="9458" max="9458" width="12.7265625" style="2328" customWidth="1"/>
    <col min="9459" max="9459" width="8.7265625" style="2328" customWidth="1"/>
    <col min="9460" max="9460" width="12.54296875" style="2328" customWidth="1"/>
    <col min="9461" max="9461" width="11.81640625" style="2328" customWidth="1"/>
    <col min="9462" max="9462" width="9.54296875" style="2328" customWidth="1"/>
    <col min="9463" max="9463" width="12.7265625" style="2328" customWidth="1"/>
    <col min="9464" max="9711" width="9.1796875" style="2328"/>
    <col min="9712" max="9712" width="25" style="2328" customWidth="1"/>
    <col min="9713" max="9713" width="12.54296875" style="2328" customWidth="1"/>
    <col min="9714" max="9714" width="12.7265625" style="2328" customWidth="1"/>
    <col min="9715" max="9715" width="8.7265625" style="2328" customWidth="1"/>
    <col min="9716" max="9716" width="12.54296875" style="2328" customWidth="1"/>
    <col min="9717" max="9717" width="11.81640625" style="2328" customWidth="1"/>
    <col min="9718" max="9718" width="9.54296875" style="2328" customWidth="1"/>
    <col min="9719" max="9719" width="12.7265625" style="2328" customWidth="1"/>
    <col min="9720" max="9967" width="9.1796875" style="2328"/>
    <col min="9968" max="9968" width="25" style="2328" customWidth="1"/>
    <col min="9969" max="9969" width="12.54296875" style="2328" customWidth="1"/>
    <col min="9970" max="9970" width="12.7265625" style="2328" customWidth="1"/>
    <col min="9971" max="9971" width="8.7265625" style="2328" customWidth="1"/>
    <col min="9972" max="9972" width="12.54296875" style="2328" customWidth="1"/>
    <col min="9973" max="9973" width="11.81640625" style="2328" customWidth="1"/>
    <col min="9974" max="9974" width="9.54296875" style="2328" customWidth="1"/>
    <col min="9975" max="9975" width="12.7265625" style="2328" customWidth="1"/>
    <col min="9976" max="10223" width="9.1796875" style="2328"/>
    <col min="10224" max="10224" width="25" style="2328" customWidth="1"/>
    <col min="10225" max="10225" width="12.54296875" style="2328" customWidth="1"/>
    <col min="10226" max="10226" width="12.7265625" style="2328" customWidth="1"/>
    <col min="10227" max="10227" width="8.7265625" style="2328" customWidth="1"/>
    <col min="10228" max="10228" width="12.54296875" style="2328" customWidth="1"/>
    <col min="10229" max="10229" width="11.81640625" style="2328" customWidth="1"/>
    <col min="10230" max="10230" width="9.54296875" style="2328" customWidth="1"/>
    <col min="10231" max="10231" width="12.7265625" style="2328" customWidth="1"/>
    <col min="10232" max="10479" width="9.1796875" style="2328"/>
    <col min="10480" max="10480" width="25" style="2328" customWidth="1"/>
    <col min="10481" max="10481" width="12.54296875" style="2328" customWidth="1"/>
    <col min="10482" max="10482" width="12.7265625" style="2328" customWidth="1"/>
    <col min="10483" max="10483" width="8.7265625" style="2328" customWidth="1"/>
    <col min="10484" max="10484" width="12.54296875" style="2328" customWidth="1"/>
    <col min="10485" max="10485" width="11.81640625" style="2328" customWidth="1"/>
    <col min="10486" max="10486" width="9.54296875" style="2328" customWidth="1"/>
    <col min="10487" max="10487" width="12.7265625" style="2328" customWidth="1"/>
    <col min="10488" max="10735" width="9.1796875" style="2328"/>
    <col min="10736" max="10736" width="25" style="2328" customWidth="1"/>
    <col min="10737" max="10737" width="12.54296875" style="2328" customWidth="1"/>
    <col min="10738" max="10738" width="12.7265625" style="2328" customWidth="1"/>
    <col min="10739" max="10739" width="8.7265625" style="2328" customWidth="1"/>
    <col min="10740" max="10740" width="12.54296875" style="2328" customWidth="1"/>
    <col min="10741" max="10741" width="11.81640625" style="2328" customWidth="1"/>
    <col min="10742" max="10742" width="9.54296875" style="2328" customWidth="1"/>
    <col min="10743" max="10743" width="12.7265625" style="2328" customWidth="1"/>
    <col min="10744" max="10991" width="9.1796875" style="2328"/>
    <col min="10992" max="10992" width="25" style="2328" customWidth="1"/>
    <col min="10993" max="10993" width="12.54296875" style="2328" customWidth="1"/>
    <col min="10994" max="10994" width="12.7265625" style="2328" customWidth="1"/>
    <col min="10995" max="10995" width="8.7265625" style="2328" customWidth="1"/>
    <col min="10996" max="10996" width="12.54296875" style="2328" customWidth="1"/>
    <col min="10997" max="10997" width="11.81640625" style="2328" customWidth="1"/>
    <col min="10998" max="10998" width="9.54296875" style="2328" customWidth="1"/>
    <col min="10999" max="10999" width="12.7265625" style="2328" customWidth="1"/>
    <col min="11000" max="11247" width="9.1796875" style="2328"/>
    <col min="11248" max="11248" width="25" style="2328" customWidth="1"/>
    <col min="11249" max="11249" width="12.54296875" style="2328" customWidth="1"/>
    <col min="11250" max="11250" width="12.7265625" style="2328" customWidth="1"/>
    <col min="11251" max="11251" width="8.7265625" style="2328" customWidth="1"/>
    <col min="11252" max="11252" width="12.54296875" style="2328" customWidth="1"/>
    <col min="11253" max="11253" width="11.81640625" style="2328" customWidth="1"/>
    <col min="11254" max="11254" width="9.54296875" style="2328" customWidth="1"/>
    <col min="11255" max="11255" width="12.7265625" style="2328" customWidth="1"/>
    <col min="11256" max="11503" width="9.1796875" style="2328"/>
    <col min="11504" max="11504" width="25" style="2328" customWidth="1"/>
    <col min="11505" max="11505" width="12.54296875" style="2328" customWidth="1"/>
    <col min="11506" max="11506" width="12.7265625" style="2328" customWidth="1"/>
    <col min="11507" max="11507" width="8.7265625" style="2328" customWidth="1"/>
    <col min="11508" max="11508" width="12.54296875" style="2328" customWidth="1"/>
    <col min="11509" max="11509" width="11.81640625" style="2328" customWidth="1"/>
    <col min="11510" max="11510" width="9.54296875" style="2328" customWidth="1"/>
    <col min="11511" max="11511" width="12.7265625" style="2328" customWidth="1"/>
    <col min="11512" max="11759" width="9.1796875" style="2328"/>
    <col min="11760" max="11760" width="25" style="2328" customWidth="1"/>
    <col min="11761" max="11761" width="12.54296875" style="2328" customWidth="1"/>
    <col min="11762" max="11762" width="12.7265625" style="2328" customWidth="1"/>
    <col min="11763" max="11763" width="8.7265625" style="2328" customWidth="1"/>
    <col min="11764" max="11764" width="12.54296875" style="2328" customWidth="1"/>
    <col min="11765" max="11765" width="11.81640625" style="2328" customWidth="1"/>
    <col min="11766" max="11766" width="9.54296875" style="2328" customWidth="1"/>
    <col min="11767" max="11767" width="12.7265625" style="2328" customWidth="1"/>
    <col min="11768" max="12015" width="9.1796875" style="2328"/>
    <col min="12016" max="12016" width="25" style="2328" customWidth="1"/>
    <col min="12017" max="12017" width="12.54296875" style="2328" customWidth="1"/>
    <col min="12018" max="12018" width="12.7265625" style="2328" customWidth="1"/>
    <col min="12019" max="12019" width="8.7265625" style="2328" customWidth="1"/>
    <col min="12020" max="12020" width="12.54296875" style="2328" customWidth="1"/>
    <col min="12021" max="12021" width="11.81640625" style="2328" customWidth="1"/>
    <col min="12022" max="12022" width="9.54296875" style="2328" customWidth="1"/>
    <col min="12023" max="12023" width="12.7265625" style="2328" customWidth="1"/>
    <col min="12024" max="12271" width="9.1796875" style="2328"/>
    <col min="12272" max="12272" width="25" style="2328" customWidth="1"/>
    <col min="12273" max="12273" width="12.54296875" style="2328" customWidth="1"/>
    <col min="12274" max="12274" width="12.7265625" style="2328" customWidth="1"/>
    <col min="12275" max="12275" width="8.7265625" style="2328" customWidth="1"/>
    <col min="12276" max="12276" width="12.54296875" style="2328" customWidth="1"/>
    <col min="12277" max="12277" width="11.81640625" style="2328" customWidth="1"/>
    <col min="12278" max="12278" width="9.54296875" style="2328" customWidth="1"/>
    <col min="12279" max="12279" width="12.7265625" style="2328" customWidth="1"/>
    <col min="12280" max="12527" width="9.1796875" style="2328"/>
    <col min="12528" max="12528" width="25" style="2328" customWidth="1"/>
    <col min="12529" max="12529" width="12.54296875" style="2328" customWidth="1"/>
    <col min="12530" max="12530" width="12.7265625" style="2328" customWidth="1"/>
    <col min="12531" max="12531" width="8.7265625" style="2328" customWidth="1"/>
    <col min="12532" max="12532" width="12.54296875" style="2328" customWidth="1"/>
    <col min="12533" max="12533" width="11.81640625" style="2328" customWidth="1"/>
    <col min="12534" max="12534" width="9.54296875" style="2328" customWidth="1"/>
    <col min="12535" max="12535" width="12.7265625" style="2328" customWidth="1"/>
    <col min="12536" max="12783" width="9.1796875" style="2328"/>
    <col min="12784" max="12784" width="25" style="2328" customWidth="1"/>
    <col min="12785" max="12785" width="12.54296875" style="2328" customWidth="1"/>
    <col min="12786" max="12786" width="12.7265625" style="2328" customWidth="1"/>
    <col min="12787" max="12787" width="8.7265625" style="2328" customWidth="1"/>
    <col min="12788" max="12788" width="12.54296875" style="2328" customWidth="1"/>
    <col min="12789" max="12789" width="11.81640625" style="2328" customWidth="1"/>
    <col min="12790" max="12790" width="9.54296875" style="2328" customWidth="1"/>
    <col min="12791" max="12791" width="12.7265625" style="2328" customWidth="1"/>
    <col min="12792" max="13039" width="9.1796875" style="2328"/>
    <col min="13040" max="13040" width="25" style="2328" customWidth="1"/>
    <col min="13041" max="13041" width="12.54296875" style="2328" customWidth="1"/>
    <col min="13042" max="13042" width="12.7265625" style="2328" customWidth="1"/>
    <col min="13043" max="13043" width="8.7265625" style="2328" customWidth="1"/>
    <col min="13044" max="13044" width="12.54296875" style="2328" customWidth="1"/>
    <col min="13045" max="13045" width="11.81640625" style="2328" customWidth="1"/>
    <col min="13046" max="13046" width="9.54296875" style="2328" customWidth="1"/>
    <col min="13047" max="13047" width="12.7265625" style="2328" customWidth="1"/>
    <col min="13048" max="13295" width="9.1796875" style="2328"/>
    <col min="13296" max="13296" width="25" style="2328" customWidth="1"/>
    <col min="13297" max="13297" width="12.54296875" style="2328" customWidth="1"/>
    <col min="13298" max="13298" width="12.7265625" style="2328" customWidth="1"/>
    <col min="13299" max="13299" width="8.7265625" style="2328" customWidth="1"/>
    <col min="13300" max="13300" width="12.54296875" style="2328" customWidth="1"/>
    <col min="13301" max="13301" width="11.81640625" style="2328" customWidth="1"/>
    <col min="13302" max="13302" width="9.54296875" style="2328" customWidth="1"/>
    <col min="13303" max="13303" width="12.7265625" style="2328" customWidth="1"/>
    <col min="13304" max="13551" width="9.1796875" style="2328"/>
    <col min="13552" max="13552" width="25" style="2328" customWidth="1"/>
    <col min="13553" max="13553" width="12.54296875" style="2328" customWidth="1"/>
    <col min="13554" max="13554" width="12.7265625" style="2328" customWidth="1"/>
    <col min="13555" max="13555" width="8.7265625" style="2328" customWidth="1"/>
    <col min="13556" max="13556" width="12.54296875" style="2328" customWidth="1"/>
    <col min="13557" max="13557" width="11.81640625" style="2328" customWidth="1"/>
    <col min="13558" max="13558" width="9.54296875" style="2328" customWidth="1"/>
    <col min="13559" max="13559" width="12.7265625" style="2328" customWidth="1"/>
    <col min="13560" max="13807" width="9.1796875" style="2328"/>
    <col min="13808" max="13808" width="25" style="2328" customWidth="1"/>
    <col min="13809" max="13809" width="12.54296875" style="2328" customWidth="1"/>
    <col min="13810" max="13810" width="12.7265625" style="2328" customWidth="1"/>
    <col min="13811" max="13811" width="8.7265625" style="2328" customWidth="1"/>
    <col min="13812" max="13812" width="12.54296875" style="2328" customWidth="1"/>
    <col min="13813" max="13813" width="11.81640625" style="2328" customWidth="1"/>
    <col min="13814" max="13814" width="9.54296875" style="2328" customWidth="1"/>
    <col min="13815" max="13815" width="12.7265625" style="2328" customWidth="1"/>
    <col min="13816" max="14063" width="9.1796875" style="2328"/>
    <col min="14064" max="14064" width="25" style="2328" customWidth="1"/>
    <col min="14065" max="14065" width="12.54296875" style="2328" customWidth="1"/>
    <col min="14066" max="14066" width="12.7265625" style="2328" customWidth="1"/>
    <col min="14067" max="14067" width="8.7265625" style="2328" customWidth="1"/>
    <col min="14068" max="14068" width="12.54296875" style="2328" customWidth="1"/>
    <col min="14069" max="14069" width="11.81640625" style="2328" customWidth="1"/>
    <col min="14070" max="14070" width="9.54296875" style="2328" customWidth="1"/>
    <col min="14071" max="14071" width="12.7265625" style="2328" customWidth="1"/>
    <col min="14072" max="14319" width="9.1796875" style="2328"/>
    <col min="14320" max="14320" width="25" style="2328" customWidth="1"/>
    <col min="14321" max="14321" width="12.54296875" style="2328" customWidth="1"/>
    <col min="14322" max="14322" width="12.7265625" style="2328" customWidth="1"/>
    <col min="14323" max="14323" width="8.7265625" style="2328" customWidth="1"/>
    <col min="14324" max="14324" width="12.54296875" style="2328" customWidth="1"/>
    <col min="14325" max="14325" width="11.81640625" style="2328" customWidth="1"/>
    <col min="14326" max="14326" width="9.54296875" style="2328" customWidth="1"/>
    <col min="14327" max="14327" width="12.7265625" style="2328" customWidth="1"/>
    <col min="14328" max="14575" width="9.1796875" style="2328"/>
    <col min="14576" max="14576" width="25" style="2328" customWidth="1"/>
    <col min="14577" max="14577" width="12.54296875" style="2328" customWidth="1"/>
    <col min="14578" max="14578" width="12.7265625" style="2328" customWidth="1"/>
    <col min="14579" max="14579" width="8.7265625" style="2328" customWidth="1"/>
    <col min="14580" max="14580" width="12.54296875" style="2328" customWidth="1"/>
    <col min="14581" max="14581" width="11.81640625" style="2328" customWidth="1"/>
    <col min="14582" max="14582" width="9.54296875" style="2328" customWidth="1"/>
    <col min="14583" max="14583" width="12.7265625" style="2328" customWidth="1"/>
    <col min="14584" max="14831" width="9.1796875" style="2328"/>
    <col min="14832" max="14832" width="25" style="2328" customWidth="1"/>
    <col min="14833" max="14833" width="12.54296875" style="2328" customWidth="1"/>
    <col min="14834" max="14834" width="12.7265625" style="2328" customWidth="1"/>
    <col min="14835" max="14835" width="8.7265625" style="2328" customWidth="1"/>
    <col min="14836" max="14836" width="12.54296875" style="2328" customWidth="1"/>
    <col min="14837" max="14837" width="11.81640625" style="2328" customWidth="1"/>
    <col min="14838" max="14838" width="9.54296875" style="2328" customWidth="1"/>
    <col min="14839" max="14839" width="12.7265625" style="2328" customWidth="1"/>
    <col min="14840" max="15087" width="9.1796875" style="2328"/>
    <col min="15088" max="15088" width="25" style="2328" customWidth="1"/>
    <col min="15089" max="15089" width="12.54296875" style="2328" customWidth="1"/>
    <col min="15090" max="15090" width="12.7265625" style="2328" customWidth="1"/>
    <col min="15091" max="15091" width="8.7265625" style="2328" customWidth="1"/>
    <col min="15092" max="15092" width="12.54296875" style="2328" customWidth="1"/>
    <col min="15093" max="15093" width="11.81640625" style="2328" customWidth="1"/>
    <col min="15094" max="15094" width="9.54296875" style="2328" customWidth="1"/>
    <col min="15095" max="15095" width="12.7265625" style="2328" customWidth="1"/>
    <col min="15096" max="15343" width="9.1796875" style="2328"/>
    <col min="15344" max="15344" width="25" style="2328" customWidth="1"/>
    <col min="15345" max="15345" width="12.54296875" style="2328" customWidth="1"/>
    <col min="15346" max="15346" width="12.7265625" style="2328" customWidth="1"/>
    <col min="15347" max="15347" width="8.7265625" style="2328" customWidth="1"/>
    <col min="15348" max="15348" width="12.54296875" style="2328" customWidth="1"/>
    <col min="15349" max="15349" width="11.81640625" style="2328" customWidth="1"/>
    <col min="15350" max="15350" width="9.54296875" style="2328" customWidth="1"/>
    <col min="15351" max="15351" width="12.7265625" style="2328" customWidth="1"/>
    <col min="15352" max="15599" width="9.1796875" style="2328"/>
    <col min="15600" max="15600" width="25" style="2328" customWidth="1"/>
    <col min="15601" max="15601" width="12.54296875" style="2328" customWidth="1"/>
    <col min="15602" max="15602" width="12.7265625" style="2328" customWidth="1"/>
    <col min="15603" max="15603" width="8.7265625" style="2328" customWidth="1"/>
    <col min="15604" max="15604" width="12.54296875" style="2328" customWidth="1"/>
    <col min="15605" max="15605" width="11.81640625" style="2328" customWidth="1"/>
    <col min="15606" max="15606" width="9.54296875" style="2328" customWidth="1"/>
    <col min="15607" max="15607" width="12.7265625" style="2328" customWidth="1"/>
    <col min="15608" max="15855" width="9.1796875" style="2328"/>
    <col min="15856" max="15856" width="25" style="2328" customWidth="1"/>
    <col min="15857" max="15857" width="12.54296875" style="2328" customWidth="1"/>
    <col min="15858" max="15858" width="12.7265625" style="2328" customWidth="1"/>
    <col min="15859" max="15859" width="8.7265625" style="2328" customWidth="1"/>
    <col min="15860" max="15860" width="12.54296875" style="2328" customWidth="1"/>
    <col min="15861" max="15861" width="11.81640625" style="2328" customWidth="1"/>
    <col min="15862" max="15862" width="9.54296875" style="2328" customWidth="1"/>
    <col min="15863" max="15863" width="12.7265625" style="2328" customWidth="1"/>
    <col min="15864" max="16111" width="9.1796875" style="2328"/>
    <col min="16112" max="16112" width="25" style="2328" customWidth="1"/>
    <col min="16113" max="16113" width="12.54296875" style="2328" customWidth="1"/>
    <col min="16114" max="16114" width="12.7265625" style="2328" customWidth="1"/>
    <col min="16115" max="16115" width="8.7265625" style="2328" customWidth="1"/>
    <col min="16116" max="16116" width="12.54296875" style="2328" customWidth="1"/>
    <col min="16117" max="16117" width="11.81640625" style="2328" customWidth="1"/>
    <col min="16118" max="16118" width="9.54296875" style="2328" customWidth="1"/>
    <col min="16119" max="16119" width="12.7265625" style="2328" customWidth="1"/>
    <col min="16120" max="16384" width="9.1796875" style="2328"/>
  </cols>
  <sheetData>
    <row r="1" spans="1:13" ht="12.5" x14ac:dyDescent="0.25">
      <c r="A1" s="527" t="s">
        <v>227</v>
      </c>
    </row>
    <row r="3" spans="1:13" ht="19.5" customHeight="1" x14ac:dyDescent="0.25">
      <c r="A3" s="2327" t="s">
        <v>2021</v>
      </c>
      <c r="B3" s="2327"/>
      <c r="C3" s="2327"/>
      <c r="D3" s="2327"/>
      <c r="E3" s="2327"/>
      <c r="F3" s="2327"/>
      <c r="G3" s="2327"/>
    </row>
    <row r="4" spans="1:13" s="2329" customFormat="1" ht="25.5" customHeight="1" x14ac:dyDescent="0.25">
      <c r="A4" s="3145" t="s">
        <v>2022</v>
      </c>
      <c r="B4" s="3145"/>
      <c r="C4" s="3145"/>
      <c r="D4" s="3145"/>
      <c r="E4" s="3145"/>
      <c r="F4" s="3145"/>
      <c r="G4" s="3145"/>
      <c r="H4" s="3145"/>
      <c r="I4" s="3145"/>
      <c r="J4" s="3145"/>
      <c r="K4" s="3145"/>
      <c r="L4" s="3145"/>
      <c r="M4" s="3145"/>
    </row>
    <row r="5" spans="1:13" ht="13" customHeight="1" x14ac:dyDescent="0.25">
      <c r="A5" s="2123">
        <v>2023</v>
      </c>
      <c r="B5" s="2323"/>
      <c r="C5" s="2323"/>
      <c r="D5" s="2323"/>
      <c r="E5" s="2323"/>
      <c r="L5" s="3144" t="s">
        <v>2028</v>
      </c>
      <c r="M5" s="3144"/>
    </row>
    <row r="6" spans="1:13" s="1" customFormat="1" ht="14.15" customHeight="1" x14ac:dyDescent="0.25">
      <c r="A6" s="2458" t="s">
        <v>2023</v>
      </c>
      <c r="B6" s="3115" t="s">
        <v>2024</v>
      </c>
      <c r="C6" s="3115"/>
      <c r="D6" s="3115"/>
      <c r="E6" s="3146" t="s">
        <v>2025</v>
      </c>
      <c r="F6" s="3146"/>
      <c r="G6" s="3146"/>
      <c r="H6" s="2456" t="s">
        <v>2025</v>
      </c>
      <c r="I6" s="2457"/>
      <c r="J6" s="2457"/>
      <c r="K6" s="3115" t="s">
        <v>2029</v>
      </c>
      <c r="L6" s="3115"/>
      <c r="M6" s="3115"/>
    </row>
    <row r="7" spans="1:13" s="1" customFormat="1" ht="23.25" customHeight="1" x14ac:dyDescent="0.25">
      <c r="A7" s="2455"/>
      <c r="B7" s="3115"/>
      <c r="C7" s="3115"/>
      <c r="D7" s="3115"/>
      <c r="E7" s="3115" t="s">
        <v>2026</v>
      </c>
      <c r="F7" s="3115"/>
      <c r="G7" s="3115"/>
      <c r="H7" s="2456" t="s">
        <v>2030</v>
      </c>
      <c r="I7" s="2457"/>
      <c r="J7" s="2457"/>
      <c r="K7" s="3115"/>
      <c r="L7" s="3115"/>
      <c r="M7" s="3115"/>
    </row>
    <row r="8" spans="1:13" s="1" customFormat="1" ht="14.15" customHeight="1" x14ac:dyDescent="0.25">
      <c r="A8" s="2455"/>
      <c r="B8" s="2459"/>
      <c r="C8" s="3116" t="s">
        <v>2027</v>
      </c>
      <c r="D8" s="2459"/>
      <c r="E8" s="2459"/>
      <c r="F8" s="3116" t="s">
        <v>2027</v>
      </c>
      <c r="G8" s="2459"/>
      <c r="H8" s="2459"/>
      <c r="I8" s="3116" t="s">
        <v>2027</v>
      </c>
      <c r="J8" s="2459"/>
      <c r="K8" s="2459"/>
      <c r="L8" s="3116" t="s">
        <v>2027</v>
      </c>
      <c r="M8" s="2459"/>
    </row>
    <row r="9" spans="1:13" s="1" customFormat="1" ht="14.15" customHeight="1" x14ac:dyDescent="0.25">
      <c r="A9" s="2455"/>
      <c r="B9" s="2462" t="s">
        <v>273</v>
      </c>
      <c r="C9" s="3118"/>
      <c r="D9" s="2462" t="s">
        <v>8</v>
      </c>
      <c r="E9" s="2462" t="s">
        <v>273</v>
      </c>
      <c r="F9" s="3118"/>
      <c r="G9" s="2462" t="s">
        <v>8</v>
      </c>
      <c r="H9" s="2462" t="s">
        <v>273</v>
      </c>
      <c r="I9" s="3118"/>
      <c r="J9" s="2462" t="s">
        <v>8</v>
      </c>
      <c r="K9" s="2462" t="s">
        <v>273</v>
      </c>
      <c r="L9" s="3118"/>
      <c r="M9" s="2462" t="s">
        <v>8</v>
      </c>
    </row>
    <row r="10" spans="1:13" s="1" customFormat="1" ht="14.15" customHeight="1" x14ac:dyDescent="0.25">
      <c r="A10" s="2460" t="s">
        <v>909</v>
      </c>
      <c r="B10" s="2461"/>
      <c r="C10" s="3118"/>
      <c r="D10" s="2461"/>
      <c r="E10" s="2461"/>
      <c r="F10" s="3118"/>
      <c r="G10" s="2461"/>
      <c r="H10" s="2461"/>
      <c r="I10" s="3118"/>
      <c r="J10" s="2461"/>
      <c r="K10" s="2461"/>
      <c r="L10" s="3118"/>
      <c r="M10" s="2461"/>
    </row>
    <row r="11" spans="1:13" s="1" customFormat="1" ht="7.5" customHeight="1" x14ac:dyDescent="0.25">
      <c r="A11" s="1260"/>
      <c r="B11" s="1260"/>
      <c r="C11" s="1260"/>
      <c r="D11" s="1260"/>
      <c r="E11" s="1260"/>
      <c r="F11" s="1260"/>
      <c r="G11" s="1260"/>
      <c r="H11" s="2345"/>
      <c r="I11" s="2309"/>
      <c r="J11" s="2346"/>
      <c r="K11" s="2345"/>
      <c r="L11" s="2309"/>
      <c r="M11" s="2346"/>
    </row>
    <row r="12" spans="1:13" s="4" customFormat="1" ht="13" customHeight="1" x14ac:dyDescent="0.25">
      <c r="A12" s="2330" t="s">
        <v>417</v>
      </c>
      <c r="B12" s="2331">
        <v>11982883.725</v>
      </c>
      <c r="C12" s="2331">
        <v>684832.23499999999</v>
      </c>
      <c r="D12" s="2332">
        <v>5.72</v>
      </c>
      <c r="E12" s="2331">
        <v>8538628.1400000006</v>
      </c>
      <c r="F12" s="2331">
        <v>568947.06499999994</v>
      </c>
      <c r="G12" s="2332">
        <v>6.66</v>
      </c>
      <c r="H12" s="2331">
        <v>3687553.0580000002</v>
      </c>
      <c r="I12" s="2331">
        <v>202791.72399999999</v>
      </c>
      <c r="J12" s="2332">
        <v>5.5</v>
      </c>
      <c r="K12" s="2331">
        <v>3444255.585</v>
      </c>
      <c r="L12" s="2331">
        <v>115885.17</v>
      </c>
      <c r="M12" s="2332">
        <v>3.36</v>
      </c>
    </row>
    <row r="13" spans="1:13" s="4" customFormat="1" ht="7.5" customHeight="1" x14ac:dyDescent="0.25">
      <c r="A13" s="2316"/>
      <c r="B13" s="2333"/>
      <c r="C13" s="2333"/>
      <c r="D13" s="2334"/>
      <c r="E13" s="2333"/>
      <c r="F13" s="2333"/>
      <c r="G13" s="2334"/>
      <c r="H13" s="2309"/>
      <c r="I13" s="2309"/>
      <c r="J13" s="2347"/>
      <c r="K13" s="2309"/>
      <c r="L13" s="2309"/>
      <c r="M13" s="2347"/>
    </row>
    <row r="14" spans="1:13" s="4" customFormat="1" ht="13" customHeight="1" x14ac:dyDescent="0.25">
      <c r="A14" s="2316" t="s">
        <v>1029</v>
      </c>
      <c r="B14" s="2333">
        <v>11462017.824999999</v>
      </c>
      <c r="C14" s="2333">
        <v>657379.57700000005</v>
      </c>
      <c r="D14" s="2334">
        <v>5.74</v>
      </c>
      <c r="E14" s="2333">
        <v>8181227.3940000003</v>
      </c>
      <c r="F14" s="2333">
        <v>545273.06700000004</v>
      </c>
      <c r="G14" s="2334">
        <v>6.66</v>
      </c>
      <c r="H14" s="2309">
        <v>3541239.5040000002</v>
      </c>
      <c r="I14" s="2309">
        <v>197561.995</v>
      </c>
      <c r="J14" s="2347">
        <v>5.58</v>
      </c>
      <c r="K14" s="2309">
        <v>3280790.4309999999</v>
      </c>
      <c r="L14" s="2309">
        <v>112106.51</v>
      </c>
      <c r="M14" s="2347">
        <v>3.42</v>
      </c>
    </row>
    <row r="15" spans="1:13" s="1" customFormat="1" ht="7.5" customHeight="1" x14ac:dyDescent="0.25">
      <c r="A15" s="1260"/>
      <c r="B15" s="2333"/>
      <c r="C15" s="2333"/>
      <c r="D15" s="2334"/>
      <c r="E15" s="2325"/>
      <c r="F15" s="2325"/>
      <c r="G15" s="2334"/>
      <c r="H15" s="2309"/>
      <c r="I15" s="2309"/>
      <c r="J15" s="2347"/>
      <c r="K15" s="2313"/>
      <c r="L15" s="2313"/>
      <c r="M15" s="2347"/>
    </row>
    <row r="16" spans="1:13" s="1" customFormat="1" ht="13" customHeight="1" x14ac:dyDescent="0.25">
      <c r="A16" s="2336" t="s">
        <v>793</v>
      </c>
      <c r="B16" s="2325">
        <v>3609883.31</v>
      </c>
      <c r="C16" s="2325">
        <v>204045.239</v>
      </c>
      <c r="D16" s="2337">
        <v>5.65</v>
      </c>
      <c r="E16" s="2325">
        <v>2560318.3160000001</v>
      </c>
      <c r="F16" s="2325">
        <v>165878.46299999999</v>
      </c>
      <c r="G16" s="2334">
        <v>6.48</v>
      </c>
      <c r="H16" s="2313">
        <v>1109121.5589999999</v>
      </c>
      <c r="I16" s="2313">
        <v>50848.915999999997</v>
      </c>
      <c r="J16" s="2348">
        <v>4.58</v>
      </c>
      <c r="K16" s="2313">
        <v>1049564.9939999999</v>
      </c>
      <c r="L16" s="2313">
        <v>38166.775999999998</v>
      </c>
      <c r="M16" s="2348">
        <v>3.64</v>
      </c>
    </row>
    <row r="17" spans="1:13" s="1" customFormat="1" ht="13" customHeight="1" x14ac:dyDescent="0.25">
      <c r="A17" s="2336" t="s">
        <v>794</v>
      </c>
      <c r="B17" s="2325">
        <v>1968196.284</v>
      </c>
      <c r="C17" s="2325">
        <v>127773.15</v>
      </c>
      <c r="D17" s="2337">
        <v>6.49</v>
      </c>
      <c r="E17" s="2325">
        <v>1371333.8859999999</v>
      </c>
      <c r="F17" s="2325">
        <v>102895.96</v>
      </c>
      <c r="G17" s="2334">
        <v>7.5</v>
      </c>
      <c r="H17" s="2313">
        <v>584189.00899999996</v>
      </c>
      <c r="I17" s="2313">
        <v>33686.366000000002</v>
      </c>
      <c r="J17" s="2348">
        <v>5.77</v>
      </c>
      <c r="K17" s="2313">
        <v>596862.39800000004</v>
      </c>
      <c r="L17" s="2313">
        <v>24877.19</v>
      </c>
      <c r="M17" s="2348">
        <v>4.17</v>
      </c>
    </row>
    <row r="18" spans="1:13" s="1" customFormat="1" ht="13" customHeight="1" x14ac:dyDescent="0.25">
      <c r="A18" s="2336" t="s">
        <v>910</v>
      </c>
      <c r="B18" s="2325">
        <v>863184.61100000003</v>
      </c>
      <c r="C18" s="2325">
        <v>54887.13</v>
      </c>
      <c r="D18" s="2337">
        <v>6.36</v>
      </c>
      <c r="E18" s="2325">
        <v>634521.98199999996</v>
      </c>
      <c r="F18" s="2325">
        <v>48030.478000000003</v>
      </c>
      <c r="G18" s="2334">
        <v>7.57</v>
      </c>
      <c r="H18" s="2313">
        <v>295453.34499999997</v>
      </c>
      <c r="I18" s="2313">
        <v>16464.217000000001</v>
      </c>
      <c r="J18" s="2348">
        <v>5.57</v>
      </c>
      <c r="K18" s="2313">
        <v>228662.62899999999</v>
      </c>
      <c r="L18" s="2313">
        <v>6856.652</v>
      </c>
      <c r="M18" s="2348">
        <v>3</v>
      </c>
    </row>
    <row r="19" spans="1:13" s="1" customFormat="1" ht="13" customHeight="1" x14ac:dyDescent="0.25">
      <c r="A19" s="2336" t="s">
        <v>911</v>
      </c>
      <c r="B19" s="2325">
        <v>2575202.3829999999</v>
      </c>
      <c r="C19" s="2325">
        <v>114250.298</v>
      </c>
      <c r="D19" s="2337">
        <v>4.4400000000000004</v>
      </c>
      <c r="E19" s="2325">
        <v>1765469.7749999999</v>
      </c>
      <c r="F19" s="2325">
        <v>100259.52099999999</v>
      </c>
      <c r="G19" s="2334">
        <v>5.68</v>
      </c>
      <c r="H19" s="2313">
        <v>691602.51699999999</v>
      </c>
      <c r="I19" s="2313">
        <v>48085.402000000002</v>
      </c>
      <c r="J19" s="2348">
        <v>6.95</v>
      </c>
      <c r="K19" s="2313">
        <v>809732.60800000001</v>
      </c>
      <c r="L19" s="2313">
        <v>13990.777</v>
      </c>
      <c r="M19" s="2348">
        <v>1.73</v>
      </c>
    </row>
    <row r="20" spans="1:13" s="1" customFormat="1" ht="13" customHeight="1" x14ac:dyDescent="0.25">
      <c r="A20" s="2336" t="s">
        <v>912</v>
      </c>
      <c r="B20" s="2325">
        <v>768524.451</v>
      </c>
      <c r="C20" s="2325">
        <v>39879.722000000002</v>
      </c>
      <c r="D20" s="2337">
        <v>5.19</v>
      </c>
      <c r="E20" s="2325">
        <v>594490.88199999998</v>
      </c>
      <c r="F20" s="2325">
        <v>33686.286999999997</v>
      </c>
      <c r="G20" s="2334">
        <v>5.67</v>
      </c>
      <c r="H20" s="2313">
        <v>301911.32500000001</v>
      </c>
      <c r="I20" s="2313">
        <v>16385.53</v>
      </c>
      <c r="J20" s="2348">
        <v>5.43</v>
      </c>
      <c r="K20" s="2313">
        <v>174033.56899999999</v>
      </c>
      <c r="L20" s="2313">
        <v>6193.4350000000004</v>
      </c>
      <c r="M20" s="2348">
        <v>3.56</v>
      </c>
    </row>
    <row r="21" spans="1:13" s="1" customFormat="1" ht="13" customHeight="1" x14ac:dyDescent="0.25">
      <c r="A21" s="2336" t="s">
        <v>796</v>
      </c>
      <c r="B21" s="2325">
        <v>859017.62</v>
      </c>
      <c r="C21" s="2325">
        <v>64411.027000000002</v>
      </c>
      <c r="D21" s="2337">
        <v>7.5</v>
      </c>
      <c r="E21" s="2325">
        <v>625722.35199999996</v>
      </c>
      <c r="F21" s="2325">
        <v>51400.207000000002</v>
      </c>
      <c r="G21" s="2334">
        <v>8.2100000000000009</v>
      </c>
      <c r="H21" s="2313">
        <v>315581.29100000003</v>
      </c>
      <c r="I21" s="2313">
        <v>18665.198</v>
      </c>
      <c r="J21" s="2348">
        <v>5.91</v>
      </c>
      <c r="K21" s="2313">
        <v>233295.26800000001</v>
      </c>
      <c r="L21" s="2313">
        <v>13010.82</v>
      </c>
      <c r="M21" s="2348">
        <v>5.58</v>
      </c>
    </row>
    <row r="22" spans="1:13" s="1" customFormat="1" ht="13" customHeight="1" x14ac:dyDescent="0.25">
      <c r="A22" s="2336" t="s">
        <v>797</v>
      </c>
      <c r="B22" s="2325">
        <v>818009.16599999997</v>
      </c>
      <c r="C22" s="2325">
        <v>52133.010999999999</v>
      </c>
      <c r="D22" s="2337">
        <v>6.37</v>
      </c>
      <c r="E22" s="2325">
        <v>629370.201</v>
      </c>
      <c r="F22" s="2325">
        <v>43122.150999999998</v>
      </c>
      <c r="G22" s="2334">
        <v>6.85</v>
      </c>
      <c r="H22" s="2313">
        <v>243380.45800000001</v>
      </c>
      <c r="I22" s="2313">
        <v>13426.366</v>
      </c>
      <c r="J22" s="2348">
        <v>5.52</v>
      </c>
      <c r="K22" s="2313">
        <v>188638.965</v>
      </c>
      <c r="L22" s="2313">
        <v>9010.86</v>
      </c>
      <c r="M22" s="2348">
        <v>4.78</v>
      </c>
    </row>
    <row r="23" spans="1:13" s="1" customFormat="1" ht="7.5" customHeight="1" x14ac:dyDescent="0.25">
      <c r="A23" s="1260"/>
      <c r="B23" s="2325"/>
      <c r="C23" s="2325"/>
      <c r="D23" s="2334"/>
      <c r="E23" s="2325"/>
      <c r="F23" s="2325"/>
      <c r="G23" s="2334"/>
      <c r="H23" s="2313"/>
      <c r="I23" s="2313"/>
      <c r="J23" s="2348"/>
      <c r="K23" s="2313"/>
      <c r="L23" s="2313"/>
      <c r="M23" s="2348"/>
    </row>
    <row r="24" spans="1:13" s="2340" customFormat="1" ht="15" customHeight="1" x14ac:dyDescent="0.25">
      <c r="A24" s="1263" t="s">
        <v>1391</v>
      </c>
      <c r="B24" s="2338">
        <v>258331.44200000001</v>
      </c>
      <c r="C24" s="2338">
        <v>16142.674000000001</v>
      </c>
      <c r="D24" s="2339">
        <v>6.25</v>
      </c>
      <c r="E24" s="2338">
        <v>165935.19200000001</v>
      </c>
      <c r="F24" s="2338">
        <v>13307.992</v>
      </c>
      <c r="G24" s="2339">
        <v>8.02</v>
      </c>
      <c r="H24" s="2349">
        <v>74389.126000000004</v>
      </c>
      <c r="I24" s="2349">
        <v>2597.538</v>
      </c>
      <c r="J24" s="2350">
        <v>3.49</v>
      </c>
      <c r="K24" s="2349">
        <v>92396.25</v>
      </c>
      <c r="L24" s="2349">
        <v>2834.6819999999998</v>
      </c>
      <c r="M24" s="2350">
        <v>3.07</v>
      </c>
    </row>
    <row r="25" spans="1:13" s="2340" customFormat="1" ht="15" customHeight="1" x14ac:dyDescent="0.25">
      <c r="A25" s="1263" t="s">
        <v>1392</v>
      </c>
      <c r="B25" s="2338">
        <v>262534.45799999998</v>
      </c>
      <c r="C25" s="2338">
        <v>11309.984</v>
      </c>
      <c r="D25" s="2339">
        <v>4.3099999999999996</v>
      </c>
      <c r="E25" s="2338">
        <v>191465.554</v>
      </c>
      <c r="F25" s="2338">
        <v>10366.005999999999</v>
      </c>
      <c r="G25" s="2339">
        <v>5.41</v>
      </c>
      <c r="H25" s="2349">
        <v>71924.428</v>
      </c>
      <c r="I25" s="2349">
        <v>2632.1909999999998</v>
      </c>
      <c r="J25" s="2350">
        <v>3.66</v>
      </c>
      <c r="K25" s="2349">
        <v>71068.903999999995</v>
      </c>
      <c r="L25" s="2349">
        <v>943.97799999999995</v>
      </c>
      <c r="M25" s="2350">
        <v>1.33</v>
      </c>
    </row>
    <row r="26" spans="1:13" ht="7" customHeight="1" thickBot="1" x14ac:dyDescent="0.3">
      <c r="A26" s="2341"/>
      <c r="B26" s="2342"/>
      <c r="C26" s="2342"/>
      <c r="D26" s="2343"/>
      <c r="E26" s="2344"/>
      <c r="F26" s="2344"/>
      <c r="G26" s="2344"/>
      <c r="H26" s="2351"/>
      <c r="I26" s="2351"/>
      <c r="J26" s="2351"/>
      <c r="K26" s="2351"/>
      <c r="L26" s="2351"/>
      <c r="M26" s="2351"/>
    </row>
    <row r="27" spans="1:13" ht="7.5" customHeight="1" thickTop="1" x14ac:dyDescent="0.2"/>
    <row r="28" spans="1:13" ht="12" customHeight="1" x14ac:dyDescent="0.25">
      <c r="A28" s="7" t="s">
        <v>2031</v>
      </c>
    </row>
    <row r="29" spans="1:13" ht="10.5" x14ac:dyDescent="0.25">
      <c r="A29" s="2352" t="s">
        <v>2032</v>
      </c>
    </row>
    <row r="30" spans="1:13" ht="7" customHeight="1" x14ac:dyDescent="0.2">
      <c r="A30" s="2353"/>
    </row>
    <row r="31" spans="1:13" ht="10.5" x14ac:dyDescent="0.2">
      <c r="A31" s="1520" t="s">
        <v>301</v>
      </c>
    </row>
    <row r="32" spans="1:13" s="2273" customFormat="1" x14ac:dyDescent="0.2">
      <c r="A32" s="2354" t="s">
        <v>2033</v>
      </c>
    </row>
    <row r="33" spans="1:1" x14ac:dyDescent="0.2">
      <c r="A33" s="2354" t="s">
        <v>2034</v>
      </c>
    </row>
  </sheetData>
  <mergeCells count="10">
    <mergeCell ref="L5:M5"/>
    <mergeCell ref="K6:M7"/>
    <mergeCell ref="I8:I10"/>
    <mergeCell ref="L8:L10"/>
    <mergeCell ref="A4:M4"/>
    <mergeCell ref="B6:D7"/>
    <mergeCell ref="E6:G6"/>
    <mergeCell ref="E7:G7"/>
    <mergeCell ref="C8:C10"/>
    <mergeCell ref="F8:F10"/>
  </mergeCells>
  <hyperlinks>
    <hyperlink ref="A32" r:id="rId1" xr:uid="{ADCD7D2E-855F-42E1-8D2C-4A891BE23DEE}"/>
    <hyperlink ref="A33" r:id="rId2" xr:uid="{FF52AD4E-5B9F-40C0-A49C-FCF129776D25}"/>
    <hyperlink ref="A1" location="Índice!A1" display="Voltar ao índice" xr:uid="{30A06E32-9DCE-4827-A3B6-DDD3025CA224}"/>
  </hyperlinks>
  <pageMargins left="0.78740157480314965" right="0.78740157480314965" top="1.1811023622047243" bottom="0.78740157480314965" header="0" footer="0"/>
  <pageSetup paperSize="9" scale="92" orientation="portrait" verticalDpi="300" r:id="rId3"/>
  <headerFooter alignWithMargins="0"/>
  <drawing r:id="rId4"/>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9C93-E120-4E8E-B784-7B2B6527BC0A}">
  <sheetPr>
    <pageSetUpPr fitToPage="1"/>
  </sheetPr>
  <dimension ref="A1:M47"/>
  <sheetViews>
    <sheetView showGridLines="0" zoomScaleNormal="100" workbookViewId="0"/>
  </sheetViews>
  <sheetFormatPr defaultRowHeight="10" x14ac:dyDescent="0.2"/>
  <cols>
    <col min="1" max="1" width="21.26953125" style="2328" customWidth="1"/>
    <col min="2" max="2" width="10.453125" style="2328" customWidth="1"/>
    <col min="3" max="3" width="10.1796875" style="2328" customWidth="1"/>
    <col min="4" max="4" width="10.7265625" style="2328" customWidth="1"/>
    <col min="5" max="5" width="12.54296875" style="2328" customWidth="1"/>
    <col min="6" max="6" width="9.54296875" style="2328" customWidth="1"/>
    <col min="7" max="7" width="2.81640625" style="2328" customWidth="1"/>
    <col min="8" max="8" width="7.1796875" style="2328" customWidth="1"/>
    <col min="9" max="9" width="0" style="2328" hidden="1" customWidth="1"/>
    <col min="10" max="249" width="9.1796875" style="2328"/>
    <col min="250" max="250" width="21.7265625" style="2328" customWidth="1"/>
    <col min="251" max="251" width="10.81640625" style="2328" customWidth="1"/>
    <col min="252" max="252" width="10.1796875" style="2328" customWidth="1"/>
    <col min="253" max="253" width="10.7265625" style="2328" customWidth="1"/>
    <col min="254" max="254" width="14.7265625" style="2328" customWidth="1"/>
    <col min="255" max="255" width="12.54296875" style="2328" customWidth="1"/>
    <col min="256" max="256" width="8.7265625" style="2328" customWidth="1"/>
    <col min="257" max="505" width="9.1796875" style="2328"/>
    <col min="506" max="506" width="21.7265625" style="2328" customWidth="1"/>
    <col min="507" max="507" width="10.81640625" style="2328" customWidth="1"/>
    <col min="508" max="508" width="10.1796875" style="2328" customWidth="1"/>
    <col min="509" max="509" width="10.7265625" style="2328" customWidth="1"/>
    <col min="510" max="510" width="14.7265625" style="2328" customWidth="1"/>
    <col min="511" max="511" width="12.54296875" style="2328" customWidth="1"/>
    <col min="512" max="512" width="8.7265625" style="2328" customWidth="1"/>
    <col min="513" max="761" width="9.1796875" style="2328"/>
    <col min="762" max="762" width="21.7265625" style="2328" customWidth="1"/>
    <col min="763" max="763" width="10.81640625" style="2328" customWidth="1"/>
    <col min="764" max="764" width="10.1796875" style="2328" customWidth="1"/>
    <col min="765" max="765" width="10.7265625" style="2328" customWidth="1"/>
    <col min="766" max="766" width="14.7265625" style="2328" customWidth="1"/>
    <col min="767" max="767" width="12.54296875" style="2328" customWidth="1"/>
    <col min="768" max="768" width="8.7265625" style="2328" customWidth="1"/>
    <col min="769" max="1017" width="9.1796875" style="2328"/>
    <col min="1018" max="1018" width="21.7265625" style="2328" customWidth="1"/>
    <col min="1019" max="1019" width="10.81640625" style="2328" customWidth="1"/>
    <col min="1020" max="1020" width="10.1796875" style="2328" customWidth="1"/>
    <col min="1021" max="1021" width="10.7265625" style="2328" customWidth="1"/>
    <col min="1022" max="1022" width="14.7265625" style="2328" customWidth="1"/>
    <col min="1023" max="1023" width="12.54296875" style="2328" customWidth="1"/>
    <col min="1024" max="1024" width="8.7265625" style="2328" customWidth="1"/>
    <col min="1025" max="1273" width="9.1796875" style="2328"/>
    <col min="1274" max="1274" width="21.7265625" style="2328" customWidth="1"/>
    <col min="1275" max="1275" width="10.81640625" style="2328" customWidth="1"/>
    <col min="1276" max="1276" width="10.1796875" style="2328" customWidth="1"/>
    <col min="1277" max="1277" width="10.7265625" style="2328" customWidth="1"/>
    <col min="1278" max="1278" width="14.7265625" style="2328" customWidth="1"/>
    <col min="1279" max="1279" width="12.54296875" style="2328" customWidth="1"/>
    <col min="1280" max="1280" width="8.7265625" style="2328" customWidth="1"/>
    <col min="1281" max="1529" width="9.1796875" style="2328"/>
    <col min="1530" max="1530" width="21.7265625" style="2328" customWidth="1"/>
    <col min="1531" max="1531" width="10.81640625" style="2328" customWidth="1"/>
    <col min="1532" max="1532" width="10.1796875" style="2328" customWidth="1"/>
    <col min="1533" max="1533" width="10.7265625" style="2328" customWidth="1"/>
    <col min="1534" max="1534" width="14.7265625" style="2328" customWidth="1"/>
    <col min="1535" max="1535" width="12.54296875" style="2328" customWidth="1"/>
    <col min="1536" max="1536" width="8.7265625" style="2328" customWidth="1"/>
    <col min="1537" max="1785" width="9.1796875" style="2328"/>
    <col min="1786" max="1786" width="21.7265625" style="2328" customWidth="1"/>
    <col min="1787" max="1787" width="10.81640625" style="2328" customWidth="1"/>
    <col min="1788" max="1788" width="10.1796875" style="2328" customWidth="1"/>
    <col min="1789" max="1789" width="10.7265625" style="2328" customWidth="1"/>
    <col min="1790" max="1790" width="14.7265625" style="2328" customWidth="1"/>
    <col min="1791" max="1791" width="12.54296875" style="2328" customWidth="1"/>
    <col min="1792" max="1792" width="8.7265625" style="2328" customWidth="1"/>
    <col min="1793" max="2041" width="9.1796875" style="2328"/>
    <col min="2042" max="2042" width="21.7265625" style="2328" customWidth="1"/>
    <col min="2043" max="2043" width="10.81640625" style="2328" customWidth="1"/>
    <col min="2044" max="2044" width="10.1796875" style="2328" customWidth="1"/>
    <col min="2045" max="2045" width="10.7265625" style="2328" customWidth="1"/>
    <col min="2046" max="2046" width="14.7265625" style="2328" customWidth="1"/>
    <col min="2047" max="2047" width="12.54296875" style="2328" customWidth="1"/>
    <col min="2048" max="2048" width="8.7265625" style="2328" customWidth="1"/>
    <col min="2049" max="2297" width="9.1796875" style="2328"/>
    <col min="2298" max="2298" width="21.7265625" style="2328" customWidth="1"/>
    <col min="2299" max="2299" width="10.81640625" style="2328" customWidth="1"/>
    <col min="2300" max="2300" width="10.1796875" style="2328" customWidth="1"/>
    <col min="2301" max="2301" width="10.7265625" style="2328" customWidth="1"/>
    <col min="2302" max="2302" width="14.7265625" style="2328" customWidth="1"/>
    <col min="2303" max="2303" width="12.54296875" style="2328" customWidth="1"/>
    <col min="2304" max="2304" width="8.7265625" style="2328" customWidth="1"/>
    <col min="2305" max="2553" width="9.1796875" style="2328"/>
    <col min="2554" max="2554" width="21.7265625" style="2328" customWidth="1"/>
    <col min="2555" max="2555" width="10.81640625" style="2328" customWidth="1"/>
    <col min="2556" max="2556" width="10.1796875" style="2328" customWidth="1"/>
    <col min="2557" max="2557" width="10.7265625" style="2328" customWidth="1"/>
    <col min="2558" max="2558" width="14.7265625" style="2328" customWidth="1"/>
    <col min="2559" max="2559" width="12.54296875" style="2328" customWidth="1"/>
    <col min="2560" max="2560" width="8.7265625" style="2328" customWidth="1"/>
    <col min="2561" max="2809" width="9.1796875" style="2328"/>
    <col min="2810" max="2810" width="21.7265625" style="2328" customWidth="1"/>
    <col min="2811" max="2811" width="10.81640625" style="2328" customWidth="1"/>
    <col min="2812" max="2812" width="10.1796875" style="2328" customWidth="1"/>
    <col min="2813" max="2813" width="10.7265625" style="2328" customWidth="1"/>
    <col min="2814" max="2814" width="14.7265625" style="2328" customWidth="1"/>
    <col min="2815" max="2815" width="12.54296875" style="2328" customWidth="1"/>
    <col min="2816" max="2816" width="8.7265625" style="2328" customWidth="1"/>
    <col min="2817" max="3065" width="9.1796875" style="2328"/>
    <col min="3066" max="3066" width="21.7265625" style="2328" customWidth="1"/>
    <col min="3067" max="3067" width="10.81640625" style="2328" customWidth="1"/>
    <col min="3068" max="3068" width="10.1796875" style="2328" customWidth="1"/>
    <col min="3069" max="3069" width="10.7265625" style="2328" customWidth="1"/>
    <col min="3070" max="3070" width="14.7265625" style="2328" customWidth="1"/>
    <col min="3071" max="3071" width="12.54296875" style="2328" customWidth="1"/>
    <col min="3072" max="3072" width="8.7265625" style="2328" customWidth="1"/>
    <col min="3073" max="3321" width="9.1796875" style="2328"/>
    <col min="3322" max="3322" width="21.7265625" style="2328" customWidth="1"/>
    <col min="3323" max="3323" width="10.81640625" style="2328" customWidth="1"/>
    <col min="3324" max="3324" width="10.1796875" style="2328" customWidth="1"/>
    <col min="3325" max="3325" width="10.7265625" style="2328" customWidth="1"/>
    <col min="3326" max="3326" width="14.7265625" style="2328" customWidth="1"/>
    <col min="3327" max="3327" width="12.54296875" style="2328" customWidth="1"/>
    <col min="3328" max="3328" width="8.7265625" style="2328" customWidth="1"/>
    <col min="3329" max="3577" width="9.1796875" style="2328"/>
    <col min="3578" max="3578" width="21.7265625" style="2328" customWidth="1"/>
    <col min="3579" max="3579" width="10.81640625" style="2328" customWidth="1"/>
    <col min="3580" max="3580" width="10.1796875" style="2328" customWidth="1"/>
    <col min="3581" max="3581" width="10.7265625" style="2328" customWidth="1"/>
    <col min="3582" max="3582" width="14.7265625" style="2328" customWidth="1"/>
    <col min="3583" max="3583" width="12.54296875" style="2328" customWidth="1"/>
    <col min="3584" max="3584" width="8.7265625" style="2328" customWidth="1"/>
    <col min="3585" max="3833" width="9.1796875" style="2328"/>
    <col min="3834" max="3834" width="21.7265625" style="2328" customWidth="1"/>
    <col min="3835" max="3835" width="10.81640625" style="2328" customWidth="1"/>
    <col min="3836" max="3836" width="10.1796875" style="2328" customWidth="1"/>
    <col min="3837" max="3837" width="10.7265625" style="2328" customWidth="1"/>
    <col min="3838" max="3838" width="14.7265625" style="2328" customWidth="1"/>
    <col min="3839" max="3839" width="12.54296875" style="2328" customWidth="1"/>
    <col min="3840" max="3840" width="8.7265625" style="2328" customWidth="1"/>
    <col min="3841" max="4089" width="9.1796875" style="2328"/>
    <col min="4090" max="4090" width="21.7265625" style="2328" customWidth="1"/>
    <col min="4091" max="4091" width="10.81640625" style="2328" customWidth="1"/>
    <col min="4092" max="4092" width="10.1796875" style="2328" customWidth="1"/>
    <col min="4093" max="4093" width="10.7265625" style="2328" customWidth="1"/>
    <col min="4094" max="4094" width="14.7265625" style="2328" customWidth="1"/>
    <col min="4095" max="4095" width="12.54296875" style="2328" customWidth="1"/>
    <col min="4096" max="4096" width="8.7265625" style="2328" customWidth="1"/>
    <col min="4097" max="4345" width="9.1796875" style="2328"/>
    <col min="4346" max="4346" width="21.7265625" style="2328" customWidth="1"/>
    <col min="4347" max="4347" width="10.81640625" style="2328" customWidth="1"/>
    <col min="4348" max="4348" width="10.1796875" style="2328" customWidth="1"/>
    <col min="4349" max="4349" width="10.7265625" style="2328" customWidth="1"/>
    <col min="4350" max="4350" width="14.7265625" style="2328" customWidth="1"/>
    <col min="4351" max="4351" width="12.54296875" style="2328" customWidth="1"/>
    <col min="4352" max="4352" width="8.7265625" style="2328" customWidth="1"/>
    <col min="4353" max="4601" width="9.1796875" style="2328"/>
    <col min="4602" max="4602" width="21.7265625" style="2328" customWidth="1"/>
    <col min="4603" max="4603" width="10.81640625" style="2328" customWidth="1"/>
    <col min="4604" max="4604" width="10.1796875" style="2328" customWidth="1"/>
    <col min="4605" max="4605" width="10.7265625" style="2328" customWidth="1"/>
    <col min="4606" max="4606" width="14.7265625" style="2328" customWidth="1"/>
    <col min="4607" max="4607" width="12.54296875" style="2328" customWidth="1"/>
    <col min="4608" max="4608" width="8.7265625" style="2328" customWidth="1"/>
    <col min="4609" max="4857" width="9.1796875" style="2328"/>
    <col min="4858" max="4858" width="21.7265625" style="2328" customWidth="1"/>
    <col min="4859" max="4859" width="10.81640625" style="2328" customWidth="1"/>
    <col min="4860" max="4860" width="10.1796875" style="2328" customWidth="1"/>
    <col min="4861" max="4861" width="10.7265625" style="2328" customWidth="1"/>
    <col min="4862" max="4862" width="14.7265625" style="2328" customWidth="1"/>
    <col min="4863" max="4863" width="12.54296875" style="2328" customWidth="1"/>
    <col min="4864" max="4864" width="8.7265625" style="2328" customWidth="1"/>
    <col min="4865" max="5113" width="9.1796875" style="2328"/>
    <col min="5114" max="5114" width="21.7265625" style="2328" customWidth="1"/>
    <col min="5115" max="5115" width="10.81640625" style="2328" customWidth="1"/>
    <col min="5116" max="5116" width="10.1796875" style="2328" customWidth="1"/>
    <col min="5117" max="5117" width="10.7265625" style="2328" customWidth="1"/>
    <col min="5118" max="5118" width="14.7265625" style="2328" customWidth="1"/>
    <col min="5119" max="5119" width="12.54296875" style="2328" customWidth="1"/>
    <col min="5120" max="5120" width="8.7265625" style="2328" customWidth="1"/>
    <col min="5121" max="5369" width="9.1796875" style="2328"/>
    <col min="5370" max="5370" width="21.7265625" style="2328" customWidth="1"/>
    <col min="5371" max="5371" width="10.81640625" style="2328" customWidth="1"/>
    <col min="5372" max="5372" width="10.1796875" style="2328" customWidth="1"/>
    <col min="5373" max="5373" width="10.7265625" style="2328" customWidth="1"/>
    <col min="5374" max="5374" width="14.7265625" style="2328" customWidth="1"/>
    <col min="5375" max="5375" width="12.54296875" style="2328" customWidth="1"/>
    <col min="5376" max="5376" width="8.7265625" style="2328" customWidth="1"/>
    <col min="5377" max="5625" width="9.1796875" style="2328"/>
    <col min="5626" max="5626" width="21.7265625" style="2328" customWidth="1"/>
    <col min="5627" max="5627" width="10.81640625" style="2328" customWidth="1"/>
    <col min="5628" max="5628" width="10.1796875" style="2328" customWidth="1"/>
    <col min="5629" max="5629" width="10.7265625" style="2328" customWidth="1"/>
    <col min="5630" max="5630" width="14.7265625" style="2328" customWidth="1"/>
    <col min="5631" max="5631" width="12.54296875" style="2328" customWidth="1"/>
    <col min="5632" max="5632" width="8.7265625" style="2328" customWidth="1"/>
    <col min="5633" max="5881" width="9.1796875" style="2328"/>
    <col min="5882" max="5882" width="21.7265625" style="2328" customWidth="1"/>
    <col min="5883" max="5883" width="10.81640625" style="2328" customWidth="1"/>
    <col min="5884" max="5884" width="10.1796875" style="2328" customWidth="1"/>
    <col min="5885" max="5885" width="10.7265625" style="2328" customWidth="1"/>
    <col min="5886" max="5886" width="14.7265625" style="2328" customWidth="1"/>
    <col min="5887" max="5887" width="12.54296875" style="2328" customWidth="1"/>
    <col min="5888" max="5888" width="8.7265625" style="2328" customWidth="1"/>
    <col min="5889" max="6137" width="9.1796875" style="2328"/>
    <col min="6138" max="6138" width="21.7265625" style="2328" customWidth="1"/>
    <col min="6139" max="6139" width="10.81640625" style="2328" customWidth="1"/>
    <col min="6140" max="6140" width="10.1796875" style="2328" customWidth="1"/>
    <col min="6141" max="6141" width="10.7265625" style="2328" customWidth="1"/>
    <col min="6142" max="6142" width="14.7265625" style="2328" customWidth="1"/>
    <col min="6143" max="6143" width="12.54296875" style="2328" customWidth="1"/>
    <col min="6144" max="6144" width="8.7265625" style="2328" customWidth="1"/>
    <col min="6145" max="6393" width="9.1796875" style="2328"/>
    <col min="6394" max="6394" width="21.7265625" style="2328" customWidth="1"/>
    <col min="6395" max="6395" width="10.81640625" style="2328" customWidth="1"/>
    <col min="6396" max="6396" width="10.1796875" style="2328" customWidth="1"/>
    <col min="6397" max="6397" width="10.7265625" style="2328" customWidth="1"/>
    <col min="6398" max="6398" width="14.7265625" style="2328" customWidth="1"/>
    <col min="6399" max="6399" width="12.54296875" style="2328" customWidth="1"/>
    <col min="6400" max="6400" width="8.7265625" style="2328" customWidth="1"/>
    <col min="6401" max="6649" width="9.1796875" style="2328"/>
    <col min="6650" max="6650" width="21.7265625" style="2328" customWidth="1"/>
    <col min="6651" max="6651" width="10.81640625" style="2328" customWidth="1"/>
    <col min="6652" max="6652" width="10.1796875" style="2328" customWidth="1"/>
    <col min="6653" max="6653" width="10.7265625" style="2328" customWidth="1"/>
    <col min="6654" max="6654" width="14.7265625" style="2328" customWidth="1"/>
    <col min="6655" max="6655" width="12.54296875" style="2328" customWidth="1"/>
    <col min="6656" max="6656" width="8.7265625" style="2328" customWidth="1"/>
    <col min="6657" max="6905" width="9.1796875" style="2328"/>
    <col min="6906" max="6906" width="21.7265625" style="2328" customWidth="1"/>
    <col min="6907" max="6907" width="10.81640625" style="2328" customWidth="1"/>
    <col min="6908" max="6908" width="10.1796875" style="2328" customWidth="1"/>
    <col min="6909" max="6909" width="10.7265625" style="2328" customWidth="1"/>
    <col min="6910" max="6910" width="14.7265625" style="2328" customWidth="1"/>
    <col min="6911" max="6911" width="12.54296875" style="2328" customWidth="1"/>
    <col min="6912" max="6912" width="8.7265625" style="2328" customWidth="1"/>
    <col min="6913" max="7161" width="9.1796875" style="2328"/>
    <col min="7162" max="7162" width="21.7265625" style="2328" customWidth="1"/>
    <col min="7163" max="7163" width="10.81640625" style="2328" customWidth="1"/>
    <col min="7164" max="7164" width="10.1796875" style="2328" customWidth="1"/>
    <col min="7165" max="7165" width="10.7265625" style="2328" customWidth="1"/>
    <col min="7166" max="7166" width="14.7265625" style="2328" customWidth="1"/>
    <col min="7167" max="7167" width="12.54296875" style="2328" customWidth="1"/>
    <col min="7168" max="7168" width="8.7265625" style="2328" customWidth="1"/>
    <col min="7169" max="7417" width="9.1796875" style="2328"/>
    <col min="7418" max="7418" width="21.7265625" style="2328" customWidth="1"/>
    <col min="7419" max="7419" width="10.81640625" style="2328" customWidth="1"/>
    <col min="7420" max="7420" width="10.1796875" style="2328" customWidth="1"/>
    <col min="7421" max="7421" width="10.7265625" style="2328" customWidth="1"/>
    <col min="7422" max="7422" width="14.7265625" style="2328" customWidth="1"/>
    <col min="7423" max="7423" width="12.54296875" style="2328" customWidth="1"/>
    <col min="7424" max="7424" width="8.7265625" style="2328" customWidth="1"/>
    <col min="7425" max="7673" width="9.1796875" style="2328"/>
    <col min="7674" max="7674" width="21.7265625" style="2328" customWidth="1"/>
    <col min="7675" max="7675" width="10.81640625" style="2328" customWidth="1"/>
    <col min="7676" max="7676" width="10.1796875" style="2328" customWidth="1"/>
    <col min="7677" max="7677" width="10.7265625" style="2328" customWidth="1"/>
    <col min="7678" max="7678" width="14.7265625" style="2328" customWidth="1"/>
    <col min="7679" max="7679" width="12.54296875" style="2328" customWidth="1"/>
    <col min="7680" max="7680" width="8.7265625" style="2328" customWidth="1"/>
    <col min="7681" max="7929" width="9.1796875" style="2328"/>
    <col min="7930" max="7930" width="21.7265625" style="2328" customWidth="1"/>
    <col min="7931" max="7931" width="10.81640625" style="2328" customWidth="1"/>
    <col min="7932" max="7932" width="10.1796875" style="2328" customWidth="1"/>
    <col min="7933" max="7933" width="10.7265625" style="2328" customWidth="1"/>
    <col min="7934" max="7934" width="14.7265625" style="2328" customWidth="1"/>
    <col min="7935" max="7935" width="12.54296875" style="2328" customWidth="1"/>
    <col min="7936" max="7936" width="8.7265625" style="2328" customWidth="1"/>
    <col min="7937" max="8185" width="9.1796875" style="2328"/>
    <col min="8186" max="8186" width="21.7265625" style="2328" customWidth="1"/>
    <col min="8187" max="8187" width="10.81640625" style="2328" customWidth="1"/>
    <col min="8188" max="8188" width="10.1796875" style="2328" customWidth="1"/>
    <col min="8189" max="8189" width="10.7265625" style="2328" customWidth="1"/>
    <col min="8190" max="8190" width="14.7265625" style="2328" customWidth="1"/>
    <col min="8191" max="8191" width="12.54296875" style="2328" customWidth="1"/>
    <col min="8192" max="8192" width="8.7265625" style="2328" customWidth="1"/>
    <col min="8193" max="8441" width="9.1796875" style="2328"/>
    <col min="8442" max="8442" width="21.7265625" style="2328" customWidth="1"/>
    <col min="8443" max="8443" width="10.81640625" style="2328" customWidth="1"/>
    <col min="8444" max="8444" width="10.1796875" style="2328" customWidth="1"/>
    <col min="8445" max="8445" width="10.7265625" style="2328" customWidth="1"/>
    <col min="8446" max="8446" width="14.7265625" style="2328" customWidth="1"/>
    <col min="8447" max="8447" width="12.54296875" style="2328" customWidth="1"/>
    <col min="8448" max="8448" width="8.7265625" style="2328" customWidth="1"/>
    <col min="8449" max="8697" width="9.1796875" style="2328"/>
    <col min="8698" max="8698" width="21.7265625" style="2328" customWidth="1"/>
    <col min="8699" max="8699" width="10.81640625" style="2328" customWidth="1"/>
    <col min="8700" max="8700" width="10.1796875" style="2328" customWidth="1"/>
    <col min="8701" max="8701" width="10.7265625" style="2328" customWidth="1"/>
    <col min="8702" max="8702" width="14.7265625" style="2328" customWidth="1"/>
    <col min="8703" max="8703" width="12.54296875" style="2328" customWidth="1"/>
    <col min="8704" max="8704" width="8.7265625" style="2328" customWidth="1"/>
    <col min="8705" max="8953" width="9.1796875" style="2328"/>
    <col min="8954" max="8954" width="21.7265625" style="2328" customWidth="1"/>
    <col min="8955" max="8955" width="10.81640625" style="2328" customWidth="1"/>
    <col min="8956" max="8956" width="10.1796875" style="2328" customWidth="1"/>
    <col min="8957" max="8957" width="10.7265625" style="2328" customWidth="1"/>
    <col min="8958" max="8958" width="14.7265625" style="2328" customWidth="1"/>
    <col min="8959" max="8959" width="12.54296875" style="2328" customWidth="1"/>
    <col min="8960" max="8960" width="8.7265625" style="2328" customWidth="1"/>
    <col min="8961" max="9209" width="9.1796875" style="2328"/>
    <col min="9210" max="9210" width="21.7265625" style="2328" customWidth="1"/>
    <col min="9211" max="9211" width="10.81640625" style="2328" customWidth="1"/>
    <col min="9212" max="9212" width="10.1796875" style="2328" customWidth="1"/>
    <col min="9213" max="9213" width="10.7265625" style="2328" customWidth="1"/>
    <col min="9214" max="9214" width="14.7265625" style="2328" customWidth="1"/>
    <col min="9215" max="9215" width="12.54296875" style="2328" customWidth="1"/>
    <col min="9216" max="9216" width="8.7265625" style="2328" customWidth="1"/>
    <col min="9217" max="9465" width="9.1796875" style="2328"/>
    <col min="9466" max="9466" width="21.7265625" style="2328" customWidth="1"/>
    <col min="9467" max="9467" width="10.81640625" style="2328" customWidth="1"/>
    <col min="9468" max="9468" width="10.1796875" style="2328" customWidth="1"/>
    <col min="9469" max="9469" width="10.7265625" style="2328" customWidth="1"/>
    <col min="9470" max="9470" width="14.7265625" style="2328" customWidth="1"/>
    <col min="9471" max="9471" width="12.54296875" style="2328" customWidth="1"/>
    <col min="9472" max="9472" width="8.7265625" style="2328" customWidth="1"/>
    <col min="9473" max="9721" width="9.1796875" style="2328"/>
    <col min="9722" max="9722" width="21.7265625" style="2328" customWidth="1"/>
    <col min="9723" max="9723" width="10.81640625" style="2328" customWidth="1"/>
    <col min="9724" max="9724" width="10.1796875" style="2328" customWidth="1"/>
    <col min="9725" max="9725" width="10.7265625" style="2328" customWidth="1"/>
    <col min="9726" max="9726" width="14.7265625" style="2328" customWidth="1"/>
    <col min="9727" max="9727" width="12.54296875" style="2328" customWidth="1"/>
    <col min="9728" max="9728" width="8.7265625" style="2328" customWidth="1"/>
    <col min="9729" max="9977" width="9.1796875" style="2328"/>
    <col min="9978" max="9978" width="21.7265625" style="2328" customWidth="1"/>
    <col min="9979" max="9979" width="10.81640625" style="2328" customWidth="1"/>
    <col min="9980" max="9980" width="10.1796875" style="2328" customWidth="1"/>
    <col min="9981" max="9981" width="10.7265625" style="2328" customWidth="1"/>
    <col min="9982" max="9982" width="14.7265625" style="2328" customWidth="1"/>
    <col min="9983" max="9983" width="12.54296875" style="2328" customWidth="1"/>
    <col min="9984" max="9984" width="8.7265625" style="2328" customWidth="1"/>
    <col min="9985" max="10233" width="9.1796875" style="2328"/>
    <col min="10234" max="10234" width="21.7265625" style="2328" customWidth="1"/>
    <col min="10235" max="10235" width="10.81640625" style="2328" customWidth="1"/>
    <col min="10236" max="10236" width="10.1796875" style="2328" customWidth="1"/>
    <col min="10237" max="10237" width="10.7265625" style="2328" customWidth="1"/>
    <col min="10238" max="10238" width="14.7265625" style="2328" customWidth="1"/>
    <col min="10239" max="10239" width="12.54296875" style="2328" customWidth="1"/>
    <col min="10240" max="10240" width="8.7265625" style="2328" customWidth="1"/>
    <col min="10241" max="10489" width="9.1796875" style="2328"/>
    <col min="10490" max="10490" width="21.7265625" style="2328" customWidth="1"/>
    <col min="10491" max="10491" width="10.81640625" style="2328" customWidth="1"/>
    <col min="10492" max="10492" width="10.1796875" style="2328" customWidth="1"/>
    <col min="10493" max="10493" width="10.7265625" style="2328" customWidth="1"/>
    <col min="10494" max="10494" width="14.7265625" style="2328" customWidth="1"/>
    <col min="10495" max="10495" width="12.54296875" style="2328" customWidth="1"/>
    <col min="10496" max="10496" width="8.7265625" style="2328" customWidth="1"/>
    <col min="10497" max="10745" width="9.1796875" style="2328"/>
    <col min="10746" max="10746" width="21.7265625" style="2328" customWidth="1"/>
    <col min="10747" max="10747" width="10.81640625" style="2328" customWidth="1"/>
    <col min="10748" max="10748" width="10.1796875" style="2328" customWidth="1"/>
    <col min="10749" max="10749" width="10.7265625" style="2328" customWidth="1"/>
    <col min="10750" max="10750" width="14.7265625" style="2328" customWidth="1"/>
    <col min="10751" max="10751" width="12.54296875" style="2328" customWidth="1"/>
    <col min="10752" max="10752" width="8.7265625" style="2328" customWidth="1"/>
    <col min="10753" max="11001" width="9.1796875" style="2328"/>
    <col min="11002" max="11002" width="21.7265625" style="2328" customWidth="1"/>
    <col min="11003" max="11003" width="10.81640625" style="2328" customWidth="1"/>
    <col min="11004" max="11004" width="10.1796875" style="2328" customWidth="1"/>
    <col min="11005" max="11005" width="10.7265625" style="2328" customWidth="1"/>
    <col min="11006" max="11006" width="14.7265625" style="2328" customWidth="1"/>
    <col min="11007" max="11007" width="12.54296875" style="2328" customWidth="1"/>
    <col min="11008" max="11008" width="8.7265625" style="2328" customWidth="1"/>
    <col min="11009" max="11257" width="9.1796875" style="2328"/>
    <col min="11258" max="11258" width="21.7265625" style="2328" customWidth="1"/>
    <col min="11259" max="11259" width="10.81640625" style="2328" customWidth="1"/>
    <col min="11260" max="11260" width="10.1796875" style="2328" customWidth="1"/>
    <col min="11261" max="11261" width="10.7265625" style="2328" customWidth="1"/>
    <col min="11262" max="11262" width="14.7265625" style="2328" customWidth="1"/>
    <col min="11263" max="11263" width="12.54296875" style="2328" customWidth="1"/>
    <col min="11264" max="11264" width="8.7265625" style="2328" customWidth="1"/>
    <col min="11265" max="11513" width="9.1796875" style="2328"/>
    <col min="11514" max="11514" width="21.7265625" style="2328" customWidth="1"/>
    <col min="11515" max="11515" width="10.81640625" style="2328" customWidth="1"/>
    <col min="11516" max="11516" width="10.1796875" style="2328" customWidth="1"/>
    <col min="11517" max="11517" width="10.7265625" style="2328" customWidth="1"/>
    <col min="11518" max="11518" width="14.7265625" style="2328" customWidth="1"/>
    <col min="11519" max="11519" width="12.54296875" style="2328" customWidth="1"/>
    <col min="11520" max="11520" width="8.7265625" style="2328" customWidth="1"/>
    <col min="11521" max="11769" width="9.1796875" style="2328"/>
    <col min="11770" max="11770" width="21.7265625" style="2328" customWidth="1"/>
    <col min="11771" max="11771" width="10.81640625" style="2328" customWidth="1"/>
    <col min="11772" max="11772" width="10.1796875" style="2328" customWidth="1"/>
    <col min="11773" max="11773" width="10.7265625" style="2328" customWidth="1"/>
    <col min="11774" max="11774" width="14.7265625" style="2328" customWidth="1"/>
    <col min="11775" max="11775" width="12.54296875" style="2328" customWidth="1"/>
    <col min="11776" max="11776" width="8.7265625" style="2328" customWidth="1"/>
    <col min="11777" max="12025" width="9.1796875" style="2328"/>
    <col min="12026" max="12026" width="21.7265625" style="2328" customWidth="1"/>
    <col min="12027" max="12027" width="10.81640625" style="2328" customWidth="1"/>
    <col min="12028" max="12028" width="10.1796875" style="2328" customWidth="1"/>
    <col min="12029" max="12029" width="10.7265625" style="2328" customWidth="1"/>
    <col min="12030" max="12030" width="14.7265625" style="2328" customWidth="1"/>
    <col min="12031" max="12031" width="12.54296875" style="2328" customWidth="1"/>
    <col min="12032" max="12032" width="8.7265625" style="2328" customWidth="1"/>
    <col min="12033" max="12281" width="9.1796875" style="2328"/>
    <col min="12282" max="12282" width="21.7265625" style="2328" customWidth="1"/>
    <col min="12283" max="12283" width="10.81640625" style="2328" customWidth="1"/>
    <col min="12284" max="12284" width="10.1796875" style="2328" customWidth="1"/>
    <col min="12285" max="12285" width="10.7265625" style="2328" customWidth="1"/>
    <col min="12286" max="12286" width="14.7265625" style="2328" customWidth="1"/>
    <col min="12287" max="12287" width="12.54296875" style="2328" customWidth="1"/>
    <col min="12288" max="12288" width="8.7265625" style="2328" customWidth="1"/>
    <col min="12289" max="12537" width="9.1796875" style="2328"/>
    <col min="12538" max="12538" width="21.7265625" style="2328" customWidth="1"/>
    <col min="12539" max="12539" width="10.81640625" style="2328" customWidth="1"/>
    <col min="12540" max="12540" width="10.1796875" style="2328" customWidth="1"/>
    <col min="12541" max="12541" width="10.7265625" style="2328" customWidth="1"/>
    <col min="12542" max="12542" width="14.7265625" style="2328" customWidth="1"/>
    <col min="12543" max="12543" width="12.54296875" style="2328" customWidth="1"/>
    <col min="12544" max="12544" width="8.7265625" style="2328" customWidth="1"/>
    <col min="12545" max="12793" width="9.1796875" style="2328"/>
    <col min="12794" max="12794" width="21.7265625" style="2328" customWidth="1"/>
    <col min="12795" max="12795" width="10.81640625" style="2328" customWidth="1"/>
    <col min="12796" max="12796" width="10.1796875" style="2328" customWidth="1"/>
    <col min="12797" max="12797" width="10.7265625" style="2328" customWidth="1"/>
    <col min="12798" max="12798" width="14.7265625" style="2328" customWidth="1"/>
    <col min="12799" max="12799" width="12.54296875" style="2328" customWidth="1"/>
    <col min="12800" max="12800" width="8.7265625" style="2328" customWidth="1"/>
    <col min="12801" max="13049" width="9.1796875" style="2328"/>
    <col min="13050" max="13050" width="21.7265625" style="2328" customWidth="1"/>
    <col min="13051" max="13051" width="10.81640625" style="2328" customWidth="1"/>
    <col min="13052" max="13052" width="10.1796875" style="2328" customWidth="1"/>
    <col min="13053" max="13053" width="10.7265625" style="2328" customWidth="1"/>
    <col min="13054" max="13054" width="14.7265625" style="2328" customWidth="1"/>
    <col min="13055" max="13055" width="12.54296875" style="2328" customWidth="1"/>
    <col min="13056" max="13056" width="8.7265625" style="2328" customWidth="1"/>
    <col min="13057" max="13305" width="9.1796875" style="2328"/>
    <col min="13306" max="13306" width="21.7265625" style="2328" customWidth="1"/>
    <col min="13307" max="13307" width="10.81640625" style="2328" customWidth="1"/>
    <col min="13308" max="13308" width="10.1796875" style="2328" customWidth="1"/>
    <col min="13309" max="13309" width="10.7265625" style="2328" customWidth="1"/>
    <col min="13310" max="13310" width="14.7265625" style="2328" customWidth="1"/>
    <col min="13311" max="13311" width="12.54296875" style="2328" customWidth="1"/>
    <col min="13312" max="13312" width="8.7265625" style="2328" customWidth="1"/>
    <col min="13313" max="13561" width="9.1796875" style="2328"/>
    <col min="13562" max="13562" width="21.7265625" style="2328" customWidth="1"/>
    <col min="13563" max="13563" width="10.81640625" style="2328" customWidth="1"/>
    <col min="13564" max="13564" width="10.1796875" style="2328" customWidth="1"/>
    <col min="13565" max="13565" width="10.7265625" style="2328" customWidth="1"/>
    <col min="13566" max="13566" width="14.7265625" style="2328" customWidth="1"/>
    <col min="13567" max="13567" width="12.54296875" style="2328" customWidth="1"/>
    <col min="13568" max="13568" width="8.7265625" style="2328" customWidth="1"/>
    <col min="13569" max="13817" width="9.1796875" style="2328"/>
    <col min="13818" max="13818" width="21.7265625" style="2328" customWidth="1"/>
    <col min="13819" max="13819" width="10.81640625" style="2328" customWidth="1"/>
    <col min="13820" max="13820" width="10.1796875" style="2328" customWidth="1"/>
    <col min="13821" max="13821" width="10.7265625" style="2328" customWidth="1"/>
    <col min="13822" max="13822" width="14.7265625" style="2328" customWidth="1"/>
    <col min="13823" max="13823" width="12.54296875" style="2328" customWidth="1"/>
    <col min="13824" max="13824" width="8.7265625" style="2328" customWidth="1"/>
    <col min="13825" max="14073" width="9.1796875" style="2328"/>
    <col min="14074" max="14074" width="21.7265625" style="2328" customWidth="1"/>
    <col min="14075" max="14075" width="10.81640625" style="2328" customWidth="1"/>
    <col min="14076" max="14076" width="10.1796875" style="2328" customWidth="1"/>
    <col min="14077" max="14077" width="10.7265625" style="2328" customWidth="1"/>
    <col min="14078" max="14078" width="14.7265625" style="2328" customWidth="1"/>
    <col min="14079" max="14079" width="12.54296875" style="2328" customWidth="1"/>
    <col min="14080" max="14080" width="8.7265625" style="2328" customWidth="1"/>
    <col min="14081" max="14329" width="9.1796875" style="2328"/>
    <col min="14330" max="14330" width="21.7265625" style="2328" customWidth="1"/>
    <col min="14331" max="14331" width="10.81640625" style="2328" customWidth="1"/>
    <col min="14332" max="14332" width="10.1796875" style="2328" customWidth="1"/>
    <col min="14333" max="14333" width="10.7265625" style="2328" customWidth="1"/>
    <col min="14334" max="14334" width="14.7265625" style="2328" customWidth="1"/>
    <col min="14335" max="14335" width="12.54296875" style="2328" customWidth="1"/>
    <col min="14336" max="14336" width="8.7265625" style="2328" customWidth="1"/>
    <col min="14337" max="14585" width="9.1796875" style="2328"/>
    <col min="14586" max="14586" width="21.7265625" style="2328" customWidth="1"/>
    <col min="14587" max="14587" width="10.81640625" style="2328" customWidth="1"/>
    <col min="14588" max="14588" width="10.1796875" style="2328" customWidth="1"/>
    <col min="14589" max="14589" width="10.7265625" style="2328" customWidth="1"/>
    <col min="14590" max="14590" width="14.7265625" style="2328" customWidth="1"/>
    <col min="14591" max="14591" width="12.54296875" style="2328" customWidth="1"/>
    <col min="14592" max="14592" width="8.7265625" style="2328" customWidth="1"/>
    <col min="14593" max="14841" width="9.1796875" style="2328"/>
    <col min="14842" max="14842" width="21.7265625" style="2328" customWidth="1"/>
    <col min="14843" max="14843" width="10.81640625" style="2328" customWidth="1"/>
    <col min="14844" max="14844" width="10.1796875" style="2328" customWidth="1"/>
    <col min="14845" max="14845" width="10.7265625" style="2328" customWidth="1"/>
    <col min="14846" max="14846" width="14.7265625" style="2328" customWidth="1"/>
    <col min="14847" max="14847" width="12.54296875" style="2328" customWidth="1"/>
    <col min="14848" max="14848" width="8.7265625" style="2328" customWidth="1"/>
    <col min="14849" max="15097" width="9.1796875" style="2328"/>
    <col min="15098" max="15098" width="21.7265625" style="2328" customWidth="1"/>
    <col min="15099" max="15099" width="10.81640625" style="2328" customWidth="1"/>
    <col min="15100" max="15100" width="10.1796875" style="2328" customWidth="1"/>
    <col min="15101" max="15101" width="10.7265625" style="2328" customWidth="1"/>
    <col min="15102" max="15102" width="14.7265625" style="2328" customWidth="1"/>
    <col min="15103" max="15103" width="12.54296875" style="2328" customWidth="1"/>
    <col min="15104" max="15104" width="8.7265625" style="2328" customWidth="1"/>
    <col min="15105" max="15353" width="9.1796875" style="2328"/>
    <col min="15354" max="15354" width="21.7265625" style="2328" customWidth="1"/>
    <col min="15355" max="15355" width="10.81640625" style="2328" customWidth="1"/>
    <col min="15356" max="15356" width="10.1796875" style="2328" customWidth="1"/>
    <col min="15357" max="15357" width="10.7265625" style="2328" customWidth="1"/>
    <col min="15358" max="15358" width="14.7265625" style="2328" customWidth="1"/>
    <col min="15359" max="15359" width="12.54296875" style="2328" customWidth="1"/>
    <col min="15360" max="15360" width="8.7265625" style="2328" customWidth="1"/>
    <col min="15361" max="15609" width="9.1796875" style="2328"/>
    <col min="15610" max="15610" width="21.7265625" style="2328" customWidth="1"/>
    <col min="15611" max="15611" width="10.81640625" style="2328" customWidth="1"/>
    <col min="15612" max="15612" width="10.1796875" style="2328" customWidth="1"/>
    <col min="15613" max="15613" width="10.7265625" style="2328" customWidth="1"/>
    <col min="15614" max="15614" width="14.7265625" style="2328" customWidth="1"/>
    <col min="15615" max="15615" width="12.54296875" style="2328" customWidth="1"/>
    <col min="15616" max="15616" width="8.7265625" style="2328" customWidth="1"/>
    <col min="15617" max="15865" width="9.1796875" style="2328"/>
    <col min="15866" max="15866" width="21.7265625" style="2328" customWidth="1"/>
    <col min="15867" max="15867" width="10.81640625" style="2328" customWidth="1"/>
    <col min="15868" max="15868" width="10.1796875" style="2328" customWidth="1"/>
    <col min="15869" max="15869" width="10.7265625" style="2328" customWidth="1"/>
    <col min="15870" max="15870" width="14.7265625" style="2328" customWidth="1"/>
    <col min="15871" max="15871" width="12.54296875" style="2328" customWidth="1"/>
    <col min="15872" max="15872" width="8.7265625" style="2328" customWidth="1"/>
    <col min="15873" max="16121" width="9.1796875" style="2328"/>
    <col min="16122" max="16122" width="21.7265625" style="2328" customWidth="1"/>
    <col min="16123" max="16123" width="10.81640625" style="2328" customWidth="1"/>
    <col min="16124" max="16124" width="10.1796875" style="2328" customWidth="1"/>
    <col min="16125" max="16125" width="10.7265625" style="2328" customWidth="1"/>
    <col min="16126" max="16126" width="14.7265625" style="2328" customWidth="1"/>
    <col min="16127" max="16127" width="12.54296875" style="2328" customWidth="1"/>
    <col min="16128" max="16128" width="8.7265625" style="2328" customWidth="1"/>
    <col min="16129" max="16384" width="9.1796875" style="2328"/>
  </cols>
  <sheetData>
    <row r="1" spans="1:13" ht="12.5" x14ac:dyDescent="0.25">
      <c r="A1" s="527" t="s">
        <v>227</v>
      </c>
    </row>
    <row r="3" spans="1:13" ht="19.5" customHeight="1" x14ac:dyDescent="0.25">
      <c r="A3" s="3147" t="s">
        <v>2035</v>
      </c>
      <c r="B3" s="3147"/>
      <c r="C3" s="3147"/>
      <c r="D3" s="3147"/>
      <c r="E3" s="3147"/>
      <c r="F3" s="3147"/>
    </row>
    <row r="4" spans="1:13" ht="25.5" customHeight="1" x14ac:dyDescent="0.2">
      <c r="A4" s="3145" t="s">
        <v>2036</v>
      </c>
      <c r="B4" s="3145"/>
      <c r="C4" s="3145"/>
      <c r="D4" s="3145"/>
      <c r="E4" s="3145"/>
      <c r="F4" s="3145"/>
    </row>
    <row r="5" spans="1:13" s="1" customFormat="1" ht="13" customHeight="1" x14ac:dyDescent="0.25">
      <c r="A5" s="2355">
        <v>2023</v>
      </c>
      <c r="B5" s="2356"/>
      <c r="C5" s="2356"/>
      <c r="D5" s="2356"/>
      <c r="E5" s="2356"/>
      <c r="F5" s="2357" t="s">
        <v>2037</v>
      </c>
    </row>
    <row r="6" spans="1:13" s="1" customFormat="1" ht="11.15" customHeight="1" x14ac:dyDescent="0.25">
      <c r="A6" s="2465" t="s">
        <v>2007</v>
      </c>
      <c r="B6" s="3116" t="s">
        <v>273</v>
      </c>
      <c r="C6" s="3116" t="s">
        <v>2038</v>
      </c>
      <c r="D6" s="3118"/>
      <c r="E6" s="3118"/>
      <c r="F6" s="3116" t="s">
        <v>2039</v>
      </c>
    </row>
    <row r="7" spans="1:13" s="1" customFormat="1" ht="11.15" customHeight="1" x14ac:dyDescent="0.25">
      <c r="A7" s="2467"/>
      <c r="B7" s="3118"/>
      <c r="C7" s="3118"/>
      <c r="D7" s="3118"/>
      <c r="E7" s="3118"/>
      <c r="F7" s="3148"/>
    </row>
    <row r="8" spans="1:13" s="1" customFormat="1" ht="10.5" customHeight="1" x14ac:dyDescent="0.25">
      <c r="A8" s="2467"/>
      <c r="B8" s="3118"/>
      <c r="C8" s="3116" t="s">
        <v>273</v>
      </c>
      <c r="D8" s="3116" t="s">
        <v>2030</v>
      </c>
      <c r="E8" s="3116" t="s">
        <v>2040</v>
      </c>
      <c r="F8" s="3148"/>
    </row>
    <row r="9" spans="1:13" s="1" customFormat="1" ht="16.5" customHeight="1" x14ac:dyDescent="0.25">
      <c r="A9" s="2466" t="s">
        <v>2041</v>
      </c>
      <c r="B9" s="3118"/>
      <c r="C9" s="3118"/>
      <c r="D9" s="3116"/>
      <c r="E9" s="3116"/>
      <c r="F9" s="3148"/>
    </row>
    <row r="10" spans="1:13" s="4" customFormat="1" ht="23.25" customHeight="1" x14ac:dyDescent="0.25">
      <c r="A10" s="2463" t="s">
        <v>899</v>
      </c>
      <c r="B10" s="2464">
        <v>684832.23499999999</v>
      </c>
      <c r="C10" s="2464">
        <v>568947.06499999994</v>
      </c>
      <c r="D10" s="2464">
        <v>202791.72399999999</v>
      </c>
      <c r="E10" s="2464">
        <v>366155.34100000001</v>
      </c>
      <c r="F10" s="2464">
        <v>115885.17</v>
      </c>
      <c r="G10" s="2358"/>
      <c r="H10" s="2359"/>
      <c r="J10" s="2360"/>
      <c r="K10" s="2360"/>
      <c r="L10" s="2360"/>
    </row>
    <row r="11" spans="1:13" s="2340" customFormat="1" ht="30" customHeight="1" x14ac:dyDescent="0.25">
      <c r="A11" s="492" t="s">
        <v>146</v>
      </c>
      <c r="B11" s="2361">
        <v>154283.09400000001</v>
      </c>
      <c r="C11" s="2361">
        <v>100921.76300000001</v>
      </c>
      <c r="D11" s="2362">
        <v>61056.622000000003</v>
      </c>
      <c r="E11" s="2362">
        <v>39865.141000000003</v>
      </c>
      <c r="F11" s="2362">
        <v>53361.330999999998</v>
      </c>
      <c r="G11" s="2363"/>
      <c r="J11" s="2360"/>
      <c r="K11" s="2360"/>
      <c r="L11" s="2360"/>
      <c r="M11" s="2360"/>
    </row>
    <row r="12" spans="1:13" s="2340" customFormat="1" ht="30" customHeight="1" x14ac:dyDescent="0.25">
      <c r="A12" s="245" t="s">
        <v>2042</v>
      </c>
      <c r="B12" s="2361">
        <v>88722.301000000007</v>
      </c>
      <c r="C12" s="2361">
        <v>84271.399000000005</v>
      </c>
      <c r="D12" s="2362">
        <v>66477.014999999999</v>
      </c>
      <c r="E12" s="2362">
        <v>17794.383999999998</v>
      </c>
      <c r="F12" s="2362">
        <v>4450.902</v>
      </c>
      <c r="J12" s="2360"/>
      <c r="K12" s="2360"/>
      <c r="L12" s="2360"/>
      <c r="M12" s="2360"/>
    </row>
    <row r="13" spans="1:13" s="2340" customFormat="1" ht="30" customHeight="1" x14ac:dyDescent="0.25">
      <c r="A13" s="492" t="s">
        <v>2043</v>
      </c>
      <c r="B13" s="2361">
        <v>10922.974</v>
      </c>
      <c r="C13" s="2361">
        <v>10561.472</v>
      </c>
      <c r="D13" s="2362">
        <v>2372.4639999999999</v>
      </c>
      <c r="E13" s="2362">
        <v>8189.0079999999998</v>
      </c>
      <c r="F13" s="2362">
        <v>361.50200000000001</v>
      </c>
      <c r="J13" s="2360"/>
      <c r="K13" s="2360"/>
      <c r="L13" s="2360"/>
      <c r="M13" s="2360"/>
    </row>
    <row r="14" spans="1:13" s="2340" customFormat="1" ht="30" customHeight="1" x14ac:dyDescent="0.25">
      <c r="A14" s="2364" t="s">
        <v>147</v>
      </c>
      <c r="B14" s="2361">
        <v>13697.778</v>
      </c>
      <c r="C14" s="2361">
        <v>11919.216</v>
      </c>
      <c r="D14" s="2362">
        <v>4845.4359999999997</v>
      </c>
      <c r="E14" s="2362">
        <v>7073.78</v>
      </c>
      <c r="F14" s="2362">
        <v>1778.5619999999999</v>
      </c>
      <c r="J14" s="2360"/>
      <c r="K14" s="2360"/>
      <c r="L14" s="2360"/>
      <c r="M14" s="2360"/>
    </row>
    <row r="15" spans="1:13" s="8" customFormat="1" ht="30" customHeight="1" x14ac:dyDescent="0.25">
      <c r="A15" s="2364" t="s">
        <v>2044</v>
      </c>
      <c r="B15" s="2361">
        <v>190851.31899999999</v>
      </c>
      <c r="C15" s="2361">
        <v>153445.976</v>
      </c>
      <c r="D15" s="2362">
        <v>26245.116999999998</v>
      </c>
      <c r="E15" s="2362">
        <v>127200.859</v>
      </c>
      <c r="F15" s="2362">
        <v>37405.343000000001</v>
      </c>
      <c r="G15" s="2365"/>
      <c r="J15" s="2360"/>
      <c r="K15" s="2360"/>
      <c r="L15" s="2360"/>
      <c r="M15" s="2360"/>
    </row>
    <row r="16" spans="1:13" s="8" customFormat="1" ht="30" customHeight="1" x14ac:dyDescent="0.25">
      <c r="A16" s="2364" t="s">
        <v>150</v>
      </c>
      <c r="B16" s="2361">
        <v>11144.942999999999</v>
      </c>
      <c r="C16" s="2361">
        <v>10169.638999999999</v>
      </c>
      <c r="D16" s="2362">
        <v>2683.431</v>
      </c>
      <c r="E16" s="2362">
        <v>7486.2079999999996</v>
      </c>
      <c r="F16" s="2362">
        <v>975.30399999999997</v>
      </c>
      <c r="J16" s="2360"/>
      <c r="K16" s="2360"/>
      <c r="L16" s="2360"/>
      <c r="M16" s="2360"/>
    </row>
    <row r="17" spans="1:13" s="8" customFormat="1" ht="30" customHeight="1" x14ac:dyDescent="0.25">
      <c r="A17" s="2364" t="s">
        <v>151</v>
      </c>
      <c r="B17" s="2361">
        <v>12769.956</v>
      </c>
      <c r="C17" s="2361">
        <v>8052.4610000000002</v>
      </c>
      <c r="D17" s="2362">
        <v>3249.837</v>
      </c>
      <c r="E17" s="2362">
        <v>4802.6239999999998</v>
      </c>
      <c r="F17" s="2362">
        <v>4717.4949999999999</v>
      </c>
      <c r="J17" s="2360"/>
      <c r="K17" s="2360"/>
      <c r="L17" s="2360"/>
      <c r="M17" s="2360"/>
    </row>
    <row r="18" spans="1:13" s="8" customFormat="1" ht="30" customHeight="1" x14ac:dyDescent="0.25">
      <c r="A18" s="492" t="s">
        <v>2045</v>
      </c>
      <c r="B18" s="2361">
        <v>14890.793</v>
      </c>
      <c r="C18" s="2361">
        <v>14808.02</v>
      </c>
      <c r="D18" s="2362">
        <v>1437.3230000000001</v>
      </c>
      <c r="E18" s="2362">
        <v>13370.697</v>
      </c>
      <c r="F18" s="2362">
        <v>82.772999999999996</v>
      </c>
      <c r="J18" s="2360"/>
      <c r="K18" s="2360"/>
      <c r="L18" s="2360"/>
      <c r="M18" s="2360"/>
    </row>
    <row r="19" spans="1:13" s="8" customFormat="1" ht="30" customHeight="1" x14ac:dyDescent="0.25">
      <c r="A19" s="492" t="s">
        <v>148</v>
      </c>
      <c r="B19" s="2361">
        <v>4385.5410000000002</v>
      </c>
      <c r="C19" s="2361">
        <v>4212.232</v>
      </c>
      <c r="D19" s="2362">
        <v>938.67499999999995</v>
      </c>
      <c r="E19" s="2362">
        <v>3273.5569999999998</v>
      </c>
      <c r="F19" s="2362">
        <v>173.309</v>
      </c>
      <c r="J19" s="2360"/>
      <c r="K19" s="2360"/>
      <c r="L19" s="2360"/>
      <c r="M19" s="2360"/>
    </row>
    <row r="20" spans="1:13" s="8" customFormat="1" ht="30" customHeight="1" thickBot="1" x14ac:dyDescent="0.3">
      <c r="A20" s="418" t="s">
        <v>2046</v>
      </c>
      <c r="B20" s="2366">
        <v>183163.53599999999</v>
      </c>
      <c r="C20" s="2366">
        <v>170584.88699999999</v>
      </c>
      <c r="D20" s="2367">
        <v>33485.803999999996</v>
      </c>
      <c r="E20" s="2367">
        <v>137099.08300000001</v>
      </c>
      <c r="F20" s="2367">
        <v>12578.648999999999</v>
      </c>
      <c r="J20" s="2360"/>
      <c r="K20" s="2360"/>
      <c r="L20" s="2360"/>
      <c r="M20" s="2360"/>
    </row>
    <row r="21" spans="1:13" s="4" customFormat="1" ht="3.75" customHeight="1" thickTop="1" x14ac:dyDescent="0.25">
      <c r="A21" s="2316"/>
      <c r="B21" s="2368"/>
      <c r="C21" s="2368"/>
      <c r="D21" s="2369"/>
      <c r="E21" s="2369"/>
      <c r="F21" s="2368"/>
    </row>
    <row r="22" spans="1:13" s="1" customFormat="1" ht="13" customHeight="1" x14ac:dyDescent="0.25">
      <c r="A22" s="2140" t="s">
        <v>2032</v>
      </c>
      <c r="B22" s="2140"/>
      <c r="C22" s="2140"/>
      <c r="D22" s="2140"/>
      <c r="E22" s="1260"/>
    </row>
    <row r="23" spans="1:13" s="2329" customFormat="1" ht="7" customHeight="1" x14ac:dyDescent="0.25">
      <c r="A23" s="2370"/>
      <c r="B23" s="2371"/>
      <c r="C23" s="2371"/>
      <c r="D23" s="2371"/>
      <c r="E23" s="2371"/>
      <c r="F23" s="2371"/>
    </row>
    <row r="24" spans="1:13" s="2329" customFormat="1" ht="15" customHeight="1" x14ac:dyDescent="0.25">
      <c r="A24" s="2372" t="s">
        <v>301</v>
      </c>
      <c r="B24" s="2373"/>
      <c r="C24" s="2371"/>
      <c r="D24" s="2374"/>
      <c r="E24" s="2371"/>
      <c r="F24" s="2374"/>
    </row>
    <row r="25" spans="1:13" s="2377" customFormat="1" ht="7" customHeight="1" x14ac:dyDescent="0.25">
      <c r="A25" s="1607"/>
      <c r="B25" s="1521"/>
      <c r="C25" s="2375"/>
      <c r="D25" s="2376"/>
      <c r="E25" s="2375"/>
      <c r="F25" s="2376"/>
    </row>
    <row r="26" spans="1:13" s="2377" customFormat="1" ht="25" customHeight="1" x14ac:dyDescent="0.2">
      <c r="A26" s="3149" t="s">
        <v>2033</v>
      </c>
      <c r="B26" s="3149"/>
      <c r="C26" s="3149"/>
      <c r="D26" s="3149"/>
      <c r="E26" s="3149"/>
      <c r="F26" s="3149"/>
    </row>
    <row r="27" spans="1:13" s="2377" customFormat="1" ht="25" customHeight="1" x14ac:dyDescent="0.2">
      <c r="A27" s="3149" t="s">
        <v>2034</v>
      </c>
      <c r="B27" s="3149"/>
      <c r="C27" s="3149"/>
      <c r="D27" s="3149"/>
      <c r="E27" s="3149"/>
      <c r="F27" s="3149"/>
    </row>
    <row r="28" spans="1:13" s="2377" customFormat="1" ht="25" customHeight="1" x14ac:dyDescent="0.2">
      <c r="A28" s="3149" t="s">
        <v>2047</v>
      </c>
      <c r="B28" s="3149"/>
      <c r="C28" s="3149"/>
      <c r="D28" s="3149"/>
      <c r="E28" s="3149"/>
      <c r="F28" s="3149"/>
    </row>
    <row r="29" spans="1:13" s="2377" customFormat="1" ht="25" customHeight="1" x14ac:dyDescent="0.2">
      <c r="A29" s="3149" t="s">
        <v>2048</v>
      </c>
      <c r="B29" s="3149"/>
      <c r="C29" s="3149"/>
      <c r="D29" s="3149"/>
      <c r="E29" s="3149"/>
      <c r="F29" s="3149"/>
    </row>
    <row r="30" spans="1:13" s="2377" customFormat="1" ht="25" customHeight="1" x14ac:dyDescent="0.2">
      <c r="A30" s="3149" t="s">
        <v>2049</v>
      </c>
      <c r="B30" s="3149"/>
      <c r="C30" s="3149"/>
      <c r="D30" s="3149"/>
      <c r="E30" s="3149"/>
      <c r="F30" s="3149"/>
    </row>
    <row r="31" spans="1:13" s="2377" customFormat="1" ht="25" customHeight="1" x14ac:dyDescent="0.2">
      <c r="A31" s="3149" t="s">
        <v>2050</v>
      </c>
      <c r="B31" s="3149"/>
      <c r="C31" s="3149"/>
      <c r="D31" s="3149"/>
      <c r="E31" s="3149"/>
      <c r="F31" s="3149"/>
    </row>
    <row r="32" spans="1:13" s="2377" customFormat="1" ht="25" customHeight="1" x14ac:dyDescent="0.2">
      <c r="A32" s="3149" t="s">
        <v>2051</v>
      </c>
      <c r="B32" s="3149"/>
      <c r="C32" s="3149"/>
      <c r="D32" s="3149"/>
      <c r="E32" s="3149"/>
      <c r="F32" s="3149"/>
    </row>
    <row r="33" spans="1:6" s="2377" customFormat="1" ht="25" customHeight="1" x14ac:dyDescent="0.2">
      <c r="A33" s="3149" t="s">
        <v>2052</v>
      </c>
      <c r="B33" s="3149"/>
      <c r="C33" s="3149"/>
      <c r="D33" s="3149"/>
      <c r="E33" s="3149"/>
      <c r="F33" s="3149"/>
    </row>
    <row r="34" spans="1:6" s="2377" customFormat="1" ht="25" customHeight="1" x14ac:dyDescent="0.2">
      <c r="A34" s="3149" t="s">
        <v>2053</v>
      </c>
      <c r="B34" s="3149"/>
      <c r="C34" s="3149"/>
      <c r="D34" s="3149"/>
      <c r="E34" s="3149"/>
      <c r="F34" s="3149"/>
    </row>
    <row r="35" spans="1:6" s="2377" customFormat="1" ht="25" customHeight="1" x14ac:dyDescent="0.2">
      <c r="A35" s="3149" t="s">
        <v>2054</v>
      </c>
      <c r="B35" s="3149"/>
      <c r="C35" s="3149"/>
      <c r="D35" s="3149"/>
      <c r="E35" s="3149"/>
      <c r="F35" s="3149"/>
    </row>
    <row r="36" spans="1:6" s="2378" customFormat="1" ht="25" customHeight="1" x14ac:dyDescent="0.25">
      <c r="A36" s="3149" t="s">
        <v>2055</v>
      </c>
      <c r="B36" s="3149"/>
      <c r="C36" s="3149"/>
      <c r="D36" s="3149"/>
      <c r="E36" s="3149"/>
      <c r="F36" s="3149"/>
    </row>
    <row r="37" spans="1:6" ht="25" customHeight="1" x14ac:dyDescent="0.2">
      <c r="A37" s="3149" t="s">
        <v>2056</v>
      </c>
      <c r="B37" s="3149"/>
      <c r="C37" s="3149"/>
      <c r="D37" s="3149"/>
      <c r="E37" s="3149"/>
      <c r="F37" s="3149"/>
    </row>
    <row r="38" spans="1:6" ht="25" customHeight="1" x14ac:dyDescent="0.2">
      <c r="A38" s="3149" t="s">
        <v>2057</v>
      </c>
      <c r="B38" s="3149"/>
      <c r="C38" s="3149"/>
      <c r="D38" s="3149"/>
      <c r="E38" s="3149"/>
      <c r="F38" s="3149"/>
    </row>
    <row r="39" spans="1:6" ht="25" customHeight="1" x14ac:dyDescent="0.2">
      <c r="A39" s="3149" t="s">
        <v>2058</v>
      </c>
      <c r="B39" s="3149"/>
      <c r="C39" s="3149"/>
      <c r="D39" s="3149"/>
      <c r="E39" s="3149"/>
      <c r="F39" s="3149"/>
    </row>
    <row r="40" spans="1:6" ht="25" customHeight="1" x14ac:dyDescent="0.2">
      <c r="A40" s="3149" t="s">
        <v>2059</v>
      </c>
      <c r="B40" s="3149"/>
      <c r="C40" s="3149"/>
      <c r="D40" s="3149"/>
      <c r="E40" s="3149"/>
      <c r="F40" s="3149"/>
    </row>
    <row r="41" spans="1:6" ht="25" customHeight="1" x14ac:dyDescent="0.2">
      <c r="A41" s="3149" t="s">
        <v>2060</v>
      </c>
      <c r="B41" s="3149"/>
      <c r="C41" s="3149"/>
      <c r="D41" s="3149"/>
      <c r="E41" s="3149"/>
      <c r="F41" s="3149"/>
    </row>
    <row r="42" spans="1:6" ht="25" customHeight="1" x14ac:dyDescent="0.2">
      <c r="A42" s="3149" t="s">
        <v>2061</v>
      </c>
      <c r="B42" s="3149"/>
      <c r="C42" s="3149"/>
      <c r="D42" s="3149"/>
      <c r="E42" s="3149"/>
      <c r="F42" s="3149"/>
    </row>
    <row r="43" spans="1:6" ht="25" customHeight="1" x14ac:dyDescent="0.2">
      <c r="A43" s="3149" t="s">
        <v>2062</v>
      </c>
      <c r="B43" s="3149"/>
      <c r="C43" s="3149"/>
      <c r="D43" s="3149"/>
      <c r="E43" s="3149"/>
      <c r="F43" s="3149"/>
    </row>
    <row r="44" spans="1:6" ht="25" customHeight="1" x14ac:dyDescent="0.2">
      <c r="A44" s="3149" t="s">
        <v>2063</v>
      </c>
      <c r="B44" s="3149"/>
      <c r="C44" s="3149"/>
      <c r="D44" s="3149"/>
      <c r="E44" s="3149"/>
      <c r="F44" s="3149"/>
    </row>
    <row r="45" spans="1:6" ht="25" customHeight="1" x14ac:dyDescent="0.2">
      <c r="A45" s="3149" t="s">
        <v>2064</v>
      </c>
      <c r="B45" s="3149"/>
      <c r="C45" s="3149"/>
      <c r="D45" s="3149"/>
      <c r="E45" s="3149"/>
      <c r="F45" s="3149"/>
    </row>
    <row r="46" spans="1:6" ht="25" customHeight="1" x14ac:dyDescent="0.2">
      <c r="A46" s="3149" t="s">
        <v>2065</v>
      </c>
      <c r="B46" s="3149"/>
      <c r="C46" s="3149"/>
      <c r="D46" s="3149"/>
      <c r="E46" s="3149"/>
      <c r="F46" s="3149"/>
    </row>
    <row r="47" spans="1:6" ht="25" customHeight="1" x14ac:dyDescent="0.2">
      <c r="A47" s="3149" t="s">
        <v>2066</v>
      </c>
      <c r="B47" s="3149"/>
      <c r="C47" s="3149"/>
      <c r="D47" s="3149"/>
      <c r="E47" s="3149"/>
      <c r="F47" s="3149"/>
    </row>
  </sheetData>
  <mergeCells count="30">
    <mergeCell ref="A44:F44"/>
    <mergeCell ref="A45:F45"/>
    <mergeCell ref="A46:F46"/>
    <mergeCell ref="A47:F47"/>
    <mergeCell ref="A38:F38"/>
    <mergeCell ref="A39:F39"/>
    <mergeCell ref="A40:F40"/>
    <mergeCell ref="A41:F41"/>
    <mergeCell ref="A42:F42"/>
    <mergeCell ref="A43:F43"/>
    <mergeCell ref="A37:F37"/>
    <mergeCell ref="A26:F26"/>
    <mergeCell ref="A27:F27"/>
    <mergeCell ref="A28:F28"/>
    <mergeCell ref="A29:F29"/>
    <mergeCell ref="A30:F30"/>
    <mergeCell ref="A31:F31"/>
    <mergeCell ref="A32:F32"/>
    <mergeCell ref="A33:F33"/>
    <mergeCell ref="A34:F34"/>
    <mergeCell ref="A35:F35"/>
    <mergeCell ref="A36:F36"/>
    <mergeCell ref="A3:F3"/>
    <mergeCell ref="A4:F4"/>
    <mergeCell ref="B6:B9"/>
    <mergeCell ref="C6:E7"/>
    <mergeCell ref="F6:F9"/>
    <mergeCell ref="C8:C9"/>
    <mergeCell ref="D8:D9"/>
    <mergeCell ref="E8:E9"/>
  </mergeCells>
  <hyperlinks>
    <hyperlink ref="A26" r:id="rId1" xr:uid="{B51DF361-C78F-4C2E-8DFE-F4BEAD83A740}"/>
    <hyperlink ref="A28" r:id="rId2" xr:uid="{2D29BCC4-683A-44D8-82E8-A183905F63D8}"/>
    <hyperlink ref="A30" r:id="rId3" xr:uid="{B4449568-6E52-420D-8FF5-7A2BA42F1C88}"/>
    <hyperlink ref="A32:A34" r:id="rId4" display="http://www.ine.pt/xurl/ind/0008058" xr:uid="{844BAEAB-2590-4CFD-92FD-162999F8F34A}"/>
    <hyperlink ref="A32" r:id="rId5" xr:uid="{8DA1D539-59CB-46E3-BD78-AB699C25852B}"/>
    <hyperlink ref="A34" r:id="rId6" display="Despesas em artes visuais (€) dos municípios por Localização geográfica (NUTS - 2013), Tipo de despesa e Domínio cultural (artes visuais); Anu" xr:uid="{4768B511-0210-4182-8DA5-D35135E898C3}"/>
    <hyperlink ref="A36" r:id="rId7" xr:uid="{A05E156B-B10B-4BDA-89DE-DFC2408834CE}"/>
    <hyperlink ref="A38" r:id="rId8" display="Despesas em audiovisual e multimédia (€) dos municípios por Localização geográfica (NUTS - 2013), Tipo de despesa e Domínio cultural (audiovisual e multimédia); Anu" xr:uid="{700D14C5-DA55-4EA7-BD9D-40EFCB436B8E}"/>
    <hyperlink ref="A40" r:id="rId9" xr:uid="{0AFB9B19-F950-47DC-B510-8E2A4EAFFB77}"/>
    <hyperlink ref="A42" r:id="rId10" xr:uid="{83A85445-7ADB-4925-8418-C68BC8C87E0B}"/>
    <hyperlink ref="A44" r:id="rId11" xr:uid="{86227EFC-14EA-4C04-966C-4E0AB1877D05}"/>
    <hyperlink ref="A46" r:id="rId12" xr:uid="{4E1F8E4A-629A-48F8-9102-E1E14D5803F0}"/>
    <hyperlink ref="A27" r:id="rId13" xr:uid="{C7118020-CF66-4B9B-9476-70DB7C856D77}"/>
    <hyperlink ref="A29" r:id="rId14" xr:uid="{55C6039C-5D4E-440C-8C44-5813AB98E273}"/>
    <hyperlink ref="A31" r:id="rId15" xr:uid="{8E37DDAB-446A-44F1-AA06-FA7D842C7BE3}"/>
    <hyperlink ref="A33" r:id="rId16" xr:uid="{98F4ADEC-FD5C-43BF-9E15-89CF8963D9EC}"/>
    <hyperlink ref="A35" r:id="rId17" xr:uid="{89D29A36-3338-4F44-B3CD-160CFA65C6D1}"/>
    <hyperlink ref="A37" r:id="rId18" xr:uid="{F890378D-7AB5-45EA-B503-3C5A6AE4FE42}"/>
    <hyperlink ref="A39" r:id="rId19" xr:uid="{39948CDD-FFAD-4450-993F-5306B468B678}"/>
    <hyperlink ref="A41" r:id="rId20" xr:uid="{BED43A36-2DDD-44F9-A83E-F45311C6046A}"/>
    <hyperlink ref="A43" r:id="rId21" xr:uid="{629DC858-923D-4C2A-ACEE-0B03AEF5F8F6}"/>
    <hyperlink ref="A45" r:id="rId22" xr:uid="{AA15B656-6A54-455E-A5C6-C0320BF23401}"/>
    <hyperlink ref="A47" r:id="rId23" xr:uid="{08E02C9B-7291-4A66-ADE1-8E244ECD7EED}"/>
    <hyperlink ref="A1" location="Índice!A1" display="Voltar ao índice" xr:uid="{042E92D0-6F6A-4B58-ABFE-2C0CCC56A11B}"/>
  </hyperlinks>
  <pageMargins left="0.39370078740157483" right="0.11811023622047245" top="0.47244094488188981" bottom="0.47244094488188981" header="0" footer="0"/>
  <pageSetup paperSize="9" scale="76" orientation="portrait" verticalDpi="300" r:id="rId24"/>
  <headerFooter alignWithMargins="0"/>
  <drawing r:id="rId2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95A5-7E02-42C0-B383-B7DB060B3ABF}">
  <dimension ref="A1:L47"/>
  <sheetViews>
    <sheetView workbookViewId="0"/>
  </sheetViews>
  <sheetFormatPr defaultColWidth="9.1796875" defaultRowHeight="12.5" x14ac:dyDescent="0.25"/>
  <cols>
    <col min="1" max="1" width="38" style="46" customWidth="1"/>
    <col min="2" max="16384" width="9.1796875" style="46"/>
  </cols>
  <sheetData>
    <row r="1" spans="1:12" x14ac:dyDescent="0.25">
      <c r="A1" s="527" t="s">
        <v>227</v>
      </c>
    </row>
    <row r="3" spans="1:12" ht="24" customHeight="1" x14ac:dyDescent="0.25">
      <c r="A3" s="2894" t="s">
        <v>468</v>
      </c>
      <c r="B3" s="2894"/>
    </row>
    <row r="4" spans="1:12" ht="25" customHeight="1" x14ac:dyDescent="0.25">
      <c r="A4" s="2891" t="s">
        <v>469</v>
      </c>
      <c r="B4" s="2891"/>
      <c r="C4" s="2891"/>
      <c r="D4" s="2891"/>
      <c r="E4" s="2891"/>
      <c r="F4" s="2891"/>
      <c r="G4" s="1103"/>
      <c r="H4" s="1103"/>
      <c r="I4" s="1103"/>
      <c r="J4" s="1103"/>
      <c r="K4" s="1103"/>
      <c r="L4" s="1103"/>
    </row>
    <row r="5" spans="1:12" ht="15.65" customHeight="1" x14ac:dyDescent="0.25">
      <c r="A5" s="679"/>
      <c r="B5" s="680"/>
      <c r="C5" s="680"/>
      <c r="D5" s="680"/>
      <c r="E5" s="680"/>
      <c r="F5" s="681" t="s">
        <v>464</v>
      </c>
    </row>
    <row r="6" spans="1:12" ht="56.25" customHeight="1" x14ac:dyDescent="0.25">
      <c r="A6" s="1025" t="s">
        <v>424</v>
      </c>
      <c r="B6" s="1026">
        <v>2022</v>
      </c>
      <c r="C6" s="1026">
        <v>2021</v>
      </c>
      <c r="D6" s="1026">
        <v>2020</v>
      </c>
      <c r="E6" s="1026">
        <v>2019</v>
      </c>
      <c r="F6" s="1026">
        <v>2018</v>
      </c>
      <c r="G6" s="1027"/>
      <c r="H6" s="1027"/>
      <c r="I6" s="1027"/>
      <c r="J6" s="1027"/>
      <c r="K6" s="1027"/>
      <c r="L6" s="1027"/>
    </row>
    <row r="7" spans="1:12" x14ac:dyDescent="0.25">
      <c r="A7" s="1093"/>
      <c r="B7" s="1093"/>
      <c r="C7" s="1093"/>
      <c r="D7" s="1093"/>
      <c r="E7" s="1093"/>
      <c r="F7" s="1093"/>
      <c r="G7" s="1027"/>
      <c r="H7" s="1027"/>
      <c r="I7" s="1027"/>
      <c r="J7" s="1027"/>
      <c r="K7" s="1027"/>
      <c r="L7" s="1027"/>
    </row>
    <row r="8" spans="1:12" s="678" customFormat="1" ht="18" customHeight="1" x14ac:dyDescent="0.25">
      <c r="A8" s="1037" t="s">
        <v>470</v>
      </c>
      <c r="B8" s="1038">
        <f>SUM(B9:B44)</f>
        <v>8130406.129999999</v>
      </c>
      <c r="C8" s="1038">
        <f>SUM(C9:C45)</f>
        <v>6689878.1659999993</v>
      </c>
      <c r="D8" s="1038">
        <v>5863403.2300000004</v>
      </c>
      <c r="E8" s="1038">
        <v>6945153.5639999975</v>
      </c>
      <c r="F8" s="1040">
        <v>6548073.675999999</v>
      </c>
      <c r="G8" s="1029"/>
      <c r="H8" s="1028"/>
      <c r="I8" s="1028"/>
      <c r="J8" s="1029"/>
      <c r="K8" s="1028"/>
      <c r="L8" s="1028"/>
    </row>
    <row r="9" spans="1:12" s="678" customFormat="1" x14ac:dyDescent="0.25">
      <c r="A9" s="1071" t="s">
        <v>426</v>
      </c>
      <c r="B9" s="1072">
        <v>12374.413</v>
      </c>
      <c r="C9" s="1073">
        <v>11806.325000000001</v>
      </c>
      <c r="D9" s="1073">
        <v>11894.734</v>
      </c>
      <c r="E9" s="1073">
        <v>18489.361000000001</v>
      </c>
      <c r="F9" s="1073">
        <v>19098.562999999998</v>
      </c>
      <c r="G9" s="1104"/>
      <c r="H9" s="1028"/>
      <c r="I9" s="1028"/>
      <c r="J9" s="1029"/>
      <c r="K9" s="1028"/>
      <c r="L9" s="1028"/>
    </row>
    <row r="10" spans="1:12" s="678" customFormat="1" x14ac:dyDescent="0.25">
      <c r="A10" s="1071" t="s">
        <v>427</v>
      </c>
      <c r="B10" s="1072">
        <v>874778.11300000001</v>
      </c>
      <c r="C10" s="1073">
        <v>747005.61499999999</v>
      </c>
      <c r="D10" s="1073">
        <v>661000.62699999998</v>
      </c>
      <c r="E10" s="1073">
        <v>799003.31200000003</v>
      </c>
      <c r="F10" s="1073">
        <v>779654.848</v>
      </c>
      <c r="G10" s="1105"/>
      <c r="H10" s="1028"/>
      <c r="I10" s="1028"/>
      <c r="J10" s="1029"/>
      <c r="K10" s="1028"/>
      <c r="L10" s="1028"/>
    </row>
    <row r="11" spans="1:12" s="678" customFormat="1" ht="21" x14ac:dyDescent="0.25">
      <c r="A11" s="1075" t="s">
        <v>428</v>
      </c>
      <c r="B11" s="1072">
        <v>167327.76699999999</v>
      </c>
      <c r="C11" s="1072">
        <v>149545.908</v>
      </c>
      <c r="D11" s="1072">
        <v>135600.69</v>
      </c>
      <c r="E11" s="1072">
        <v>186829.00599999999</v>
      </c>
      <c r="F11" s="1072">
        <v>188216.25399999999</v>
      </c>
      <c r="G11" s="1105"/>
      <c r="H11" s="1028"/>
      <c r="I11" s="1028"/>
      <c r="J11" s="1029"/>
      <c r="K11" s="1028"/>
      <c r="L11" s="1028"/>
    </row>
    <row r="12" spans="1:12" s="678" customFormat="1" x14ac:dyDescent="0.25">
      <c r="A12" s="1071" t="s">
        <v>429</v>
      </c>
      <c r="B12" s="1072">
        <v>21398.973000000002</v>
      </c>
      <c r="C12" s="1073">
        <v>18022.503000000001</v>
      </c>
      <c r="D12" s="1073">
        <v>15858.832</v>
      </c>
      <c r="E12" s="1073">
        <v>19993.174999999999</v>
      </c>
      <c r="F12" s="1073">
        <v>20785.583999999999</v>
      </c>
      <c r="G12" s="1105"/>
      <c r="H12" s="1028"/>
      <c r="I12" s="1028"/>
      <c r="J12" s="1029"/>
      <c r="K12" s="1028"/>
      <c r="L12" s="1028"/>
    </row>
    <row r="13" spans="1:12" s="678" customFormat="1" x14ac:dyDescent="0.25">
      <c r="A13" s="1077" t="s">
        <v>430</v>
      </c>
      <c r="B13" s="1078">
        <v>2428.0990000000002</v>
      </c>
      <c r="C13" s="1094">
        <v>2922.07</v>
      </c>
      <c r="D13" s="1095">
        <v>2982.6759999999999</v>
      </c>
      <c r="E13" s="1079">
        <v>10651.428</v>
      </c>
      <c r="F13" s="1079">
        <v>9607.5540000000001</v>
      </c>
      <c r="G13" s="1106"/>
      <c r="J13" s="682"/>
    </row>
    <row r="14" spans="1:12" s="678" customFormat="1" x14ac:dyDescent="0.25">
      <c r="A14" s="1077" t="s">
        <v>431</v>
      </c>
      <c r="B14" s="1078">
        <v>138544.717</v>
      </c>
      <c r="C14" s="1094">
        <v>109893.909</v>
      </c>
      <c r="D14" s="1095">
        <v>73089.054999999993</v>
      </c>
      <c r="E14" s="1079">
        <v>117297.55</v>
      </c>
      <c r="F14" s="1079">
        <v>103379.232</v>
      </c>
      <c r="G14" s="1106"/>
      <c r="J14" s="682"/>
    </row>
    <row r="15" spans="1:12" s="678" customFormat="1" x14ac:dyDescent="0.25">
      <c r="A15" s="1077" t="s">
        <v>432</v>
      </c>
      <c r="B15" s="1078">
        <v>7185.2730000000001</v>
      </c>
      <c r="C15" s="1094">
        <v>7470.5280000000002</v>
      </c>
      <c r="D15" s="1095">
        <v>6602.8059999999996</v>
      </c>
      <c r="E15" s="1079">
        <v>7031.8789999999999</v>
      </c>
      <c r="F15" s="1079">
        <v>6247.4920000000002</v>
      </c>
      <c r="G15" s="1106"/>
      <c r="J15" s="682"/>
    </row>
    <row r="16" spans="1:12" s="678" customFormat="1" ht="21" x14ac:dyDescent="0.25">
      <c r="A16" s="1082" t="s">
        <v>433</v>
      </c>
      <c r="B16" s="1078">
        <v>175720.90100000001</v>
      </c>
      <c r="C16" s="1096">
        <v>153634.739</v>
      </c>
      <c r="D16" s="1097">
        <v>145997.79300000001</v>
      </c>
      <c r="E16" s="1078">
        <v>163667.427</v>
      </c>
      <c r="F16" s="1078">
        <v>155075.33100000001</v>
      </c>
      <c r="G16" s="1106"/>
      <c r="J16" s="682"/>
    </row>
    <row r="17" spans="1:12" s="678" customFormat="1" ht="21" x14ac:dyDescent="0.25">
      <c r="A17" s="1082" t="s">
        <v>434</v>
      </c>
      <c r="B17" s="1078">
        <v>912231.57</v>
      </c>
      <c r="C17" s="1096">
        <v>853909.01800000004</v>
      </c>
      <c r="D17" s="1097">
        <v>828447.09600000002</v>
      </c>
      <c r="E17" s="1078">
        <v>895620.75800000003</v>
      </c>
      <c r="F17" s="1078">
        <v>854698.23199999996</v>
      </c>
      <c r="G17" s="1106"/>
      <c r="J17" s="682"/>
    </row>
    <row r="18" spans="1:12" s="678" customFormat="1" ht="21" x14ac:dyDescent="0.25">
      <c r="A18" s="683" t="s">
        <v>435</v>
      </c>
      <c r="B18" s="1079">
        <v>4459.4340000000002</v>
      </c>
      <c r="C18" s="1094">
        <v>3932.674</v>
      </c>
      <c r="D18" s="1095">
        <v>3618.8580000000002</v>
      </c>
      <c r="E18" s="1079">
        <v>4605.8580000000002</v>
      </c>
      <c r="F18" s="1079">
        <v>4073.768</v>
      </c>
      <c r="G18" s="1106"/>
      <c r="J18" s="682"/>
    </row>
    <row r="19" spans="1:12" s="678" customFormat="1" x14ac:dyDescent="0.25">
      <c r="A19" s="1081" t="s">
        <v>436</v>
      </c>
      <c r="B19" s="1079">
        <v>371031.88699999999</v>
      </c>
      <c r="C19" s="1094">
        <v>352291.788</v>
      </c>
      <c r="D19" s="1095">
        <v>369390.22100000002</v>
      </c>
      <c r="E19" s="1079">
        <v>337017.63500000001</v>
      </c>
      <c r="F19" s="1079">
        <v>316102.20299999998</v>
      </c>
      <c r="G19" s="1106"/>
      <c r="J19" s="682"/>
    </row>
    <row r="20" spans="1:12" s="678" customFormat="1" x14ac:dyDescent="0.25">
      <c r="A20" s="679" t="s">
        <v>437</v>
      </c>
      <c r="B20" s="1079">
        <v>138354.978</v>
      </c>
      <c r="C20" s="1094">
        <v>124137.261</v>
      </c>
      <c r="D20" s="1095">
        <v>113548.015</v>
      </c>
      <c r="E20" s="1079">
        <v>133418.17300000001</v>
      </c>
      <c r="F20" s="1079">
        <v>137942.736</v>
      </c>
      <c r="G20" s="1106"/>
      <c r="J20" s="682"/>
    </row>
    <row r="21" spans="1:12" s="678" customFormat="1" ht="16.5" customHeight="1" x14ac:dyDescent="0.25">
      <c r="A21" s="683" t="s">
        <v>438</v>
      </c>
      <c r="B21" s="1079">
        <v>133445.98499999999</v>
      </c>
      <c r="C21" s="1094">
        <v>140645.163</v>
      </c>
      <c r="D21" s="1095">
        <v>138876.799</v>
      </c>
      <c r="E21" s="1079">
        <v>167727.84299999999</v>
      </c>
      <c r="F21" s="1079">
        <v>179844.68599999999</v>
      </c>
      <c r="G21" s="1106"/>
      <c r="J21" s="682"/>
    </row>
    <row r="22" spans="1:12" s="678" customFormat="1" ht="13.5" customHeight="1" x14ac:dyDescent="0.25">
      <c r="A22" s="679" t="s">
        <v>439</v>
      </c>
      <c r="B22" s="1079">
        <v>38410.964999999997</v>
      </c>
      <c r="C22" s="1094">
        <v>23834.084999999999</v>
      </c>
      <c r="D22" s="1095">
        <v>11137.609</v>
      </c>
      <c r="E22" s="1079">
        <v>7319.7950000000001</v>
      </c>
      <c r="F22" s="1079">
        <v>5468.1940000000004</v>
      </c>
      <c r="G22" s="1106"/>
      <c r="J22" s="682"/>
    </row>
    <row r="23" spans="1:12" s="678" customFormat="1" ht="20.25" customHeight="1" x14ac:dyDescent="0.25">
      <c r="A23" s="1082" t="s">
        <v>440</v>
      </c>
      <c r="B23" s="1078">
        <v>549590.071</v>
      </c>
      <c r="C23" s="1096">
        <v>423842.72100000002</v>
      </c>
      <c r="D23" s="1097">
        <v>332088.05900000001</v>
      </c>
      <c r="E23" s="1078">
        <v>398548.43199999997</v>
      </c>
      <c r="F23" s="1078">
        <v>360079.592</v>
      </c>
      <c r="G23" s="1106"/>
      <c r="J23" s="682"/>
    </row>
    <row r="24" spans="1:12" s="678" customFormat="1" ht="21" x14ac:dyDescent="0.25">
      <c r="A24" s="1082" t="s">
        <v>441</v>
      </c>
      <c r="B24" s="1078">
        <v>37818.745999999999</v>
      </c>
      <c r="C24" s="1096">
        <v>26734.14</v>
      </c>
      <c r="D24" s="1097">
        <v>21152.437999999998</v>
      </c>
      <c r="E24" s="1078">
        <v>22539.573</v>
      </c>
      <c r="F24" s="1078">
        <v>25026.268</v>
      </c>
      <c r="G24" s="1106"/>
      <c r="J24" s="682"/>
    </row>
    <row r="25" spans="1:12" s="678" customFormat="1" ht="21" x14ac:dyDescent="0.25">
      <c r="A25" s="1082" t="s">
        <v>442</v>
      </c>
      <c r="B25" s="1078">
        <v>68733.649000000005</v>
      </c>
      <c r="C25" s="1096">
        <v>67975.175000000003</v>
      </c>
      <c r="D25" s="1097">
        <v>58360.082999999999</v>
      </c>
      <c r="E25" s="1078">
        <v>94247.145000000004</v>
      </c>
      <c r="F25" s="1078">
        <v>91483.634999999995</v>
      </c>
      <c r="G25" s="1107"/>
      <c r="H25" s="1015"/>
      <c r="I25" s="1015"/>
      <c r="J25" s="1016"/>
      <c r="K25" s="1015"/>
      <c r="L25" s="1015"/>
    </row>
    <row r="26" spans="1:12" s="678" customFormat="1" x14ac:dyDescent="0.25">
      <c r="A26" s="679" t="s">
        <v>443</v>
      </c>
      <c r="B26" s="1079">
        <v>87730.563999999998</v>
      </c>
      <c r="C26" s="1094">
        <v>60173.673000000003</v>
      </c>
      <c r="D26" s="1095">
        <v>48589.714</v>
      </c>
      <c r="E26" s="1079">
        <v>123207.007</v>
      </c>
      <c r="F26" s="1079">
        <v>111045.872</v>
      </c>
      <c r="G26" s="1106"/>
      <c r="J26" s="682"/>
    </row>
    <row r="27" spans="1:12" s="678" customFormat="1" x14ac:dyDescent="0.25">
      <c r="A27" s="1084" t="s">
        <v>444</v>
      </c>
      <c r="B27" s="1073">
        <v>77039.127999999997</v>
      </c>
      <c r="C27" s="1073">
        <v>54312.406000000003</v>
      </c>
      <c r="D27" s="1073">
        <v>44014.726000000002</v>
      </c>
      <c r="E27" s="1073">
        <v>37480.591999999997</v>
      </c>
      <c r="F27" s="1073">
        <v>35291.775000000001</v>
      </c>
      <c r="G27" s="1105"/>
      <c r="H27" s="1028"/>
      <c r="I27" s="1028"/>
      <c r="J27" s="1029"/>
      <c r="K27" s="1028"/>
      <c r="L27" s="1028"/>
    </row>
    <row r="28" spans="1:12" s="678" customFormat="1" x14ac:dyDescent="0.25">
      <c r="A28" s="1085" t="s">
        <v>445</v>
      </c>
      <c r="B28" s="1073">
        <v>59499.635000000002</v>
      </c>
      <c r="C28" s="1073">
        <v>54298.495000000003</v>
      </c>
      <c r="D28" s="1073">
        <v>50179.006999999998</v>
      </c>
      <c r="E28" s="1073">
        <v>70568.922000000006</v>
      </c>
      <c r="F28" s="1073">
        <v>63067.377</v>
      </c>
      <c r="G28" s="1105"/>
      <c r="H28" s="1028"/>
      <c r="I28" s="1028"/>
      <c r="J28" s="1029"/>
      <c r="K28" s="1028"/>
      <c r="L28" s="1028"/>
    </row>
    <row r="29" spans="1:12" s="678" customFormat="1" x14ac:dyDescent="0.25">
      <c r="A29" s="1085" t="s">
        <v>446</v>
      </c>
      <c r="B29" s="1073">
        <v>718545.04700000002</v>
      </c>
      <c r="C29" s="1073">
        <v>713290.78899999999</v>
      </c>
      <c r="D29" s="1073">
        <v>636990.38300000003</v>
      </c>
      <c r="E29" s="1073">
        <v>649553.23699999996</v>
      </c>
      <c r="F29" s="1073">
        <v>640942.17700000003</v>
      </c>
      <c r="G29" s="1105"/>
      <c r="H29" s="1028"/>
      <c r="I29" s="1028"/>
      <c r="J29" s="1029"/>
      <c r="K29" s="1028"/>
      <c r="L29" s="1028"/>
    </row>
    <row r="30" spans="1:12" s="678" customFormat="1" x14ac:dyDescent="0.25">
      <c r="A30" s="1085" t="s">
        <v>447</v>
      </c>
      <c r="B30" s="1073">
        <v>36197.671000000002</v>
      </c>
      <c r="C30" s="1073">
        <v>35439.531000000003</v>
      </c>
      <c r="D30" s="1073">
        <v>36073.646000000001</v>
      </c>
      <c r="E30" s="1073">
        <v>40931.949999999997</v>
      </c>
      <c r="F30" s="1073">
        <v>38114.921999999999</v>
      </c>
      <c r="G30" s="1105"/>
      <c r="H30" s="1028"/>
      <c r="I30" s="1028"/>
      <c r="J30" s="1029"/>
      <c r="K30" s="1028"/>
      <c r="L30" s="1028"/>
    </row>
    <row r="31" spans="1:12" s="678" customFormat="1" x14ac:dyDescent="0.25">
      <c r="A31" s="1085" t="s">
        <v>448</v>
      </c>
      <c r="B31" s="1073">
        <v>649442.14399999997</v>
      </c>
      <c r="C31" s="1073">
        <v>555000.25199999998</v>
      </c>
      <c r="D31" s="1073">
        <v>490220.435</v>
      </c>
      <c r="E31" s="1073">
        <v>528694.07200000004</v>
      </c>
      <c r="F31" s="1073">
        <v>471788.73700000002</v>
      </c>
      <c r="G31" s="1105"/>
      <c r="H31" s="1028"/>
      <c r="I31" s="1028"/>
      <c r="J31" s="1029"/>
      <c r="K31" s="1028"/>
      <c r="L31" s="1028"/>
    </row>
    <row r="32" spans="1:12" s="678" customFormat="1" x14ac:dyDescent="0.25">
      <c r="A32" s="1085" t="s">
        <v>449</v>
      </c>
      <c r="B32" s="1073">
        <v>1159518.561</v>
      </c>
      <c r="C32" s="1073">
        <v>894750.28700000001</v>
      </c>
      <c r="D32" s="1073">
        <v>768197.43400000001</v>
      </c>
      <c r="E32" s="1073">
        <v>911563.57799999998</v>
      </c>
      <c r="F32" s="1073">
        <v>845251.85800000001</v>
      </c>
      <c r="G32" s="1105"/>
      <c r="H32" s="1028"/>
      <c r="I32" s="1028"/>
      <c r="J32" s="1029"/>
      <c r="K32" s="1028"/>
      <c r="L32" s="1028"/>
    </row>
    <row r="33" spans="1:12" s="678" customFormat="1" x14ac:dyDescent="0.25">
      <c r="A33" s="1085" t="s">
        <v>450</v>
      </c>
      <c r="B33" s="1073">
        <v>504337.80900000001</v>
      </c>
      <c r="C33" s="1073">
        <v>398933.125</v>
      </c>
      <c r="D33" s="1073">
        <v>332358.908</v>
      </c>
      <c r="E33" s="1073">
        <v>365660.46799999999</v>
      </c>
      <c r="F33" s="1073">
        <v>330613.94500000001</v>
      </c>
      <c r="G33" s="1105"/>
      <c r="H33" s="1028"/>
      <c r="I33" s="1028"/>
      <c r="J33" s="1029"/>
      <c r="K33" s="1028"/>
      <c r="L33" s="1028"/>
    </row>
    <row r="34" spans="1:12" s="678" customFormat="1" x14ac:dyDescent="0.25">
      <c r="A34" s="683" t="s">
        <v>451</v>
      </c>
      <c r="B34" s="1079">
        <v>94463.372000000003</v>
      </c>
      <c r="C34" s="1094">
        <v>68704.816000000006</v>
      </c>
      <c r="D34" s="1095">
        <v>64175.010999999999</v>
      </c>
      <c r="E34" s="1079">
        <v>87137.391000000003</v>
      </c>
      <c r="F34" s="1079">
        <v>83953.823999999993</v>
      </c>
      <c r="G34" s="1106"/>
      <c r="J34" s="682"/>
    </row>
    <row r="35" spans="1:12" s="678" customFormat="1" x14ac:dyDescent="0.25">
      <c r="A35" s="683" t="s">
        <v>452</v>
      </c>
      <c r="B35" s="1079">
        <v>91713.55</v>
      </c>
      <c r="C35" s="1094">
        <v>83594.873999999996</v>
      </c>
      <c r="D35" s="1095">
        <v>76789.055999999997</v>
      </c>
      <c r="E35" s="1079">
        <v>83230.017000000007</v>
      </c>
      <c r="F35" s="1079">
        <v>76159.63</v>
      </c>
      <c r="G35" s="1106"/>
      <c r="J35" s="682"/>
    </row>
    <row r="36" spans="1:12" s="678" customFormat="1" x14ac:dyDescent="0.25">
      <c r="A36" s="679" t="s">
        <v>453</v>
      </c>
      <c r="B36" s="1079">
        <v>373.42399999999998</v>
      </c>
      <c r="C36" s="1094">
        <v>568.34799999999996</v>
      </c>
      <c r="D36" s="1095">
        <v>826.33399999999995</v>
      </c>
      <c r="E36" s="1079">
        <v>603.64599999999996</v>
      </c>
      <c r="F36" s="1079">
        <v>563.29700000000003</v>
      </c>
      <c r="G36" s="1106"/>
      <c r="J36" s="682"/>
    </row>
    <row r="37" spans="1:12" s="678" customFormat="1" x14ac:dyDescent="0.25">
      <c r="A37" s="679" t="s">
        <v>454</v>
      </c>
      <c r="B37" s="1079">
        <v>14941.454</v>
      </c>
      <c r="C37" s="1094">
        <v>11072.734</v>
      </c>
      <c r="D37" s="1095">
        <v>9551.7340000000004</v>
      </c>
      <c r="E37" s="1079">
        <v>12443.522000000001</v>
      </c>
      <c r="F37" s="1079">
        <v>10783.602000000001</v>
      </c>
      <c r="G37" s="1106"/>
      <c r="J37" s="682"/>
    </row>
    <row r="38" spans="1:12" s="678" customFormat="1" x14ac:dyDescent="0.25">
      <c r="A38" s="679" t="s">
        <v>455</v>
      </c>
      <c r="B38" s="1079">
        <v>555938.73</v>
      </c>
      <c r="C38" s="1094">
        <v>286523.57400000002</v>
      </c>
      <c r="D38" s="1095">
        <v>196637.06899999999</v>
      </c>
      <c r="E38" s="1079">
        <v>390091.21299999999</v>
      </c>
      <c r="F38" s="1079">
        <v>340997.93900000001</v>
      </c>
      <c r="G38" s="1106"/>
      <c r="J38" s="682"/>
    </row>
    <row r="39" spans="1:12" s="678" customFormat="1" x14ac:dyDescent="0.25">
      <c r="A39" s="679" t="s">
        <v>456</v>
      </c>
      <c r="B39" s="1079">
        <v>233608.989</v>
      </c>
      <c r="C39" s="1094">
        <v>106195.45299999999</v>
      </c>
      <c r="D39" s="1095">
        <v>65925.535999999993</v>
      </c>
      <c r="E39" s="1079">
        <v>116625.447</v>
      </c>
      <c r="F39" s="1079">
        <v>112961.658</v>
      </c>
      <c r="G39" s="1106"/>
      <c r="J39" s="682"/>
    </row>
    <row r="40" spans="1:12" s="678" customFormat="1" x14ac:dyDescent="0.25">
      <c r="A40" s="679" t="s">
        <v>457</v>
      </c>
      <c r="B40" s="1079">
        <v>106870.231</v>
      </c>
      <c r="C40" s="1094">
        <v>91721.733999999997</v>
      </c>
      <c r="D40" s="1095">
        <v>69500.567999999999</v>
      </c>
      <c r="E40" s="1079">
        <v>84651.966</v>
      </c>
      <c r="F40" s="1079">
        <v>75785.025999999998</v>
      </c>
      <c r="G40" s="1106"/>
      <c r="J40" s="682"/>
    </row>
    <row r="41" spans="1:12" s="678" customFormat="1" ht="13.5" customHeight="1" x14ac:dyDescent="0.25">
      <c r="A41" s="683" t="s">
        <v>458</v>
      </c>
      <c r="B41" s="1079">
        <v>20626.035</v>
      </c>
      <c r="C41" s="1094">
        <v>9746.8889999999992</v>
      </c>
      <c r="D41" s="1095">
        <v>7488.2110000000002</v>
      </c>
      <c r="E41" s="1079">
        <v>9567.9220000000005</v>
      </c>
      <c r="F41" s="1079">
        <v>7890.2719999999999</v>
      </c>
      <c r="G41" s="1106"/>
      <c r="J41" s="682"/>
    </row>
    <row r="42" spans="1:12" s="678" customFormat="1" x14ac:dyDescent="0.25">
      <c r="A42" s="679" t="s">
        <v>459</v>
      </c>
      <c r="B42" s="1079">
        <v>16604.752</v>
      </c>
      <c r="C42" s="1094">
        <v>14837.55</v>
      </c>
      <c r="D42" s="1095">
        <v>13235.47</v>
      </c>
      <c r="E42" s="1079">
        <v>8362.8109999999997</v>
      </c>
      <c r="F42" s="1079">
        <v>7971.1570000000002</v>
      </c>
      <c r="G42" s="1106"/>
      <c r="J42" s="682"/>
    </row>
    <row r="43" spans="1:12" s="678" customFormat="1" x14ac:dyDescent="0.25">
      <c r="A43" s="679" t="s">
        <v>460</v>
      </c>
      <c r="B43" s="1079">
        <v>24770.276000000002</v>
      </c>
      <c r="C43" s="1094">
        <v>12248.624</v>
      </c>
      <c r="D43" s="1095">
        <v>8514.8050000000003</v>
      </c>
      <c r="E43" s="1079">
        <v>24536.776999999998</v>
      </c>
      <c r="F43" s="1079">
        <v>22248.291000000001</v>
      </c>
      <c r="G43" s="1106"/>
      <c r="J43" s="682"/>
    </row>
    <row r="44" spans="1:12" s="678" customFormat="1" x14ac:dyDescent="0.25">
      <c r="A44" s="679" t="s">
        <v>461</v>
      </c>
      <c r="B44" s="1079">
        <v>24349.217000000001</v>
      </c>
      <c r="C44" s="1094">
        <v>20861.39</v>
      </c>
      <c r="D44" s="1095">
        <v>14488.791999999999</v>
      </c>
      <c r="E44" s="1079">
        <v>16234.675999999999</v>
      </c>
      <c r="F44" s="1079">
        <v>15858.145</v>
      </c>
      <c r="G44" s="1106"/>
      <c r="J44" s="682"/>
    </row>
    <row r="45" spans="1:12" s="678" customFormat="1" ht="6.75" customHeight="1" x14ac:dyDescent="0.25">
      <c r="A45" s="679"/>
      <c r="B45" s="1098"/>
      <c r="C45" s="1099"/>
      <c r="D45" s="1100"/>
      <c r="E45" s="1100"/>
      <c r="F45" s="1101"/>
    </row>
    <row r="46" spans="1:12" s="678" customFormat="1" ht="26.25" customHeight="1" thickBot="1" x14ac:dyDescent="0.3">
      <c r="A46" s="1087" t="s">
        <v>466</v>
      </c>
      <c r="B46" s="1088">
        <v>1.5</v>
      </c>
      <c r="C46" s="1102">
        <v>1.6</v>
      </c>
      <c r="D46" s="1091">
        <v>1.6</v>
      </c>
      <c r="E46" s="1091">
        <v>1.7</v>
      </c>
      <c r="F46" s="1092">
        <v>2</v>
      </c>
    </row>
    <row r="47" spans="1:12" ht="14.25" customHeight="1" thickTop="1" x14ac:dyDescent="0.25">
      <c r="A47" s="2895" t="s">
        <v>467</v>
      </c>
      <c r="B47" s="2895"/>
      <c r="C47" s="2895"/>
      <c r="D47" s="2895"/>
      <c r="E47" s="2895"/>
      <c r="F47" s="2895"/>
      <c r="G47" s="683"/>
    </row>
  </sheetData>
  <mergeCells count="3">
    <mergeCell ref="A3:B3"/>
    <mergeCell ref="A4:F4"/>
    <mergeCell ref="A47:F47"/>
  </mergeCells>
  <hyperlinks>
    <hyperlink ref="A1" location="Índice!A1" display="Voltar ao índice" xr:uid="{761C42EE-613A-4C7E-B3B2-4358810D6368}"/>
  </hyperlinks>
  <pageMargins left="0.7" right="0.7" top="0.75" bottom="0.75" header="0.3" footer="0.3"/>
  <pageSetup paperSize="9" orientation="portrait" verticalDpi="0" r:id="rId1"/>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4008-96A1-48C9-9DE8-0D54D649AF09}">
  <sheetPr>
    <pageSetUpPr fitToPage="1"/>
  </sheetPr>
  <dimension ref="A1:P37"/>
  <sheetViews>
    <sheetView showGridLines="0" workbookViewId="0"/>
  </sheetViews>
  <sheetFormatPr defaultRowHeight="10" x14ac:dyDescent="0.2"/>
  <cols>
    <col min="1" max="1" width="21.453125" style="2328" customWidth="1"/>
    <col min="2" max="12" width="12.7265625" style="2328" customWidth="1"/>
    <col min="13" max="245" width="9.1796875" style="2328"/>
    <col min="246" max="246" width="25" style="2328" customWidth="1"/>
    <col min="247" max="247" width="12.54296875" style="2328" customWidth="1"/>
    <col min="248" max="248" width="12.7265625" style="2328" customWidth="1"/>
    <col min="249" max="249" width="8.7265625" style="2328" customWidth="1"/>
    <col min="250" max="250" width="12.54296875" style="2328" customWidth="1"/>
    <col min="251" max="251" width="11.81640625" style="2328" customWidth="1"/>
    <col min="252" max="252" width="9.54296875" style="2328" customWidth="1"/>
    <col min="253" max="253" width="12.7265625" style="2328" customWidth="1"/>
    <col min="254" max="501" width="9.1796875" style="2328"/>
    <col min="502" max="502" width="25" style="2328" customWidth="1"/>
    <col min="503" max="503" width="12.54296875" style="2328" customWidth="1"/>
    <col min="504" max="504" width="12.7265625" style="2328" customWidth="1"/>
    <col min="505" max="505" width="8.7265625" style="2328" customWidth="1"/>
    <col min="506" max="506" width="12.54296875" style="2328" customWidth="1"/>
    <col min="507" max="507" width="11.81640625" style="2328" customWidth="1"/>
    <col min="508" max="508" width="9.54296875" style="2328" customWidth="1"/>
    <col min="509" max="509" width="12.7265625" style="2328" customWidth="1"/>
    <col min="510" max="757" width="9.1796875" style="2328"/>
    <col min="758" max="758" width="25" style="2328" customWidth="1"/>
    <col min="759" max="759" width="12.54296875" style="2328" customWidth="1"/>
    <col min="760" max="760" width="12.7265625" style="2328" customWidth="1"/>
    <col min="761" max="761" width="8.7265625" style="2328" customWidth="1"/>
    <col min="762" max="762" width="12.54296875" style="2328" customWidth="1"/>
    <col min="763" max="763" width="11.81640625" style="2328" customWidth="1"/>
    <col min="764" max="764" width="9.54296875" style="2328" customWidth="1"/>
    <col min="765" max="765" width="12.7265625" style="2328" customWidth="1"/>
    <col min="766" max="1013" width="9.1796875" style="2328"/>
    <col min="1014" max="1014" width="25" style="2328" customWidth="1"/>
    <col min="1015" max="1015" width="12.54296875" style="2328" customWidth="1"/>
    <col min="1016" max="1016" width="12.7265625" style="2328" customWidth="1"/>
    <col min="1017" max="1017" width="8.7265625" style="2328" customWidth="1"/>
    <col min="1018" max="1018" width="12.54296875" style="2328" customWidth="1"/>
    <col min="1019" max="1019" width="11.81640625" style="2328" customWidth="1"/>
    <col min="1020" max="1020" width="9.54296875" style="2328" customWidth="1"/>
    <col min="1021" max="1021" width="12.7265625" style="2328" customWidth="1"/>
    <col min="1022" max="1269" width="9.1796875" style="2328"/>
    <col min="1270" max="1270" width="25" style="2328" customWidth="1"/>
    <col min="1271" max="1271" width="12.54296875" style="2328" customWidth="1"/>
    <col min="1272" max="1272" width="12.7265625" style="2328" customWidth="1"/>
    <col min="1273" max="1273" width="8.7265625" style="2328" customWidth="1"/>
    <col min="1274" max="1274" width="12.54296875" style="2328" customWidth="1"/>
    <col min="1275" max="1275" width="11.81640625" style="2328" customWidth="1"/>
    <col min="1276" max="1276" width="9.54296875" style="2328" customWidth="1"/>
    <col min="1277" max="1277" width="12.7265625" style="2328" customWidth="1"/>
    <col min="1278" max="1525" width="9.1796875" style="2328"/>
    <col min="1526" max="1526" width="25" style="2328" customWidth="1"/>
    <col min="1527" max="1527" width="12.54296875" style="2328" customWidth="1"/>
    <col min="1528" max="1528" width="12.7265625" style="2328" customWidth="1"/>
    <col min="1529" max="1529" width="8.7265625" style="2328" customWidth="1"/>
    <col min="1530" max="1530" width="12.54296875" style="2328" customWidth="1"/>
    <col min="1531" max="1531" width="11.81640625" style="2328" customWidth="1"/>
    <col min="1532" max="1532" width="9.54296875" style="2328" customWidth="1"/>
    <col min="1533" max="1533" width="12.7265625" style="2328" customWidth="1"/>
    <col min="1534" max="1781" width="9.1796875" style="2328"/>
    <col min="1782" max="1782" width="25" style="2328" customWidth="1"/>
    <col min="1783" max="1783" width="12.54296875" style="2328" customWidth="1"/>
    <col min="1784" max="1784" width="12.7265625" style="2328" customWidth="1"/>
    <col min="1785" max="1785" width="8.7265625" style="2328" customWidth="1"/>
    <col min="1786" max="1786" width="12.54296875" style="2328" customWidth="1"/>
    <col min="1787" max="1787" width="11.81640625" style="2328" customWidth="1"/>
    <col min="1788" max="1788" width="9.54296875" style="2328" customWidth="1"/>
    <col min="1789" max="1789" width="12.7265625" style="2328" customWidth="1"/>
    <col min="1790" max="2037" width="9.1796875" style="2328"/>
    <col min="2038" max="2038" width="25" style="2328" customWidth="1"/>
    <col min="2039" max="2039" width="12.54296875" style="2328" customWidth="1"/>
    <col min="2040" max="2040" width="12.7265625" style="2328" customWidth="1"/>
    <col min="2041" max="2041" width="8.7265625" style="2328" customWidth="1"/>
    <col min="2042" max="2042" width="12.54296875" style="2328" customWidth="1"/>
    <col min="2043" max="2043" width="11.81640625" style="2328" customWidth="1"/>
    <col min="2044" max="2044" width="9.54296875" style="2328" customWidth="1"/>
    <col min="2045" max="2045" width="12.7265625" style="2328" customWidth="1"/>
    <col min="2046" max="2293" width="9.1796875" style="2328"/>
    <col min="2294" max="2294" width="25" style="2328" customWidth="1"/>
    <col min="2295" max="2295" width="12.54296875" style="2328" customWidth="1"/>
    <col min="2296" max="2296" width="12.7265625" style="2328" customWidth="1"/>
    <col min="2297" max="2297" width="8.7265625" style="2328" customWidth="1"/>
    <col min="2298" max="2298" width="12.54296875" style="2328" customWidth="1"/>
    <col min="2299" max="2299" width="11.81640625" style="2328" customWidth="1"/>
    <col min="2300" max="2300" width="9.54296875" style="2328" customWidth="1"/>
    <col min="2301" max="2301" width="12.7265625" style="2328" customWidth="1"/>
    <col min="2302" max="2549" width="9.1796875" style="2328"/>
    <col min="2550" max="2550" width="25" style="2328" customWidth="1"/>
    <col min="2551" max="2551" width="12.54296875" style="2328" customWidth="1"/>
    <col min="2552" max="2552" width="12.7265625" style="2328" customWidth="1"/>
    <col min="2553" max="2553" width="8.7265625" style="2328" customWidth="1"/>
    <col min="2554" max="2554" width="12.54296875" style="2328" customWidth="1"/>
    <col min="2555" max="2555" width="11.81640625" style="2328" customWidth="1"/>
    <col min="2556" max="2556" width="9.54296875" style="2328" customWidth="1"/>
    <col min="2557" max="2557" width="12.7265625" style="2328" customWidth="1"/>
    <col min="2558" max="2805" width="9.1796875" style="2328"/>
    <col min="2806" max="2806" width="25" style="2328" customWidth="1"/>
    <col min="2807" max="2807" width="12.54296875" style="2328" customWidth="1"/>
    <col min="2808" max="2808" width="12.7265625" style="2328" customWidth="1"/>
    <col min="2809" max="2809" width="8.7265625" style="2328" customWidth="1"/>
    <col min="2810" max="2810" width="12.54296875" style="2328" customWidth="1"/>
    <col min="2811" max="2811" width="11.81640625" style="2328" customWidth="1"/>
    <col min="2812" max="2812" width="9.54296875" style="2328" customWidth="1"/>
    <col min="2813" max="2813" width="12.7265625" style="2328" customWidth="1"/>
    <col min="2814" max="3061" width="9.1796875" style="2328"/>
    <col min="3062" max="3062" width="25" style="2328" customWidth="1"/>
    <col min="3063" max="3063" width="12.54296875" style="2328" customWidth="1"/>
    <col min="3064" max="3064" width="12.7265625" style="2328" customWidth="1"/>
    <col min="3065" max="3065" width="8.7265625" style="2328" customWidth="1"/>
    <col min="3066" max="3066" width="12.54296875" style="2328" customWidth="1"/>
    <col min="3067" max="3067" width="11.81640625" style="2328" customWidth="1"/>
    <col min="3068" max="3068" width="9.54296875" style="2328" customWidth="1"/>
    <col min="3069" max="3069" width="12.7265625" style="2328" customWidth="1"/>
    <col min="3070" max="3317" width="9.1796875" style="2328"/>
    <col min="3318" max="3318" width="25" style="2328" customWidth="1"/>
    <col min="3319" max="3319" width="12.54296875" style="2328" customWidth="1"/>
    <col min="3320" max="3320" width="12.7265625" style="2328" customWidth="1"/>
    <col min="3321" max="3321" width="8.7265625" style="2328" customWidth="1"/>
    <col min="3322" max="3322" width="12.54296875" style="2328" customWidth="1"/>
    <col min="3323" max="3323" width="11.81640625" style="2328" customWidth="1"/>
    <col min="3324" max="3324" width="9.54296875" style="2328" customWidth="1"/>
    <col min="3325" max="3325" width="12.7265625" style="2328" customWidth="1"/>
    <col min="3326" max="3573" width="9.1796875" style="2328"/>
    <col min="3574" max="3574" width="25" style="2328" customWidth="1"/>
    <col min="3575" max="3575" width="12.54296875" style="2328" customWidth="1"/>
    <col min="3576" max="3576" width="12.7265625" style="2328" customWidth="1"/>
    <col min="3577" max="3577" width="8.7265625" style="2328" customWidth="1"/>
    <col min="3578" max="3578" width="12.54296875" style="2328" customWidth="1"/>
    <col min="3579" max="3579" width="11.81640625" style="2328" customWidth="1"/>
    <col min="3580" max="3580" width="9.54296875" style="2328" customWidth="1"/>
    <col min="3581" max="3581" width="12.7265625" style="2328" customWidth="1"/>
    <col min="3582" max="3829" width="9.1796875" style="2328"/>
    <col min="3830" max="3830" width="25" style="2328" customWidth="1"/>
    <col min="3831" max="3831" width="12.54296875" style="2328" customWidth="1"/>
    <col min="3832" max="3832" width="12.7265625" style="2328" customWidth="1"/>
    <col min="3833" max="3833" width="8.7265625" style="2328" customWidth="1"/>
    <col min="3834" max="3834" width="12.54296875" style="2328" customWidth="1"/>
    <col min="3835" max="3835" width="11.81640625" style="2328" customWidth="1"/>
    <col min="3836" max="3836" width="9.54296875" style="2328" customWidth="1"/>
    <col min="3837" max="3837" width="12.7265625" style="2328" customWidth="1"/>
    <col min="3838" max="4085" width="9.1796875" style="2328"/>
    <col min="4086" max="4086" width="25" style="2328" customWidth="1"/>
    <col min="4087" max="4087" width="12.54296875" style="2328" customWidth="1"/>
    <col min="4088" max="4088" width="12.7265625" style="2328" customWidth="1"/>
    <col min="4089" max="4089" width="8.7265625" style="2328" customWidth="1"/>
    <col min="4090" max="4090" width="12.54296875" style="2328" customWidth="1"/>
    <col min="4091" max="4091" width="11.81640625" style="2328" customWidth="1"/>
    <col min="4092" max="4092" width="9.54296875" style="2328" customWidth="1"/>
    <col min="4093" max="4093" width="12.7265625" style="2328" customWidth="1"/>
    <col min="4094" max="4341" width="9.1796875" style="2328"/>
    <col min="4342" max="4342" width="25" style="2328" customWidth="1"/>
    <col min="4343" max="4343" width="12.54296875" style="2328" customWidth="1"/>
    <col min="4344" max="4344" width="12.7265625" style="2328" customWidth="1"/>
    <col min="4345" max="4345" width="8.7265625" style="2328" customWidth="1"/>
    <col min="4346" max="4346" width="12.54296875" style="2328" customWidth="1"/>
    <col min="4347" max="4347" width="11.81640625" style="2328" customWidth="1"/>
    <col min="4348" max="4348" width="9.54296875" style="2328" customWidth="1"/>
    <col min="4349" max="4349" width="12.7265625" style="2328" customWidth="1"/>
    <col min="4350" max="4597" width="9.1796875" style="2328"/>
    <col min="4598" max="4598" width="25" style="2328" customWidth="1"/>
    <col min="4599" max="4599" width="12.54296875" style="2328" customWidth="1"/>
    <col min="4600" max="4600" width="12.7265625" style="2328" customWidth="1"/>
    <col min="4601" max="4601" width="8.7265625" style="2328" customWidth="1"/>
    <col min="4602" max="4602" width="12.54296875" style="2328" customWidth="1"/>
    <col min="4603" max="4603" width="11.81640625" style="2328" customWidth="1"/>
    <col min="4604" max="4604" width="9.54296875" style="2328" customWidth="1"/>
    <col min="4605" max="4605" width="12.7265625" style="2328" customWidth="1"/>
    <col min="4606" max="4853" width="9.1796875" style="2328"/>
    <col min="4854" max="4854" width="25" style="2328" customWidth="1"/>
    <col min="4855" max="4855" width="12.54296875" style="2328" customWidth="1"/>
    <col min="4856" max="4856" width="12.7265625" style="2328" customWidth="1"/>
    <col min="4857" max="4857" width="8.7265625" style="2328" customWidth="1"/>
    <col min="4858" max="4858" width="12.54296875" style="2328" customWidth="1"/>
    <col min="4859" max="4859" width="11.81640625" style="2328" customWidth="1"/>
    <col min="4860" max="4860" width="9.54296875" style="2328" customWidth="1"/>
    <col min="4861" max="4861" width="12.7265625" style="2328" customWidth="1"/>
    <col min="4862" max="5109" width="9.1796875" style="2328"/>
    <col min="5110" max="5110" width="25" style="2328" customWidth="1"/>
    <col min="5111" max="5111" width="12.54296875" style="2328" customWidth="1"/>
    <col min="5112" max="5112" width="12.7265625" style="2328" customWidth="1"/>
    <col min="5113" max="5113" width="8.7265625" style="2328" customWidth="1"/>
    <col min="5114" max="5114" width="12.54296875" style="2328" customWidth="1"/>
    <col min="5115" max="5115" width="11.81640625" style="2328" customWidth="1"/>
    <col min="5116" max="5116" width="9.54296875" style="2328" customWidth="1"/>
    <col min="5117" max="5117" width="12.7265625" style="2328" customWidth="1"/>
    <col min="5118" max="5365" width="9.1796875" style="2328"/>
    <col min="5366" max="5366" width="25" style="2328" customWidth="1"/>
    <col min="5367" max="5367" width="12.54296875" style="2328" customWidth="1"/>
    <col min="5368" max="5368" width="12.7265625" style="2328" customWidth="1"/>
    <col min="5369" max="5369" width="8.7265625" style="2328" customWidth="1"/>
    <col min="5370" max="5370" width="12.54296875" style="2328" customWidth="1"/>
    <col min="5371" max="5371" width="11.81640625" style="2328" customWidth="1"/>
    <col min="5372" max="5372" width="9.54296875" style="2328" customWidth="1"/>
    <col min="5373" max="5373" width="12.7265625" style="2328" customWidth="1"/>
    <col min="5374" max="5621" width="9.1796875" style="2328"/>
    <col min="5622" max="5622" width="25" style="2328" customWidth="1"/>
    <col min="5623" max="5623" width="12.54296875" style="2328" customWidth="1"/>
    <col min="5624" max="5624" width="12.7265625" style="2328" customWidth="1"/>
    <col min="5625" max="5625" width="8.7265625" style="2328" customWidth="1"/>
    <col min="5626" max="5626" width="12.54296875" style="2328" customWidth="1"/>
    <col min="5627" max="5627" width="11.81640625" style="2328" customWidth="1"/>
    <col min="5628" max="5628" width="9.54296875" style="2328" customWidth="1"/>
    <col min="5629" max="5629" width="12.7265625" style="2328" customWidth="1"/>
    <col min="5630" max="5877" width="9.1796875" style="2328"/>
    <col min="5878" max="5878" width="25" style="2328" customWidth="1"/>
    <col min="5879" max="5879" width="12.54296875" style="2328" customWidth="1"/>
    <col min="5880" max="5880" width="12.7265625" style="2328" customWidth="1"/>
    <col min="5881" max="5881" width="8.7265625" style="2328" customWidth="1"/>
    <col min="5882" max="5882" width="12.54296875" style="2328" customWidth="1"/>
    <col min="5883" max="5883" width="11.81640625" style="2328" customWidth="1"/>
    <col min="5884" max="5884" width="9.54296875" style="2328" customWidth="1"/>
    <col min="5885" max="5885" width="12.7265625" style="2328" customWidth="1"/>
    <col min="5886" max="6133" width="9.1796875" style="2328"/>
    <col min="6134" max="6134" width="25" style="2328" customWidth="1"/>
    <col min="6135" max="6135" width="12.54296875" style="2328" customWidth="1"/>
    <col min="6136" max="6136" width="12.7265625" style="2328" customWidth="1"/>
    <col min="6137" max="6137" width="8.7265625" style="2328" customWidth="1"/>
    <col min="6138" max="6138" width="12.54296875" style="2328" customWidth="1"/>
    <col min="6139" max="6139" width="11.81640625" style="2328" customWidth="1"/>
    <col min="6140" max="6140" width="9.54296875" style="2328" customWidth="1"/>
    <col min="6141" max="6141" width="12.7265625" style="2328" customWidth="1"/>
    <col min="6142" max="6389" width="9.1796875" style="2328"/>
    <col min="6390" max="6390" width="25" style="2328" customWidth="1"/>
    <col min="6391" max="6391" width="12.54296875" style="2328" customWidth="1"/>
    <col min="6392" max="6392" width="12.7265625" style="2328" customWidth="1"/>
    <col min="6393" max="6393" width="8.7265625" style="2328" customWidth="1"/>
    <col min="6394" max="6394" width="12.54296875" style="2328" customWidth="1"/>
    <col min="6395" max="6395" width="11.81640625" style="2328" customWidth="1"/>
    <col min="6396" max="6396" width="9.54296875" style="2328" customWidth="1"/>
    <col min="6397" max="6397" width="12.7265625" style="2328" customWidth="1"/>
    <col min="6398" max="6645" width="9.1796875" style="2328"/>
    <col min="6646" max="6646" width="25" style="2328" customWidth="1"/>
    <col min="6647" max="6647" width="12.54296875" style="2328" customWidth="1"/>
    <col min="6648" max="6648" width="12.7265625" style="2328" customWidth="1"/>
    <col min="6649" max="6649" width="8.7265625" style="2328" customWidth="1"/>
    <col min="6650" max="6650" width="12.54296875" style="2328" customWidth="1"/>
    <col min="6651" max="6651" width="11.81640625" style="2328" customWidth="1"/>
    <col min="6652" max="6652" width="9.54296875" style="2328" customWidth="1"/>
    <col min="6653" max="6653" width="12.7265625" style="2328" customWidth="1"/>
    <col min="6654" max="6901" width="9.1796875" style="2328"/>
    <col min="6902" max="6902" width="25" style="2328" customWidth="1"/>
    <col min="6903" max="6903" width="12.54296875" style="2328" customWidth="1"/>
    <col min="6904" max="6904" width="12.7265625" style="2328" customWidth="1"/>
    <col min="6905" max="6905" width="8.7265625" style="2328" customWidth="1"/>
    <col min="6906" max="6906" width="12.54296875" style="2328" customWidth="1"/>
    <col min="6907" max="6907" width="11.81640625" style="2328" customWidth="1"/>
    <col min="6908" max="6908" width="9.54296875" style="2328" customWidth="1"/>
    <col min="6909" max="6909" width="12.7265625" style="2328" customWidth="1"/>
    <col min="6910" max="7157" width="9.1796875" style="2328"/>
    <col min="7158" max="7158" width="25" style="2328" customWidth="1"/>
    <col min="7159" max="7159" width="12.54296875" style="2328" customWidth="1"/>
    <col min="7160" max="7160" width="12.7265625" style="2328" customWidth="1"/>
    <col min="7161" max="7161" width="8.7265625" style="2328" customWidth="1"/>
    <col min="7162" max="7162" width="12.54296875" style="2328" customWidth="1"/>
    <col min="7163" max="7163" width="11.81640625" style="2328" customWidth="1"/>
    <col min="7164" max="7164" width="9.54296875" style="2328" customWidth="1"/>
    <col min="7165" max="7165" width="12.7265625" style="2328" customWidth="1"/>
    <col min="7166" max="7413" width="9.1796875" style="2328"/>
    <col min="7414" max="7414" width="25" style="2328" customWidth="1"/>
    <col min="7415" max="7415" width="12.54296875" style="2328" customWidth="1"/>
    <col min="7416" max="7416" width="12.7265625" style="2328" customWidth="1"/>
    <col min="7417" max="7417" width="8.7265625" style="2328" customWidth="1"/>
    <col min="7418" max="7418" width="12.54296875" style="2328" customWidth="1"/>
    <col min="7419" max="7419" width="11.81640625" style="2328" customWidth="1"/>
    <col min="7420" max="7420" width="9.54296875" style="2328" customWidth="1"/>
    <col min="7421" max="7421" width="12.7265625" style="2328" customWidth="1"/>
    <col min="7422" max="7669" width="9.1796875" style="2328"/>
    <col min="7670" max="7670" width="25" style="2328" customWidth="1"/>
    <col min="7671" max="7671" width="12.54296875" style="2328" customWidth="1"/>
    <col min="7672" max="7672" width="12.7265625" style="2328" customWidth="1"/>
    <col min="7673" max="7673" width="8.7265625" style="2328" customWidth="1"/>
    <col min="7674" max="7674" width="12.54296875" style="2328" customWidth="1"/>
    <col min="7675" max="7675" width="11.81640625" style="2328" customWidth="1"/>
    <col min="7676" max="7676" width="9.54296875" style="2328" customWidth="1"/>
    <col min="7677" max="7677" width="12.7265625" style="2328" customWidth="1"/>
    <col min="7678" max="7925" width="9.1796875" style="2328"/>
    <col min="7926" max="7926" width="25" style="2328" customWidth="1"/>
    <col min="7927" max="7927" width="12.54296875" style="2328" customWidth="1"/>
    <col min="7928" max="7928" width="12.7265625" style="2328" customWidth="1"/>
    <col min="7929" max="7929" width="8.7265625" style="2328" customWidth="1"/>
    <col min="7930" max="7930" width="12.54296875" style="2328" customWidth="1"/>
    <col min="7931" max="7931" width="11.81640625" style="2328" customWidth="1"/>
    <col min="7932" max="7932" width="9.54296875" style="2328" customWidth="1"/>
    <col min="7933" max="7933" width="12.7265625" style="2328" customWidth="1"/>
    <col min="7934" max="8181" width="9.1796875" style="2328"/>
    <col min="8182" max="8182" width="25" style="2328" customWidth="1"/>
    <col min="8183" max="8183" width="12.54296875" style="2328" customWidth="1"/>
    <col min="8184" max="8184" width="12.7265625" style="2328" customWidth="1"/>
    <col min="8185" max="8185" width="8.7265625" style="2328" customWidth="1"/>
    <col min="8186" max="8186" width="12.54296875" style="2328" customWidth="1"/>
    <col min="8187" max="8187" width="11.81640625" style="2328" customWidth="1"/>
    <col min="8188" max="8188" width="9.54296875" style="2328" customWidth="1"/>
    <col min="8189" max="8189" width="12.7265625" style="2328" customWidth="1"/>
    <col min="8190" max="8437" width="9.1796875" style="2328"/>
    <col min="8438" max="8438" width="25" style="2328" customWidth="1"/>
    <col min="8439" max="8439" width="12.54296875" style="2328" customWidth="1"/>
    <col min="8440" max="8440" width="12.7265625" style="2328" customWidth="1"/>
    <col min="8441" max="8441" width="8.7265625" style="2328" customWidth="1"/>
    <col min="8442" max="8442" width="12.54296875" style="2328" customWidth="1"/>
    <col min="8443" max="8443" width="11.81640625" style="2328" customWidth="1"/>
    <col min="8444" max="8444" width="9.54296875" style="2328" customWidth="1"/>
    <col min="8445" max="8445" width="12.7265625" style="2328" customWidth="1"/>
    <col min="8446" max="8693" width="9.1796875" style="2328"/>
    <col min="8694" max="8694" width="25" style="2328" customWidth="1"/>
    <col min="8695" max="8695" width="12.54296875" style="2328" customWidth="1"/>
    <col min="8696" max="8696" width="12.7265625" style="2328" customWidth="1"/>
    <col min="8697" max="8697" width="8.7265625" style="2328" customWidth="1"/>
    <col min="8698" max="8698" width="12.54296875" style="2328" customWidth="1"/>
    <col min="8699" max="8699" width="11.81640625" style="2328" customWidth="1"/>
    <col min="8700" max="8700" width="9.54296875" style="2328" customWidth="1"/>
    <col min="8701" max="8701" width="12.7265625" style="2328" customWidth="1"/>
    <col min="8702" max="8949" width="9.1796875" style="2328"/>
    <col min="8950" max="8950" width="25" style="2328" customWidth="1"/>
    <col min="8951" max="8951" width="12.54296875" style="2328" customWidth="1"/>
    <col min="8952" max="8952" width="12.7265625" style="2328" customWidth="1"/>
    <col min="8953" max="8953" width="8.7265625" style="2328" customWidth="1"/>
    <col min="8954" max="8954" width="12.54296875" style="2328" customWidth="1"/>
    <col min="8955" max="8955" width="11.81640625" style="2328" customWidth="1"/>
    <col min="8956" max="8956" width="9.54296875" style="2328" customWidth="1"/>
    <col min="8957" max="8957" width="12.7265625" style="2328" customWidth="1"/>
    <col min="8958" max="9205" width="9.1796875" style="2328"/>
    <col min="9206" max="9206" width="25" style="2328" customWidth="1"/>
    <col min="9207" max="9207" width="12.54296875" style="2328" customWidth="1"/>
    <col min="9208" max="9208" width="12.7265625" style="2328" customWidth="1"/>
    <col min="9209" max="9209" width="8.7265625" style="2328" customWidth="1"/>
    <col min="9210" max="9210" width="12.54296875" style="2328" customWidth="1"/>
    <col min="9211" max="9211" width="11.81640625" style="2328" customWidth="1"/>
    <col min="9212" max="9212" width="9.54296875" style="2328" customWidth="1"/>
    <col min="9213" max="9213" width="12.7265625" style="2328" customWidth="1"/>
    <col min="9214" max="9461" width="9.1796875" style="2328"/>
    <col min="9462" max="9462" width="25" style="2328" customWidth="1"/>
    <col min="9463" max="9463" width="12.54296875" style="2328" customWidth="1"/>
    <col min="9464" max="9464" width="12.7265625" style="2328" customWidth="1"/>
    <col min="9465" max="9465" width="8.7265625" style="2328" customWidth="1"/>
    <col min="9466" max="9466" width="12.54296875" style="2328" customWidth="1"/>
    <col min="9467" max="9467" width="11.81640625" style="2328" customWidth="1"/>
    <col min="9468" max="9468" width="9.54296875" style="2328" customWidth="1"/>
    <col min="9469" max="9469" width="12.7265625" style="2328" customWidth="1"/>
    <col min="9470" max="9717" width="9.1796875" style="2328"/>
    <col min="9718" max="9718" width="25" style="2328" customWidth="1"/>
    <col min="9719" max="9719" width="12.54296875" style="2328" customWidth="1"/>
    <col min="9720" max="9720" width="12.7265625" style="2328" customWidth="1"/>
    <col min="9721" max="9721" width="8.7265625" style="2328" customWidth="1"/>
    <col min="9722" max="9722" width="12.54296875" style="2328" customWidth="1"/>
    <col min="9723" max="9723" width="11.81640625" style="2328" customWidth="1"/>
    <col min="9724" max="9724" width="9.54296875" style="2328" customWidth="1"/>
    <col min="9725" max="9725" width="12.7265625" style="2328" customWidth="1"/>
    <col min="9726" max="9973" width="9.1796875" style="2328"/>
    <col min="9974" max="9974" width="25" style="2328" customWidth="1"/>
    <col min="9975" max="9975" width="12.54296875" style="2328" customWidth="1"/>
    <col min="9976" max="9976" width="12.7265625" style="2328" customWidth="1"/>
    <col min="9977" max="9977" width="8.7265625" style="2328" customWidth="1"/>
    <col min="9978" max="9978" width="12.54296875" style="2328" customWidth="1"/>
    <col min="9979" max="9979" width="11.81640625" style="2328" customWidth="1"/>
    <col min="9980" max="9980" width="9.54296875" style="2328" customWidth="1"/>
    <col min="9981" max="9981" width="12.7265625" style="2328" customWidth="1"/>
    <col min="9982" max="10229" width="9.1796875" style="2328"/>
    <col min="10230" max="10230" width="25" style="2328" customWidth="1"/>
    <col min="10231" max="10231" width="12.54296875" style="2328" customWidth="1"/>
    <col min="10232" max="10232" width="12.7265625" style="2328" customWidth="1"/>
    <col min="10233" max="10233" width="8.7265625" style="2328" customWidth="1"/>
    <col min="10234" max="10234" width="12.54296875" style="2328" customWidth="1"/>
    <col min="10235" max="10235" width="11.81640625" style="2328" customWidth="1"/>
    <col min="10236" max="10236" width="9.54296875" style="2328" customWidth="1"/>
    <col min="10237" max="10237" width="12.7265625" style="2328" customWidth="1"/>
    <col min="10238" max="10485" width="9.1796875" style="2328"/>
    <col min="10486" max="10486" width="25" style="2328" customWidth="1"/>
    <col min="10487" max="10487" width="12.54296875" style="2328" customWidth="1"/>
    <col min="10488" max="10488" width="12.7265625" style="2328" customWidth="1"/>
    <col min="10489" max="10489" width="8.7265625" style="2328" customWidth="1"/>
    <col min="10490" max="10490" width="12.54296875" style="2328" customWidth="1"/>
    <col min="10491" max="10491" width="11.81640625" style="2328" customWidth="1"/>
    <col min="10492" max="10492" width="9.54296875" style="2328" customWidth="1"/>
    <col min="10493" max="10493" width="12.7265625" style="2328" customWidth="1"/>
    <col min="10494" max="10741" width="9.1796875" style="2328"/>
    <col min="10742" max="10742" width="25" style="2328" customWidth="1"/>
    <col min="10743" max="10743" width="12.54296875" style="2328" customWidth="1"/>
    <col min="10744" max="10744" width="12.7265625" style="2328" customWidth="1"/>
    <col min="10745" max="10745" width="8.7265625" style="2328" customWidth="1"/>
    <col min="10746" max="10746" width="12.54296875" style="2328" customWidth="1"/>
    <col min="10747" max="10747" width="11.81640625" style="2328" customWidth="1"/>
    <col min="10748" max="10748" width="9.54296875" style="2328" customWidth="1"/>
    <col min="10749" max="10749" width="12.7265625" style="2328" customWidth="1"/>
    <col min="10750" max="10997" width="9.1796875" style="2328"/>
    <col min="10998" max="10998" width="25" style="2328" customWidth="1"/>
    <col min="10999" max="10999" width="12.54296875" style="2328" customWidth="1"/>
    <col min="11000" max="11000" width="12.7265625" style="2328" customWidth="1"/>
    <col min="11001" max="11001" width="8.7265625" style="2328" customWidth="1"/>
    <col min="11002" max="11002" width="12.54296875" style="2328" customWidth="1"/>
    <col min="11003" max="11003" width="11.81640625" style="2328" customWidth="1"/>
    <col min="11004" max="11004" width="9.54296875" style="2328" customWidth="1"/>
    <col min="11005" max="11005" width="12.7265625" style="2328" customWidth="1"/>
    <col min="11006" max="11253" width="9.1796875" style="2328"/>
    <col min="11254" max="11254" width="25" style="2328" customWidth="1"/>
    <col min="11255" max="11255" width="12.54296875" style="2328" customWidth="1"/>
    <col min="11256" max="11256" width="12.7265625" style="2328" customWidth="1"/>
    <col min="11257" max="11257" width="8.7265625" style="2328" customWidth="1"/>
    <col min="11258" max="11258" width="12.54296875" style="2328" customWidth="1"/>
    <col min="11259" max="11259" width="11.81640625" style="2328" customWidth="1"/>
    <col min="11260" max="11260" width="9.54296875" style="2328" customWidth="1"/>
    <col min="11261" max="11261" width="12.7265625" style="2328" customWidth="1"/>
    <col min="11262" max="11509" width="9.1796875" style="2328"/>
    <col min="11510" max="11510" width="25" style="2328" customWidth="1"/>
    <col min="11511" max="11511" width="12.54296875" style="2328" customWidth="1"/>
    <col min="11512" max="11512" width="12.7265625" style="2328" customWidth="1"/>
    <col min="11513" max="11513" width="8.7265625" style="2328" customWidth="1"/>
    <col min="11514" max="11514" width="12.54296875" style="2328" customWidth="1"/>
    <col min="11515" max="11515" width="11.81640625" style="2328" customWidth="1"/>
    <col min="11516" max="11516" width="9.54296875" style="2328" customWidth="1"/>
    <col min="11517" max="11517" width="12.7265625" style="2328" customWidth="1"/>
    <col min="11518" max="11765" width="9.1796875" style="2328"/>
    <col min="11766" max="11766" width="25" style="2328" customWidth="1"/>
    <col min="11767" max="11767" width="12.54296875" style="2328" customWidth="1"/>
    <col min="11768" max="11768" width="12.7265625" style="2328" customWidth="1"/>
    <col min="11769" max="11769" width="8.7265625" style="2328" customWidth="1"/>
    <col min="11770" max="11770" width="12.54296875" style="2328" customWidth="1"/>
    <col min="11771" max="11771" width="11.81640625" style="2328" customWidth="1"/>
    <col min="11772" max="11772" width="9.54296875" style="2328" customWidth="1"/>
    <col min="11773" max="11773" width="12.7265625" style="2328" customWidth="1"/>
    <col min="11774" max="12021" width="9.1796875" style="2328"/>
    <col min="12022" max="12022" width="25" style="2328" customWidth="1"/>
    <col min="12023" max="12023" width="12.54296875" style="2328" customWidth="1"/>
    <col min="12024" max="12024" width="12.7265625" style="2328" customWidth="1"/>
    <col min="12025" max="12025" width="8.7265625" style="2328" customWidth="1"/>
    <col min="12026" max="12026" width="12.54296875" style="2328" customWidth="1"/>
    <col min="12027" max="12027" width="11.81640625" style="2328" customWidth="1"/>
    <col min="12028" max="12028" width="9.54296875" style="2328" customWidth="1"/>
    <col min="12029" max="12029" width="12.7265625" style="2328" customWidth="1"/>
    <col min="12030" max="12277" width="9.1796875" style="2328"/>
    <col min="12278" max="12278" width="25" style="2328" customWidth="1"/>
    <col min="12279" max="12279" width="12.54296875" style="2328" customWidth="1"/>
    <col min="12280" max="12280" width="12.7265625" style="2328" customWidth="1"/>
    <col min="12281" max="12281" width="8.7265625" style="2328" customWidth="1"/>
    <col min="12282" max="12282" width="12.54296875" style="2328" customWidth="1"/>
    <col min="12283" max="12283" width="11.81640625" style="2328" customWidth="1"/>
    <col min="12284" max="12284" width="9.54296875" style="2328" customWidth="1"/>
    <col min="12285" max="12285" width="12.7265625" style="2328" customWidth="1"/>
    <col min="12286" max="12533" width="9.1796875" style="2328"/>
    <col min="12534" max="12534" width="25" style="2328" customWidth="1"/>
    <col min="12535" max="12535" width="12.54296875" style="2328" customWidth="1"/>
    <col min="12536" max="12536" width="12.7265625" style="2328" customWidth="1"/>
    <col min="12537" max="12537" width="8.7265625" style="2328" customWidth="1"/>
    <col min="12538" max="12538" width="12.54296875" style="2328" customWidth="1"/>
    <col min="12539" max="12539" width="11.81640625" style="2328" customWidth="1"/>
    <col min="12540" max="12540" width="9.54296875" style="2328" customWidth="1"/>
    <col min="12541" max="12541" width="12.7265625" style="2328" customWidth="1"/>
    <col min="12542" max="12789" width="9.1796875" style="2328"/>
    <col min="12790" max="12790" width="25" style="2328" customWidth="1"/>
    <col min="12791" max="12791" width="12.54296875" style="2328" customWidth="1"/>
    <col min="12792" max="12792" width="12.7265625" style="2328" customWidth="1"/>
    <col min="12793" max="12793" width="8.7265625" style="2328" customWidth="1"/>
    <col min="12794" max="12794" width="12.54296875" style="2328" customWidth="1"/>
    <col min="12795" max="12795" width="11.81640625" style="2328" customWidth="1"/>
    <col min="12796" max="12796" width="9.54296875" style="2328" customWidth="1"/>
    <col min="12797" max="12797" width="12.7265625" style="2328" customWidth="1"/>
    <col min="12798" max="13045" width="9.1796875" style="2328"/>
    <col min="13046" max="13046" width="25" style="2328" customWidth="1"/>
    <col min="13047" max="13047" width="12.54296875" style="2328" customWidth="1"/>
    <col min="13048" max="13048" width="12.7265625" style="2328" customWidth="1"/>
    <col min="13049" max="13049" width="8.7265625" style="2328" customWidth="1"/>
    <col min="13050" max="13050" width="12.54296875" style="2328" customWidth="1"/>
    <col min="13051" max="13051" width="11.81640625" style="2328" customWidth="1"/>
    <col min="13052" max="13052" width="9.54296875" style="2328" customWidth="1"/>
    <col min="13053" max="13053" width="12.7265625" style="2328" customWidth="1"/>
    <col min="13054" max="13301" width="9.1796875" style="2328"/>
    <col min="13302" max="13302" width="25" style="2328" customWidth="1"/>
    <col min="13303" max="13303" width="12.54296875" style="2328" customWidth="1"/>
    <col min="13304" max="13304" width="12.7265625" style="2328" customWidth="1"/>
    <col min="13305" max="13305" width="8.7265625" style="2328" customWidth="1"/>
    <col min="13306" max="13306" width="12.54296875" style="2328" customWidth="1"/>
    <col min="13307" max="13307" width="11.81640625" style="2328" customWidth="1"/>
    <col min="13308" max="13308" width="9.54296875" style="2328" customWidth="1"/>
    <col min="13309" max="13309" width="12.7265625" style="2328" customWidth="1"/>
    <col min="13310" max="13557" width="9.1796875" style="2328"/>
    <col min="13558" max="13558" width="25" style="2328" customWidth="1"/>
    <col min="13559" max="13559" width="12.54296875" style="2328" customWidth="1"/>
    <col min="13560" max="13560" width="12.7265625" style="2328" customWidth="1"/>
    <col min="13561" max="13561" width="8.7265625" style="2328" customWidth="1"/>
    <col min="13562" max="13562" width="12.54296875" style="2328" customWidth="1"/>
    <col min="13563" max="13563" width="11.81640625" style="2328" customWidth="1"/>
    <col min="13564" max="13564" width="9.54296875" style="2328" customWidth="1"/>
    <col min="13565" max="13565" width="12.7265625" style="2328" customWidth="1"/>
    <col min="13566" max="13813" width="9.1796875" style="2328"/>
    <col min="13814" max="13814" width="25" style="2328" customWidth="1"/>
    <col min="13815" max="13815" width="12.54296875" style="2328" customWidth="1"/>
    <col min="13816" max="13816" width="12.7265625" style="2328" customWidth="1"/>
    <col min="13817" max="13817" width="8.7265625" style="2328" customWidth="1"/>
    <col min="13818" max="13818" width="12.54296875" style="2328" customWidth="1"/>
    <col min="13819" max="13819" width="11.81640625" style="2328" customWidth="1"/>
    <col min="13820" max="13820" width="9.54296875" style="2328" customWidth="1"/>
    <col min="13821" max="13821" width="12.7265625" style="2328" customWidth="1"/>
    <col min="13822" max="14069" width="9.1796875" style="2328"/>
    <col min="14070" max="14070" width="25" style="2328" customWidth="1"/>
    <col min="14071" max="14071" width="12.54296875" style="2328" customWidth="1"/>
    <col min="14072" max="14072" width="12.7265625" style="2328" customWidth="1"/>
    <col min="14073" max="14073" width="8.7265625" style="2328" customWidth="1"/>
    <col min="14074" max="14074" width="12.54296875" style="2328" customWidth="1"/>
    <col min="14075" max="14075" width="11.81640625" style="2328" customWidth="1"/>
    <col min="14076" max="14076" width="9.54296875" style="2328" customWidth="1"/>
    <col min="14077" max="14077" width="12.7265625" style="2328" customWidth="1"/>
    <col min="14078" max="14325" width="9.1796875" style="2328"/>
    <col min="14326" max="14326" width="25" style="2328" customWidth="1"/>
    <col min="14327" max="14327" width="12.54296875" style="2328" customWidth="1"/>
    <col min="14328" max="14328" width="12.7265625" style="2328" customWidth="1"/>
    <col min="14329" max="14329" width="8.7265625" style="2328" customWidth="1"/>
    <col min="14330" max="14330" width="12.54296875" style="2328" customWidth="1"/>
    <col min="14331" max="14331" width="11.81640625" style="2328" customWidth="1"/>
    <col min="14332" max="14332" width="9.54296875" style="2328" customWidth="1"/>
    <col min="14333" max="14333" width="12.7265625" style="2328" customWidth="1"/>
    <col min="14334" max="14581" width="9.1796875" style="2328"/>
    <col min="14582" max="14582" width="25" style="2328" customWidth="1"/>
    <col min="14583" max="14583" width="12.54296875" style="2328" customWidth="1"/>
    <col min="14584" max="14584" width="12.7265625" style="2328" customWidth="1"/>
    <col min="14585" max="14585" width="8.7265625" style="2328" customWidth="1"/>
    <col min="14586" max="14586" width="12.54296875" style="2328" customWidth="1"/>
    <col min="14587" max="14587" width="11.81640625" style="2328" customWidth="1"/>
    <col min="14588" max="14588" width="9.54296875" style="2328" customWidth="1"/>
    <col min="14589" max="14589" width="12.7265625" style="2328" customWidth="1"/>
    <col min="14590" max="14837" width="9.1796875" style="2328"/>
    <col min="14838" max="14838" width="25" style="2328" customWidth="1"/>
    <col min="14839" max="14839" width="12.54296875" style="2328" customWidth="1"/>
    <col min="14840" max="14840" width="12.7265625" style="2328" customWidth="1"/>
    <col min="14841" max="14841" width="8.7265625" style="2328" customWidth="1"/>
    <col min="14842" max="14842" width="12.54296875" style="2328" customWidth="1"/>
    <col min="14843" max="14843" width="11.81640625" style="2328" customWidth="1"/>
    <col min="14844" max="14844" width="9.54296875" style="2328" customWidth="1"/>
    <col min="14845" max="14845" width="12.7265625" style="2328" customWidth="1"/>
    <col min="14846" max="15093" width="9.1796875" style="2328"/>
    <col min="15094" max="15094" width="25" style="2328" customWidth="1"/>
    <col min="15095" max="15095" width="12.54296875" style="2328" customWidth="1"/>
    <col min="15096" max="15096" width="12.7265625" style="2328" customWidth="1"/>
    <col min="15097" max="15097" width="8.7265625" style="2328" customWidth="1"/>
    <col min="15098" max="15098" width="12.54296875" style="2328" customWidth="1"/>
    <col min="15099" max="15099" width="11.81640625" style="2328" customWidth="1"/>
    <col min="15100" max="15100" width="9.54296875" style="2328" customWidth="1"/>
    <col min="15101" max="15101" width="12.7265625" style="2328" customWidth="1"/>
    <col min="15102" max="15349" width="9.1796875" style="2328"/>
    <col min="15350" max="15350" width="25" style="2328" customWidth="1"/>
    <col min="15351" max="15351" width="12.54296875" style="2328" customWidth="1"/>
    <col min="15352" max="15352" width="12.7265625" style="2328" customWidth="1"/>
    <col min="15353" max="15353" width="8.7265625" style="2328" customWidth="1"/>
    <col min="15354" max="15354" width="12.54296875" style="2328" customWidth="1"/>
    <col min="15355" max="15355" width="11.81640625" style="2328" customWidth="1"/>
    <col min="15356" max="15356" width="9.54296875" style="2328" customWidth="1"/>
    <col min="15357" max="15357" width="12.7265625" style="2328" customWidth="1"/>
    <col min="15358" max="15605" width="9.1796875" style="2328"/>
    <col min="15606" max="15606" width="25" style="2328" customWidth="1"/>
    <col min="15607" max="15607" width="12.54296875" style="2328" customWidth="1"/>
    <col min="15608" max="15608" width="12.7265625" style="2328" customWidth="1"/>
    <col min="15609" max="15609" width="8.7265625" style="2328" customWidth="1"/>
    <col min="15610" max="15610" width="12.54296875" style="2328" customWidth="1"/>
    <col min="15611" max="15611" width="11.81640625" style="2328" customWidth="1"/>
    <col min="15612" max="15612" width="9.54296875" style="2328" customWidth="1"/>
    <col min="15613" max="15613" width="12.7265625" style="2328" customWidth="1"/>
    <col min="15614" max="15861" width="9.1796875" style="2328"/>
    <col min="15862" max="15862" width="25" style="2328" customWidth="1"/>
    <col min="15863" max="15863" width="12.54296875" style="2328" customWidth="1"/>
    <col min="15864" max="15864" width="12.7265625" style="2328" customWidth="1"/>
    <col min="15865" max="15865" width="8.7265625" style="2328" customWidth="1"/>
    <col min="15866" max="15866" width="12.54296875" style="2328" customWidth="1"/>
    <col min="15867" max="15867" width="11.81640625" style="2328" customWidth="1"/>
    <col min="15868" max="15868" width="9.54296875" style="2328" customWidth="1"/>
    <col min="15869" max="15869" width="12.7265625" style="2328" customWidth="1"/>
    <col min="15870" max="16117" width="9.1796875" style="2328"/>
    <col min="16118" max="16118" width="25" style="2328" customWidth="1"/>
    <col min="16119" max="16119" width="12.54296875" style="2328" customWidth="1"/>
    <col min="16120" max="16120" width="12.7265625" style="2328" customWidth="1"/>
    <col min="16121" max="16121" width="8.7265625" style="2328" customWidth="1"/>
    <col min="16122" max="16122" width="12.54296875" style="2328" customWidth="1"/>
    <col min="16123" max="16123" width="11.81640625" style="2328" customWidth="1"/>
    <col min="16124" max="16124" width="9.54296875" style="2328" customWidth="1"/>
    <col min="16125" max="16125" width="12.7265625" style="2328" customWidth="1"/>
    <col min="16126" max="16384" width="9.1796875" style="2328"/>
  </cols>
  <sheetData>
    <row r="1" spans="1:16" ht="15" customHeight="1" x14ac:dyDescent="0.25">
      <c r="A1" s="527" t="s">
        <v>227</v>
      </c>
    </row>
    <row r="3" spans="1:16" ht="10.5" x14ac:dyDescent="0.25">
      <c r="A3" s="2327" t="s">
        <v>2067</v>
      </c>
      <c r="B3" s="2327"/>
      <c r="C3" s="2327"/>
      <c r="D3" s="2327"/>
      <c r="E3" s="2327"/>
      <c r="F3" s="2327"/>
      <c r="G3" s="2327"/>
    </row>
    <row r="4" spans="1:16" s="2329" customFormat="1" ht="25.5" customHeight="1" x14ac:dyDescent="0.25">
      <c r="A4" s="3145" t="s">
        <v>2068</v>
      </c>
      <c r="B4" s="3145"/>
      <c r="C4" s="3145"/>
      <c r="D4" s="3145"/>
      <c r="E4" s="3145"/>
      <c r="F4" s="3145"/>
      <c r="G4" s="3145"/>
      <c r="H4" s="3145"/>
      <c r="I4" s="3145"/>
      <c r="J4" s="3145"/>
      <c r="K4" s="3145"/>
      <c r="L4" s="3145"/>
    </row>
    <row r="5" spans="1:16" ht="13" customHeight="1" x14ac:dyDescent="0.25">
      <c r="A5" s="2123">
        <v>2023</v>
      </c>
      <c r="B5" s="2323"/>
      <c r="C5" s="2323"/>
      <c r="D5" s="2323"/>
      <c r="G5" s="2273"/>
      <c r="H5" s="2273"/>
      <c r="I5" s="2273"/>
      <c r="J5" s="2273"/>
      <c r="K5" s="2273"/>
      <c r="L5" s="2305" t="s">
        <v>2037</v>
      </c>
    </row>
    <row r="6" spans="1:16" s="1" customFormat="1" ht="14.15" customHeight="1" x14ac:dyDescent="0.25">
      <c r="A6" s="2458" t="s">
        <v>1766</v>
      </c>
      <c r="B6" s="3116" t="s">
        <v>273</v>
      </c>
      <c r="C6" s="3116" t="s">
        <v>684</v>
      </c>
      <c r="D6" s="3116" t="s">
        <v>2069</v>
      </c>
      <c r="E6" s="3116" t="s">
        <v>2070</v>
      </c>
      <c r="F6" s="3116" t="s">
        <v>690</v>
      </c>
      <c r="G6" s="3116" t="s">
        <v>2071</v>
      </c>
      <c r="H6" s="3116" t="s">
        <v>1676</v>
      </c>
      <c r="I6" s="3116" t="s">
        <v>703</v>
      </c>
      <c r="J6" s="3116" t="s">
        <v>2072</v>
      </c>
      <c r="K6" s="3116" t="s">
        <v>693</v>
      </c>
      <c r="L6" s="3116" t="s">
        <v>2073</v>
      </c>
    </row>
    <row r="7" spans="1:16" s="1" customFormat="1" ht="14.15" customHeight="1" x14ac:dyDescent="0.25">
      <c r="A7" s="2460" t="s">
        <v>909</v>
      </c>
      <c r="B7" s="3116"/>
      <c r="C7" s="3116"/>
      <c r="D7" s="3116"/>
      <c r="E7" s="3116"/>
      <c r="F7" s="3116"/>
      <c r="G7" s="3116"/>
      <c r="H7" s="3116"/>
      <c r="I7" s="3116"/>
      <c r="J7" s="3116"/>
      <c r="K7" s="3116"/>
      <c r="L7" s="3116"/>
    </row>
    <row r="8" spans="1:16" s="26" customFormat="1" ht="6.75" customHeight="1" x14ac:dyDescent="0.25">
      <c r="A8" s="2379"/>
      <c r="B8" s="2380"/>
      <c r="C8" s="2380"/>
      <c r="D8" s="2380"/>
      <c r="E8" s="2380"/>
      <c r="F8" s="2380"/>
      <c r="G8" s="1260"/>
      <c r="H8" s="1"/>
      <c r="I8" s="1"/>
      <c r="J8" s="1"/>
      <c r="K8" s="1"/>
      <c r="L8" s="2305"/>
    </row>
    <row r="9" spans="1:16" s="4" customFormat="1" ht="18" customHeight="1" x14ac:dyDescent="0.25">
      <c r="A9" s="2381" t="s">
        <v>417</v>
      </c>
      <c r="B9" s="2382">
        <v>684832235</v>
      </c>
      <c r="C9" s="2382">
        <v>154283094</v>
      </c>
      <c r="D9" s="2382">
        <v>88722301</v>
      </c>
      <c r="E9" s="2382">
        <v>10922974</v>
      </c>
      <c r="F9" s="2382">
        <v>13697778</v>
      </c>
      <c r="G9" s="2382">
        <v>190851319</v>
      </c>
      <c r="H9" s="2382">
        <v>11144943</v>
      </c>
      <c r="I9" s="2382">
        <v>12769956</v>
      </c>
      <c r="J9" s="2382">
        <v>14890793</v>
      </c>
      <c r="K9" s="2382">
        <v>4385541</v>
      </c>
      <c r="L9" s="2382">
        <v>183163536</v>
      </c>
      <c r="M9" s="2333"/>
      <c r="N9" s="2333"/>
      <c r="O9" s="2384"/>
    </row>
    <row r="10" spans="1:16" s="4" customFormat="1" ht="18" customHeight="1" x14ac:dyDescent="0.25">
      <c r="A10" s="2128" t="s">
        <v>418</v>
      </c>
      <c r="B10" s="2385">
        <v>657379577</v>
      </c>
      <c r="C10" s="2385">
        <v>151093764</v>
      </c>
      <c r="D10" s="2386">
        <v>86473670</v>
      </c>
      <c r="E10" s="2385">
        <v>10465358</v>
      </c>
      <c r="F10" s="2385">
        <v>13409214</v>
      </c>
      <c r="G10" s="2386">
        <v>180702273</v>
      </c>
      <c r="H10" s="2383">
        <v>10627756</v>
      </c>
      <c r="I10" s="2386">
        <v>12031200</v>
      </c>
      <c r="J10" s="2385">
        <v>14188238</v>
      </c>
      <c r="K10" s="2385">
        <v>4349432</v>
      </c>
      <c r="L10" s="2386">
        <v>174038672</v>
      </c>
      <c r="M10" s="2383"/>
      <c r="N10" s="2383"/>
      <c r="O10" s="2383"/>
      <c r="P10" s="2383"/>
    </row>
    <row r="11" spans="1:16" s="1" customFormat="1" ht="15" customHeight="1" x14ac:dyDescent="0.25">
      <c r="A11" s="2336" t="s">
        <v>793</v>
      </c>
      <c r="B11" s="2387">
        <v>204045239</v>
      </c>
      <c r="C11" s="2387">
        <v>38004288</v>
      </c>
      <c r="D11" s="2388">
        <v>29682323</v>
      </c>
      <c r="E11" s="2387">
        <v>2877875</v>
      </c>
      <c r="F11" s="2387">
        <v>4388705</v>
      </c>
      <c r="G11" s="2388">
        <v>56714386</v>
      </c>
      <c r="H11" s="2389">
        <v>2700520</v>
      </c>
      <c r="I11" s="2387">
        <v>4868556</v>
      </c>
      <c r="J11" s="2387">
        <v>6026098</v>
      </c>
      <c r="K11" s="2387">
        <v>2015937</v>
      </c>
      <c r="L11" s="2388">
        <v>56766551</v>
      </c>
      <c r="M11" s="2325"/>
      <c r="N11" s="2335"/>
      <c r="O11" s="2337"/>
    </row>
    <row r="12" spans="1:16" s="1" customFormat="1" ht="15" customHeight="1" x14ac:dyDescent="0.25">
      <c r="A12" s="2336" t="s">
        <v>794</v>
      </c>
      <c r="B12" s="2387">
        <v>127773150</v>
      </c>
      <c r="C12" s="2387">
        <v>28689367</v>
      </c>
      <c r="D12" s="2388">
        <v>18454760</v>
      </c>
      <c r="E12" s="2387">
        <v>1374220</v>
      </c>
      <c r="F12" s="2387">
        <v>1499364</v>
      </c>
      <c r="G12" s="2388">
        <v>41717809</v>
      </c>
      <c r="H12" s="2389">
        <v>2361026</v>
      </c>
      <c r="I12" s="2387">
        <v>2649630</v>
      </c>
      <c r="J12" s="2387">
        <v>2689308</v>
      </c>
      <c r="K12" s="2387">
        <v>1251519</v>
      </c>
      <c r="L12" s="2388">
        <v>27086147</v>
      </c>
      <c r="M12" s="2325"/>
      <c r="N12" s="2335"/>
      <c r="O12" s="2337"/>
    </row>
    <row r="13" spans="1:16" s="1" customFormat="1" ht="15" customHeight="1" x14ac:dyDescent="0.25">
      <c r="A13" s="2336" t="s">
        <v>910</v>
      </c>
      <c r="B13" s="2387">
        <v>54887130</v>
      </c>
      <c r="C13" s="2387">
        <v>11623035</v>
      </c>
      <c r="D13" s="2388">
        <v>8953060</v>
      </c>
      <c r="E13" s="2387">
        <v>1204047</v>
      </c>
      <c r="F13" s="2387">
        <v>912027</v>
      </c>
      <c r="G13" s="2388">
        <v>15131050</v>
      </c>
      <c r="H13" s="2389">
        <v>885141</v>
      </c>
      <c r="I13" s="2387">
        <v>854917</v>
      </c>
      <c r="J13" s="2387">
        <v>605517</v>
      </c>
      <c r="K13" s="2387">
        <v>183209</v>
      </c>
      <c r="L13" s="2388">
        <v>14535127</v>
      </c>
      <c r="M13" s="2325"/>
      <c r="N13" s="2335"/>
      <c r="O13" s="2337"/>
    </row>
    <row r="14" spans="1:16" s="1" customFormat="1" ht="15" customHeight="1" x14ac:dyDescent="0.25">
      <c r="A14" s="2336" t="s">
        <v>911</v>
      </c>
      <c r="B14" s="2387">
        <v>114250298</v>
      </c>
      <c r="C14" s="2387">
        <v>37208791</v>
      </c>
      <c r="D14" s="2388">
        <v>6430979</v>
      </c>
      <c r="E14" s="2387">
        <v>1367827</v>
      </c>
      <c r="F14" s="2387">
        <v>2919357</v>
      </c>
      <c r="G14" s="2388">
        <v>21476587</v>
      </c>
      <c r="H14" s="2389">
        <v>2082662</v>
      </c>
      <c r="I14" s="2387">
        <v>471505</v>
      </c>
      <c r="J14" s="2387">
        <v>1330111</v>
      </c>
      <c r="K14" s="2387">
        <v>69396</v>
      </c>
      <c r="L14" s="2388">
        <v>40893083</v>
      </c>
      <c r="M14" s="2325"/>
      <c r="N14" s="2335"/>
      <c r="O14" s="2337"/>
    </row>
    <row r="15" spans="1:16" s="1" customFormat="1" ht="15" customHeight="1" x14ac:dyDescent="0.25">
      <c r="A15" s="2336" t="s">
        <v>912</v>
      </c>
      <c r="B15" s="2387">
        <v>39879722</v>
      </c>
      <c r="C15" s="2387">
        <v>8358046</v>
      </c>
      <c r="D15" s="2388">
        <v>6419220</v>
      </c>
      <c r="E15" s="2387">
        <v>1946161</v>
      </c>
      <c r="F15" s="2387">
        <v>1926379</v>
      </c>
      <c r="G15" s="2388">
        <v>11450150</v>
      </c>
      <c r="H15" s="2389">
        <v>542317</v>
      </c>
      <c r="I15" s="2387">
        <v>779707</v>
      </c>
      <c r="J15" s="2387">
        <v>862690</v>
      </c>
      <c r="K15" s="2387">
        <v>22800</v>
      </c>
      <c r="L15" s="2388">
        <v>7572252</v>
      </c>
      <c r="M15" s="2325"/>
      <c r="N15" s="2335"/>
      <c r="O15" s="2337"/>
    </row>
    <row r="16" spans="1:16" s="1" customFormat="1" ht="15" customHeight="1" x14ac:dyDescent="0.25">
      <c r="A16" s="2336" t="s">
        <v>796</v>
      </c>
      <c r="B16" s="2387">
        <v>64411027</v>
      </c>
      <c r="C16" s="2387">
        <v>16010766</v>
      </c>
      <c r="D16" s="2388">
        <v>9136737</v>
      </c>
      <c r="E16" s="2387">
        <v>1218944</v>
      </c>
      <c r="F16" s="2387">
        <v>914299</v>
      </c>
      <c r="G16" s="2388">
        <v>18781802</v>
      </c>
      <c r="H16" s="2389">
        <v>1562297</v>
      </c>
      <c r="I16" s="2387">
        <v>1422295</v>
      </c>
      <c r="J16" s="2387">
        <v>1465643</v>
      </c>
      <c r="K16" s="2387">
        <v>436790</v>
      </c>
      <c r="L16" s="2388">
        <v>13461454</v>
      </c>
      <c r="M16" s="2325"/>
      <c r="N16" s="2335"/>
      <c r="O16" s="2337"/>
    </row>
    <row r="17" spans="1:15" s="1" customFormat="1" ht="15" customHeight="1" x14ac:dyDescent="0.25">
      <c r="A17" s="2336" t="s">
        <v>797</v>
      </c>
      <c r="B17" s="2387">
        <v>52133011</v>
      </c>
      <c r="C17" s="2387">
        <v>11199471</v>
      </c>
      <c r="D17" s="2388">
        <v>7396591</v>
      </c>
      <c r="E17" s="2387">
        <v>476284</v>
      </c>
      <c r="F17" s="2387">
        <v>849083</v>
      </c>
      <c r="G17" s="2388">
        <v>15430489</v>
      </c>
      <c r="H17" s="2389">
        <v>493793</v>
      </c>
      <c r="I17" s="2387">
        <v>984590</v>
      </c>
      <c r="J17" s="2387">
        <v>1208871</v>
      </c>
      <c r="K17" s="2387">
        <v>369781</v>
      </c>
      <c r="L17" s="2388">
        <v>13724058</v>
      </c>
      <c r="M17" s="2325"/>
      <c r="N17" s="2335"/>
      <c r="O17" s="2337"/>
    </row>
    <row r="18" spans="1:15" s="4" customFormat="1" ht="18" customHeight="1" x14ac:dyDescent="0.25">
      <c r="A18" s="2128" t="s">
        <v>913</v>
      </c>
      <c r="B18" s="2385">
        <v>16142674</v>
      </c>
      <c r="C18" s="2385">
        <v>1747330</v>
      </c>
      <c r="D18" s="2386">
        <v>1347846</v>
      </c>
      <c r="E18" s="2385">
        <v>344760</v>
      </c>
      <c r="F18" s="2385">
        <v>134799</v>
      </c>
      <c r="G18" s="2386">
        <v>5522054</v>
      </c>
      <c r="H18" s="2383">
        <v>310016</v>
      </c>
      <c r="I18" s="2385">
        <v>328767</v>
      </c>
      <c r="J18" s="2385">
        <v>269920</v>
      </c>
      <c r="K18" s="2385">
        <v>7686</v>
      </c>
      <c r="L18" s="2386">
        <v>6129496</v>
      </c>
      <c r="M18" s="2333"/>
      <c r="N18" s="2390"/>
      <c r="O18" s="2384"/>
    </row>
    <row r="19" spans="1:15" s="4" customFormat="1" ht="18" customHeight="1" x14ac:dyDescent="0.25">
      <c r="A19" s="2128" t="s">
        <v>914</v>
      </c>
      <c r="B19" s="2385">
        <v>11309984</v>
      </c>
      <c r="C19" s="2385">
        <v>1442000</v>
      </c>
      <c r="D19" s="2386">
        <v>900785</v>
      </c>
      <c r="E19" s="2385">
        <v>112856</v>
      </c>
      <c r="F19" s="2385">
        <v>153765</v>
      </c>
      <c r="G19" s="2386">
        <v>4626992</v>
      </c>
      <c r="H19" s="2383">
        <v>207171</v>
      </c>
      <c r="I19" s="2385">
        <v>409989</v>
      </c>
      <c r="J19" s="2385">
        <v>432635</v>
      </c>
      <c r="K19" s="2385">
        <v>28423</v>
      </c>
      <c r="L19" s="2386">
        <v>2995368</v>
      </c>
      <c r="M19" s="2333"/>
      <c r="N19" s="2390"/>
      <c r="O19" s="2384"/>
    </row>
    <row r="20" spans="1:15" ht="7" customHeight="1" thickBot="1" x14ac:dyDescent="0.3">
      <c r="A20" s="2341"/>
      <c r="B20" s="2342"/>
      <c r="C20" s="2342"/>
      <c r="D20" s="2343"/>
      <c r="E20" s="2344"/>
      <c r="F20" s="2344"/>
      <c r="G20" s="2344"/>
      <c r="H20" s="2344"/>
      <c r="I20" s="2344"/>
      <c r="J20" s="2344"/>
      <c r="K20" s="2344"/>
      <c r="L20" s="2344"/>
    </row>
    <row r="21" spans="1:15" ht="7.5" customHeight="1" thickTop="1" x14ac:dyDescent="0.2"/>
    <row r="22" spans="1:15" ht="10.5" x14ac:dyDescent="0.25">
      <c r="A22" s="7" t="s">
        <v>2031</v>
      </c>
    </row>
    <row r="23" spans="1:15" ht="10.5" x14ac:dyDescent="0.25">
      <c r="A23" s="2352" t="s">
        <v>2032</v>
      </c>
    </row>
    <row r="24" spans="1:15" ht="7" customHeight="1" x14ac:dyDescent="0.2"/>
    <row r="25" spans="1:15" ht="10.5" x14ac:dyDescent="0.25">
      <c r="A25" s="2372" t="s">
        <v>301</v>
      </c>
    </row>
    <row r="26" spans="1:15" ht="7" customHeight="1" x14ac:dyDescent="0.25">
      <c r="A26" s="2372"/>
    </row>
    <row r="27" spans="1:15" ht="10.5" x14ac:dyDescent="0.25">
      <c r="A27" s="1535" t="s">
        <v>2034</v>
      </c>
    </row>
    <row r="28" spans="1:15" ht="10.5" x14ac:dyDescent="0.25">
      <c r="A28" s="1535" t="s">
        <v>2048</v>
      </c>
    </row>
    <row r="29" spans="1:15" ht="10.5" x14ac:dyDescent="0.25">
      <c r="A29" s="1535" t="s">
        <v>2050</v>
      </c>
    </row>
    <row r="30" spans="1:15" ht="10.5" x14ac:dyDescent="0.25">
      <c r="A30" s="1535" t="s">
        <v>2052</v>
      </c>
    </row>
    <row r="31" spans="1:15" ht="10.5" x14ac:dyDescent="0.25">
      <c r="A31" s="1535" t="s">
        <v>2054</v>
      </c>
    </row>
    <row r="32" spans="1:15" ht="10.5" x14ac:dyDescent="0.25">
      <c r="A32" s="1535" t="s">
        <v>2056</v>
      </c>
    </row>
    <row r="33" spans="1:1" ht="10.5" x14ac:dyDescent="0.25">
      <c r="A33" s="1535" t="s">
        <v>2058</v>
      </c>
    </row>
    <row r="34" spans="1:1" ht="10.5" x14ac:dyDescent="0.25">
      <c r="A34" s="1535" t="s">
        <v>2060</v>
      </c>
    </row>
    <row r="35" spans="1:1" ht="10.5" x14ac:dyDescent="0.25">
      <c r="A35" s="1535" t="s">
        <v>2062</v>
      </c>
    </row>
    <row r="36" spans="1:1" ht="10.5" x14ac:dyDescent="0.25">
      <c r="A36" s="1535" t="s">
        <v>2064</v>
      </c>
    </row>
    <row r="37" spans="1:1" ht="10.5" x14ac:dyDescent="0.25">
      <c r="A37" s="1535" t="s">
        <v>2066</v>
      </c>
    </row>
  </sheetData>
  <mergeCells count="12">
    <mergeCell ref="A4:L4"/>
    <mergeCell ref="L6:L7"/>
    <mergeCell ref="B6:B7"/>
    <mergeCell ref="C6:C7"/>
    <mergeCell ref="D6:D7"/>
    <mergeCell ref="E6:E7"/>
    <mergeCell ref="F6:F7"/>
    <mergeCell ref="G6:G7"/>
    <mergeCell ref="H6:H7"/>
    <mergeCell ref="I6:I7"/>
    <mergeCell ref="J6:J7"/>
    <mergeCell ref="K6:K7"/>
  </mergeCells>
  <hyperlinks>
    <hyperlink ref="A30" r:id="rId1" xr:uid="{025BCACC-D4EA-4EEA-8889-9E8ABFE96E33}"/>
    <hyperlink ref="A27" r:id="rId2" xr:uid="{AF55492E-4646-43BA-918C-C084F3B70EAB}"/>
    <hyperlink ref="A28" r:id="rId3" xr:uid="{5D82F2F7-857D-46FB-AF9C-AB9453E9D7EA}"/>
    <hyperlink ref="A29" r:id="rId4" xr:uid="{02E62B8E-C6C0-4ED4-92E1-0A90CE3C5D8A}"/>
    <hyperlink ref="A31" r:id="rId5" xr:uid="{82E36068-FA49-4AE8-B693-00AF8E0EAE61}"/>
    <hyperlink ref="A32" r:id="rId6" xr:uid="{2DE72717-5458-4DFD-861D-D973ECFC03E6}"/>
    <hyperlink ref="A33" r:id="rId7" xr:uid="{988DD417-DA0C-48E8-AC62-2588CF6BD00D}"/>
    <hyperlink ref="A34" r:id="rId8" xr:uid="{60C6DD0A-6EA5-4333-B81C-EB80C518B750}"/>
    <hyperlink ref="A35" r:id="rId9" xr:uid="{355616D9-37CE-45A9-847E-FDE9AEB03782}"/>
    <hyperlink ref="A36" r:id="rId10" xr:uid="{8FB33957-7F13-4056-90CE-A574E72A12BE}"/>
    <hyperlink ref="A37" r:id="rId11" xr:uid="{96B0257B-537F-4913-B0C4-95A5FFBF0546}"/>
    <hyperlink ref="A1" location="Índice!A1" display="Voltar ao índice" xr:uid="{4360632B-E5EE-433D-94B6-5A128B6002C8}"/>
  </hyperlinks>
  <pageMargins left="0.78740157480314965" right="0.78740157480314965" top="1.1811023622047243" bottom="0.78740157480314965" header="0" footer="0"/>
  <pageSetup paperSize="9" scale="91" orientation="portrait" verticalDpi="300" r:id="rId12"/>
  <headerFooter alignWithMargins="0"/>
  <drawing r:id="rId13"/>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9C982-B44A-49D3-9566-CD5CA52FB92F}">
  <dimension ref="A1:L982"/>
  <sheetViews>
    <sheetView showGridLines="0" workbookViewId="0"/>
  </sheetViews>
  <sheetFormatPr defaultRowHeight="10.5" x14ac:dyDescent="0.25"/>
  <cols>
    <col min="1" max="1" width="32.453125" style="2328" customWidth="1"/>
    <col min="2" max="2" width="9.453125" style="2329" customWidth="1"/>
    <col min="3" max="4" width="9.453125" style="2328" customWidth="1"/>
    <col min="5" max="5" width="8.453125" style="2328" customWidth="1"/>
    <col min="6" max="6" width="8.26953125" style="2328" customWidth="1"/>
    <col min="7" max="255" width="9.1796875" style="2328"/>
    <col min="256" max="256" width="38.81640625" style="2328" customWidth="1"/>
    <col min="257" max="259" width="9.453125" style="2328" customWidth="1"/>
    <col min="260" max="260" width="9.54296875" style="2328" customWidth="1"/>
    <col min="261" max="261" width="8.453125" style="2328" customWidth="1"/>
    <col min="262" max="262" width="8.26953125" style="2328" customWidth="1"/>
    <col min="263" max="511" width="9.1796875" style="2328"/>
    <col min="512" max="512" width="38.81640625" style="2328" customWidth="1"/>
    <col min="513" max="515" width="9.453125" style="2328" customWidth="1"/>
    <col min="516" max="516" width="9.54296875" style="2328" customWidth="1"/>
    <col min="517" max="517" width="8.453125" style="2328" customWidth="1"/>
    <col min="518" max="518" width="8.26953125" style="2328" customWidth="1"/>
    <col min="519" max="767" width="9.1796875" style="2328"/>
    <col min="768" max="768" width="38.81640625" style="2328" customWidth="1"/>
    <col min="769" max="771" width="9.453125" style="2328" customWidth="1"/>
    <col min="772" max="772" width="9.54296875" style="2328" customWidth="1"/>
    <col min="773" max="773" width="8.453125" style="2328" customWidth="1"/>
    <col min="774" max="774" width="8.26953125" style="2328" customWidth="1"/>
    <col min="775" max="1023" width="9.1796875" style="2328"/>
    <col min="1024" max="1024" width="38.81640625" style="2328" customWidth="1"/>
    <col min="1025" max="1027" width="9.453125" style="2328" customWidth="1"/>
    <col min="1028" max="1028" width="9.54296875" style="2328" customWidth="1"/>
    <col min="1029" max="1029" width="8.453125" style="2328" customWidth="1"/>
    <col min="1030" max="1030" width="8.26953125" style="2328" customWidth="1"/>
    <col min="1031" max="1279" width="9.1796875" style="2328"/>
    <col min="1280" max="1280" width="38.81640625" style="2328" customWidth="1"/>
    <col min="1281" max="1283" width="9.453125" style="2328" customWidth="1"/>
    <col min="1284" max="1284" width="9.54296875" style="2328" customWidth="1"/>
    <col min="1285" max="1285" width="8.453125" style="2328" customWidth="1"/>
    <col min="1286" max="1286" width="8.26953125" style="2328" customWidth="1"/>
    <col min="1287" max="1535" width="9.1796875" style="2328"/>
    <col min="1536" max="1536" width="38.81640625" style="2328" customWidth="1"/>
    <col min="1537" max="1539" width="9.453125" style="2328" customWidth="1"/>
    <col min="1540" max="1540" width="9.54296875" style="2328" customWidth="1"/>
    <col min="1541" max="1541" width="8.453125" style="2328" customWidth="1"/>
    <col min="1542" max="1542" width="8.26953125" style="2328" customWidth="1"/>
    <col min="1543" max="1791" width="9.1796875" style="2328"/>
    <col min="1792" max="1792" width="38.81640625" style="2328" customWidth="1"/>
    <col min="1793" max="1795" width="9.453125" style="2328" customWidth="1"/>
    <col min="1796" max="1796" width="9.54296875" style="2328" customWidth="1"/>
    <col min="1797" max="1797" width="8.453125" style="2328" customWidth="1"/>
    <col min="1798" max="1798" width="8.26953125" style="2328" customWidth="1"/>
    <col min="1799" max="2047" width="9.1796875" style="2328"/>
    <col min="2048" max="2048" width="38.81640625" style="2328" customWidth="1"/>
    <col min="2049" max="2051" width="9.453125" style="2328" customWidth="1"/>
    <col min="2052" max="2052" width="9.54296875" style="2328" customWidth="1"/>
    <col min="2053" max="2053" width="8.453125" style="2328" customWidth="1"/>
    <col min="2054" max="2054" width="8.26953125" style="2328" customWidth="1"/>
    <col min="2055" max="2303" width="9.1796875" style="2328"/>
    <col min="2304" max="2304" width="38.81640625" style="2328" customWidth="1"/>
    <col min="2305" max="2307" width="9.453125" style="2328" customWidth="1"/>
    <col min="2308" max="2308" width="9.54296875" style="2328" customWidth="1"/>
    <col min="2309" max="2309" width="8.453125" style="2328" customWidth="1"/>
    <col min="2310" max="2310" width="8.26953125" style="2328" customWidth="1"/>
    <col min="2311" max="2559" width="9.1796875" style="2328"/>
    <col min="2560" max="2560" width="38.81640625" style="2328" customWidth="1"/>
    <col min="2561" max="2563" width="9.453125" style="2328" customWidth="1"/>
    <col min="2564" max="2564" width="9.54296875" style="2328" customWidth="1"/>
    <col min="2565" max="2565" width="8.453125" style="2328" customWidth="1"/>
    <col min="2566" max="2566" width="8.26953125" style="2328" customWidth="1"/>
    <col min="2567" max="2815" width="9.1796875" style="2328"/>
    <col min="2816" max="2816" width="38.81640625" style="2328" customWidth="1"/>
    <col min="2817" max="2819" width="9.453125" style="2328" customWidth="1"/>
    <col min="2820" max="2820" width="9.54296875" style="2328" customWidth="1"/>
    <col min="2821" max="2821" width="8.453125" style="2328" customWidth="1"/>
    <col min="2822" max="2822" width="8.26953125" style="2328" customWidth="1"/>
    <col min="2823" max="3071" width="9.1796875" style="2328"/>
    <col min="3072" max="3072" width="38.81640625" style="2328" customWidth="1"/>
    <col min="3073" max="3075" width="9.453125" style="2328" customWidth="1"/>
    <col min="3076" max="3076" width="9.54296875" style="2328" customWidth="1"/>
    <col min="3077" max="3077" width="8.453125" style="2328" customWidth="1"/>
    <col min="3078" max="3078" width="8.26953125" style="2328" customWidth="1"/>
    <col min="3079" max="3327" width="9.1796875" style="2328"/>
    <col min="3328" max="3328" width="38.81640625" style="2328" customWidth="1"/>
    <col min="3329" max="3331" width="9.453125" style="2328" customWidth="1"/>
    <col min="3332" max="3332" width="9.54296875" style="2328" customWidth="1"/>
    <col min="3333" max="3333" width="8.453125" style="2328" customWidth="1"/>
    <col min="3334" max="3334" width="8.26953125" style="2328" customWidth="1"/>
    <col min="3335" max="3583" width="9.1796875" style="2328"/>
    <col min="3584" max="3584" width="38.81640625" style="2328" customWidth="1"/>
    <col min="3585" max="3587" width="9.453125" style="2328" customWidth="1"/>
    <col min="3588" max="3588" width="9.54296875" style="2328" customWidth="1"/>
    <col min="3589" max="3589" width="8.453125" style="2328" customWidth="1"/>
    <col min="3590" max="3590" width="8.26953125" style="2328" customWidth="1"/>
    <col min="3591" max="3839" width="9.1796875" style="2328"/>
    <col min="3840" max="3840" width="38.81640625" style="2328" customWidth="1"/>
    <col min="3841" max="3843" width="9.453125" style="2328" customWidth="1"/>
    <col min="3844" max="3844" width="9.54296875" style="2328" customWidth="1"/>
    <col min="3845" max="3845" width="8.453125" style="2328" customWidth="1"/>
    <col min="3846" max="3846" width="8.26953125" style="2328" customWidth="1"/>
    <col min="3847" max="4095" width="9.1796875" style="2328"/>
    <col min="4096" max="4096" width="38.81640625" style="2328" customWidth="1"/>
    <col min="4097" max="4099" width="9.453125" style="2328" customWidth="1"/>
    <col min="4100" max="4100" width="9.54296875" style="2328" customWidth="1"/>
    <col min="4101" max="4101" width="8.453125" style="2328" customWidth="1"/>
    <col min="4102" max="4102" width="8.26953125" style="2328" customWidth="1"/>
    <col min="4103" max="4351" width="9.1796875" style="2328"/>
    <col min="4352" max="4352" width="38.81640625" style="2328" customWidth="1"/>
    <col min="4353" max="4355" width="9.453125" style="2328" customWidth="1"/>
    <col min="4356" max="4356" width="9.54296875" style="2328" customWidth="1"/>
    <col min="4357" max="4357" width="8.453125" style="2328" customWidth="1"/>
    <col min="4358" max="4358" width="8.26953125" style="2328" customWidth="1"/>
    <col min="4359" max="4607" width="9.1796875" style="2328"/>
    <col min="4608" max="4608" width="38.81640625" style="2328" customWidth="1"/>
    <col min="4609" max="4611" width="9.453125" style="2328" customWidth="1"/>
    <col min="4612" max="4612" width="9.54296875" style="2328" customWidth="1"/>
    <col min="4613" max="4613" width="8.453125" style="2328" customWidth="1"/>
    <col min="4614" max="4614" width="8.26953125" style="2328" customWidth="1"/>
    <col min="4615" max="4863" width="9.1796875" style="2328"/>
    <col min="4864" max="4864" width="38.81640625" style="2328" customWidth="1"/>
    <col min="4865" max="4867" width="9.453125" style="2328" customWidth="1"/>
    <col min="4868" max="4868" width="9.54296875" style="2328" customWidth="1"/>
    <col min="4869" max="4869" width="8.453125" style="2328" customWidth="1"/>
    <col min="4870" max="4870" width="8.26953125" style="2328" customWidth="1"/>
    <col min="4871" max="5119" width="9.1796875" style="2328"/>
    <col min="5120" max="5120" width="38.81640625" style="2328" customWidth="1"/>
    <col min="5121" max="5123" width="9.453125" style="2328" customWidth="1"/>
    <col min="5124" max="5124" width="9.54296875" style="2328" customWidth="1"/>
    <col min="5125" max="5125" width="8.453125" style="2328" customWidth="1"/>
    <col min="5126" max="5126" width="8.26953125" style="2328" customWidth="1"/>
    <col min="5127" max="5375" width="9.1796875" style="2328"/>
    <col min="5376" max="5376" width="38.81640625" style="2328" customWidth="1"/>
    <col min="5377" max="5379" width="9.453125" style="2328" customWidth="1"/>
    <col min="5380" max="5380" width="9.54296875" style="2328" customWidth="1"/>
    <col min="5381" max="5381" width="8.453125" style="2328" customWidth="1"/>
    <col min="5382" max="5382" width="8.26953125" style="2328" customWidth="1"/>
    <col min="5383" max="5631" width="9.1796875" style="2328"/>
    <col min="5632" max="5632" width="38.81640625" style="2328" customWidth="1"/>
    <col min="5633" max="5635" width="9.453125" style="2328" customWidth="1"/>
    <col min="5636" max="5636" width="9.54296875" style="2328" customWidth="1"/>
    <col min="5637" max="5637" width="8.453125" style="2328" customWidth="1"/>
    <col min="5638" max="5638" width="8.26953125" style="2328" customWidth="1"/>
    <col min="5639" max="5887" width="9.1796875" style="2328"/>
    <col min="5888" max="5888" width="38.81640625" style="2328" customWidth="1"/>
    <col min="5889" max="5891" width="9.453125" style="2328" customWidth="1"/>
    <col min="5892" max="5892" width="9.54296875" style="2328" customWidth="1"/>
    <col min="5893" max="5893" width="8.453125" style="2328" customWidth="1"/>
    <col min="5894" max="5894" width="8.26953125" style="2328" customWidth="1"/>
    <col min="5895" max="6143" width="9.1796875" style="2328"/>
    <col min="6144" max="6144" width="38.81640625" style="2328" customWidth="1"/>
    <col min="6145" max="6147" width="9.453125" style="2328" customWidth="1"/>
    <col min="6148" max="6148" width="9.54296875" style="2328" customWidth="1"/>
    <col min="6149" max="6149" width="8.453125" style="2328" customWidth="1"/>
    <col min="6150" max="6150" width="8.26953125" style="2328" customWidth="1"/>
    <col min="6151" max="6399" width="9.1796875" style="2328"/>
    <col min="6400" max="6400" width="38.81640625" style="2328" customWidth="1"/>
    <col min="6401" max="6403" width="9.453125" style="2328" customWidth="1"/>
    <col min="6404" max="6404" width="9.54296875" style="2328" customWidth="1"/>
    <col min="6405" max="6405" width="8.453125" style="2328" customWidth="1"/>
    <col min="6406" max="6406" width="8.26953125" style="2328" customWidth="1"/>
    <col min="6407" max="6655" width="9.1796875" style="2328"/>
    <col min="6656" max="6656" width="38.81640625" style="2328" customWidth="1"/>
    <col min="6657" max="6659" width="9.453125" style="2328" customWidth="1"/>
    <col min="6660" max="6660" width="9.54296875" style="2328" customWidth="1"/>
    <col min="6661" max="6661" width="8.453125" style="2328" customWidth="1"/>
    <col min="6662" max="6662" width="8.26953125" style="2328" customWidth="1"/>
    <col min="6663" max="6911" width="9.1796875" style="2328"/>
    <col min="6912" max="6912" width="38.81640625" style="2328" customWidth="1"/>
    <col min="6913" max="6915" width="9.453125" style="2328" customWidth="1"/>
    <col min="6916" max="6916" width="9.54296875" style="2328" customWidth="1"/>
    <col min="6917" max="6917" width="8.453125" style="2328" customWidth="1"/>
    <col min="6918" max="6918" width="8.26953125" style="2328" customWidth="1"/>
    <col min="6919" max="7167" width="9.1796875" style="2328"/>
    <col min="7168" max="7168" width="38.81640625" style="2328" customWidth="1"/>
    <col min="7169" max="7171" width="9.453125" style="2328" customWidth="1"/>
    <col min="7172" max="7172" width="9.54296875" style="2328" customWidth="1"/>
    <col min="7173" max="7173" width="8.453125" style="2328" customWidth="1"/>
    <col min="7174" max="7174" width="8.26953125" style="2328" customWidth="1"/>
    <col min="7175" max="7423" width="9.1796875" style="2328"/>
    <col min="7424" max="7424" width="38.81640625" style="2328" customWidth="1"/>
    <col min="7425" max="7427" width="9.453125" style="2328" customWidth="1"/>
    <col min="7428" max="7428" width="9.54296875" style="2328" customWidth="1"/>
    <col min="7429" max="7429" width="8.453125" style="2328" customWidth="1"/>
    <col min="7430" max="7430" width="8.26953125" style="2328" customWidth="1"/>
    <col min="7431" max="7679" width="9.1796875" style="2328"/>
    <col min="7680" max="7680" width="38.81640625" style="2328" customWidth="1"/>
    <col min="7681" max="7683" width="9.453125" style="2328" customWidth="1"/>
    <col min="7684" max="7684" width="9.54296875" style="2328" customWidth="1"/>
    <col min="7685" max="7685" width="8.453125" style="2328" customWidth="1"/>
    <col min="7686" max="7686" width="8.26953125" style="2328" customWidth="1"/>
    <col min="7687" max="7935" width="9.1796875" style="2328"/>
    <col min="7936" max="7936" width="38.81640625" style="2328" customWidth="1"/>
    <col min="7937" max="7939" width="9.453125" style="2328" customWidth="1"/>
    <col min="7940" max="7940" width="9.54296875" style="2328" customWidth="1"/>
    <col min="7941" max="7941" width="8.453125" style="2328" customWidth="1"/>
    <col min="7942" max="7942" width="8.26953125" style="2328" customWidth="1"/>
    <col min="7943" max="8191" width="9.1796875" style="2328"/>
    <col min="8192" max="8192" width="38.81640625" style="2328" customWidth="1"/>
    <col min="8193" max="8195" width="9.453125" style="2328" customWidth="1"/>
    <col min="8196" max="8196" width="9.54296875" style="2328" customWidth="1"/>
    <col min="8197" max="8197" width="8.453125" style="2328" customWidth="1"/>
    <col min="8198" max="8198" width="8.26953125" style="2328" customWidth="1"/>
    <col min="8199" max="8447" width="9.1796875" style="2328"/>
    <col min="8448" max="8448" width="38.81640625" style="2328" customWidth="1"/>
    <col min="8449" max="8451" width="9.453125" style="2328" customWidth="1"/>
    <col min="8452" max="8452" width="9.54296875" style="2328" customWidth="1"/>
    <col min="8453" max="8453" width="8.453125" style="2328" customWidth="1"/>
    <col min="8454" max="8454" width="8.26953125" style="2328" customWidth="1"/>
    <col min="8455" max="8703" width="9.1796875" style="2328"/>
    <col min="8704" max="8704" width="38.81640625" style="2328" customWidth="1"/>
    <col min="8705" max="8707" width="9.453125" style="2328" customWidth="1"/>
    <col min="8708" max="8708" width="9.54296875" style="2328" customWidth="1"/>
    <col min="8709" max="8709" width="8.453125" style="2328" customWidth="1"/>
    <col min="8710" max="8710" width="8.26953125" style="2328" customWidth="1"/>
    <col min="8711" max="8959" width="9.1796875" style="2328"/>
    <col min="8960" max="8960" width="38.81640625" style="2328" customWidth="1"/>
    <col min="8961" max="8963" width="9.453125" style="2328" customWidth="1"/>
    <col min="8964" max="8964" width="9.54296875" style="2328" customWidth="1"/>
    <col min="8965" max="8965" width="8.453125" style="2328" customWidth="1"/>
    <col min="8966" max="8966" width="8.26953125" style="2328" customWidth="1"/>
    <col min="8967" max="9215" width="9.1796875" style="2328"/>
    <col min="9216" max="9216" width="38.81640625" style="2328" customWidth="1"/>
    <col min="9217" max="9219" width="9.453125" style="2328" customWidth="1"/>
    <col min="9220" max="9220" width="9.54296875" style="2328" customWidth="1"/>
    <col min="9221" max="9221" width="8.453125" style="2328" customWidth="1"/>
    <col min="9222" max="9222" width="8.26953125" style="2328" customWidth="1"/>
    <col min="9223" max="9471" width="9.1796875" style="2328"/>
    <col min="9472" max="9472" width="38.81640625" style="2328" customWidth="1"/>
    <col min="9473" max="9475" width="9.453125" style="2328" customWidth="1"/>
    <col min="9476" max="9476" width="9.54296875" style="2328" customWidth="1"/>
    <col min="9477" max="9477" width="8.453125" style="2328" customWidth="1"/>
    <col min="9478" max="9478" width="8.26953125" style="2328" customWidth="1"/>
    <col min="9479" max="9727" width="9.1796875" style="2328"/>
    <col min="9728" max="9728" width="38.81640625" style="2328" customWidth="1"/>
    <col min="9729" max="9731" width="9.453125" style="2328" customWidth="1"/>
    <col min="9732" max="9732" width="9.54296875" style="2328" customWidth="1"/>
    <col min="9733" max="9733" width="8.453125" style="2328" customWidth="1"/>
    <col min="9734" max="9734" width="8.26953125" style="2328" customWidth="1"/>
    <col min="9735" max="9983" width="9.1796875" style="2328"/>
    <col min="9984" max="9984" width="38.81640625" style="2328" customWidth="1"/>
    <col min="9985" max="9987" width="9.453125" style="2328" customWidth="1"/>
    <col min="9988" max="9988" width="9.54296875" style="2328" customWidth="1"/>
    <col min="9989" max="9989" width="8.453125" style="2328" customWidth="1"/>
    <col min="9990" max="9990" width="8.26953125" style="2328" customWidth="1"/>
    <col min="9991" max="10239" width="9.1796875" style="2328"/>
    <col min="10240" max="10240" width="38.81640625" style="2328" customWidth="1"/>
    <col min="10241" max="10243" width="9.453125" style="2328" customWidth="1"/>
    <col min="10244" max="10244" width="9.54296875" style="2328" customWidth="1"/>
    <col min="10245" max="10245" width="8.453125" style="2328" customWidth="1"/>
    <col min="10246" max="10246" width="8.26953125" style="2328" customWidth="1"/>
    <col min="10247" max="10495" width="9.1796875" style="2328"/>
    <col min="10496" max="10496" width="38.81640625" style="2328" customWidth="1"/>
    <col min="10497" max="10499" width="9.453125" style="2328" customWidth="1"/>
    <col min="10500" max="10500" width="9.54296875" style="2328" customWidth="1"/>
    <col min="10501" max="10501" width="8.453125" style="2328" customWidth="1"/>
    <col min="10502" max="10502" width="8.26953125" style="2328" customWidth="1"/>
    <col min="10503" max="10751" width="9.1796875" style="2328"/>
    <col min="10752" max="10752" width="38.81640625" style="2328" customWidth="1"/>
    <col min="10753" max="10755" width="9.453125" style="2328" customWidth="1"/>
    <col min="10756" max="10756" width="9.54296875" style="2328" customWidth="1"/>
    <col min="10757" max="10757" width="8.453125" style="2328" customWidth="1"/>
    <col min="10758" max="10758" width="8.26953125" style="2328" customWidth="1"/>
    <col min="10759" max="11007" width="9.1796875" style="2328"/>
    <col min="11008" max="11008" width="38.81640625" style="2328" customWidth="1"/>
    <col min="11009" max="11011" width="9.453125" style="2328" customWidth="1"/>
    <col min="11012" max="11012" width="9.54296875" style="2328" customWidth="1"/>
    <col min="11013" max="11013" width="8.453125" style="2328" customWidth="1"/>
    <col min="11014" max="11014" width="8.26953125" style="2328" customWidth="1"/>
    <col min="11015" max="11263" width="9.1796875" style="2328"/>
    <col min="11264" max="11264" width="38.81640625" style="2328" customWidth="1"/>
    <col min="11265" max="11267" width="9.453125" style="2328" customWidth="1"/>
    <col min="11268" max="11268" width="9.54296875" style="2328" customWidth="1"/>
    <col min="11269" max="11269" width="8.453125" style="2328" customWidth="1"/>
    <col min="11270" max="11270" width="8.26953125" style="2328" customWidth="1"/>
    <col min="11271" max="11519" width="9.1796875" style="2328"/>
    <col min="11520" max="11520" width="38.81640625" style="2328" customWidth="1"/>
    <col min="11521" max="11523" width="9.453125" style="2328" customWidth="1"/>
    <col min="11524" max="11524" width="9.54296875" style="2328" customWidth="1"/>
    <col min="11525" max="11525" width="8.453125" style="2328" customWidth="1"/>
    <col min="11526" max="11526" width="8.26953125" style="2328" customWidth="1"/>
    <col min="11527" max="11775" width="9.1796875" style="2328"/>
    <col min="11776" max="11776" width="38.81640625" style="2328" customWidth="1"/>
    <col min="11777" max="11779" width="9.453125" style="2328" customWidth="1"/>
    <col min="11780" max="11780" width="9.54296875" style="2328" customWidth="1"/>
    <col min="11781" max="11781" width="8.453125" style="2328" customWidth="1"/>
    <col min="11782" max="11782" width="8.26953125" style="2328" customWidth="1"/>
    <col min="11783" max="12031" width="9.1796875" style="2328"/>
    <col min="12032" max="12032" width="38.81640625" style="2328" customWidth="1"/>
    <col min="12033" max="12035" width="9.453125" style="2328" customWidth="1"/>
    <col min="12036" max="12036" width="9.54296875" style="2328" customWidth="1"/>
    <col min="12037" max="12037" width="8.453125" style="2328" customWidth="1"/>
    <col min="12038" max="12038" width="8.26953125" style="2328" customWidth="1"/>
    <col min="12039" max="12287" width="9.1796875" style="2328"/>
    <col min="12288" max="12288" width="38.81640625" style="2328" customWidth="1"/>
    <col min="12289" max="12291" width="9.453125" style="2328" customWidth="1"/>
    <col min="12292" max="12292" width="9.54296875" style="2328" customWidth="1"/>
    <col min="12293" max="12293" width="8.453125" style="2328" customWidth="1"/>
    <col min="12294" max="12294" width="8.26953125" style="2328" customWidth="1"/>
    <col min="12295" max="12543" width="9.1796875" style="2328"/>
    <col min="12544" max="12544" width="38.81640625" style="2328" customWidth="1"/>
    <col min="12545" max="12547" width="9.453125" style="2328" customWidth="1"/>
    <col min="12548" max="12548" width="9.54296875" style="2328" customWidth="1"/>
    <col min="12549" max="12549" width="8.453125" style="2328" customWidth="1"/>
    <col min="12550" max="12550" width="8.26953125" style="2328" customWidth="1"/>
    <col min="12551" max="12799" width="9.1796875" style="2328"/>
    <col min="12800" max="12800" width="38.81640625" style="2328" customWidth="1"/>
    <col min="12801" max="12803" width="9.453125" style="2328" customWidth="1"/>
    <col min="12804" max="12804" width="9.54296875" style="2328" customWidth="1"/>
    <col min="12805" max="12805" width="8.453125" style="2328" customWidth="1"/>
    <col min="12806" max="12806" width="8.26953125" style="2328" customWidth="1"/>
    <col min="12807" max="13055" width="9.1796875" style="2328"/>
    <col min="13056" max="13056" width="38.81640625" style="2328" customWidth="1"/>
    <col min="13057" max="13059" width="9.453125" style="2328" customWidth="1"/>
    <col min="13060" max="13060" width="9.54296875" style="2328" customWidth="1"/>
    <col min="13061" max="13061" width="8.453125" style="2328" customWidth="1"/>
    <col min="13062" max="13062" width="8.26953125" style="2328" customWidth="1"/>
    <col min="13063" max="13311" width="9.1796875" style="2328"/>
    <col min="13312" max="13312" width="38.81640625" style="2328" customWidth="1"/>
    <col min="13313" max="13315" width="9.453125" style="2328" customWidth="1"/>
    <col min="13316" max="13316" width="9.54296875" style="2328" customWidth="1"/>
    <col min="13317" max="13317" width="8.453125" style="2328" customWidth="1"/>
    <col min="13318" max="13318" width="8.26953125" style="2328" customWidth="1"/>
    <col min="13319" max="13567" width="9.1796875" style="2328"/>
    <col min="13568" max="13568" width="38.81640625" style="2328" customWidth="1"/>
    <col min="13569" max="13571" width="9.453125" style="2328" customWidth="1"/>
    <col min="13572" max="13572" width="9.54296875" style="2328" customWidth="1"/>
    <col min="13573" max="13573" width="8.453125" style="2328" customWidth="1"/>
    <col min="13574" max="13574" width="8.26953125" style="2328" customWidth="1"/>
    <col min="13575" max="13823" width="9.1796875" style="2328"/>
    <col min="13824" max="13824" width="38.81640625" style="2328" customWidth="1"/>
    <col min="13825" max="13827" width="9.453125" style="2328" customWidth="1"/>
    <col min="13828" max="13828" width="9.54296875" style="2328" customWidth="1"/>
    <col min="13829" max="13829" width="8.453125" style="2328" customWidth="1"/>
    <col min="13830" max="13830" width="8.26953125" style="2328" customWidth="1"/>
    <col min="13831" max="14079" width="9.1796875" style="2328"/>
    <col min="14080" max="14080" width="38.81640625" style="2328" customWidth="1"/>
    <col min="14081" max="14083" width="9.453125" style="2328" customWidth="1"/>
    <col min="14084" max="14084" width="9.54296875" style="2328" customWidth="1"/>
    <col min="14085" max="14085" width="8.453125" style="2328" customWidth="1"/>
    <col min="14086" max="14086" width="8.26953125" style="2328" customWidth="1"/>
    <col min="14087" max="14335" width="9.1796875" style="2328"/>
    <col min="14336" max="14336" width="38.81640625" style="2328" customWidth="1"/>
    <col min="14337" max="14339" width="9.453125" style="2328" customWidth="1"/>
    <col min="14340" max="14340" width="9.54296875" style="2328" customWidth="1"/>
    <col min="14341" max="14341" width="8.453125" style="2328" customWidth="1"/>
    <col min="14342" max="14342" width="8.26953125" style="2328" customWidth="1"/>
    <col min="14343" max="14591" width="9.1796875" style="2328"/>
    <col min="14592" max="14592" width="38.81640625" style="2328" customWidth="1"/>
    <col min="14593" max="14595" width="9.453125" style="2328" customWidth="1"/>
    <col min="14596" max="14596" width="9.54296875" style="2328" customWidth="1"/>
    <col min="14597" max="14597" width="8.453125" style="2328" customWidth="1"/>
    <col min="14598" max="14598" width="8.26953125" style="2328" customWidth="1"/>
    <col min="14599" max="14847" width="9.1796875" style="2328"/>
    <col min="14848" max="14848" width="38.81640625" style="2328" customWidth="1"/>
    <col min="14849" max="14851" width="9.453125" style="2328" customWidth="1"/>
    <col min="14852" max="14852" width="9.54296875" style="2328" customWidth="1"/>
    <col min="14853" max="14853" width="8.453125" style="2328" customWidth="1"/>
    <col min="14854" max="14854" width="8.26953125" style="2328" customWidth="1"/>
    <col min="14855" max="15103" width="9.1796875" style="2328"/>
    <col min="15104" max="15104" width="38.81640625" style="2328" customWidth="1"/>
    <col min="15105" max="15107" width="9.453125" style="2328" customWidth="1"/>
    <col min="15108" max="15108" width="9.54296875" style="2328" customWidth="1"/>
    <col min="15109" max="15109" width="8.453125" style="2328" customWidth="1"/>
    <col min="15110" max="15110" width="8.26953125" style="2328" customWidth="1"/>
    <col min="15111" max="15359" width="9.1796875" style="2328"/>
    <col min="15360" max="15360" width="38.81640625" style="2328" customWidth="1"/>
    <col min="15361" max="15363" width="9.453125" style="2328" customWidth="1"/>
    <col min="15364" max="15364" width="9.54296875" style="2328" customWidth="1"/>
    <col min="15365" max="15365" width="8.453125" style="2328" customWidth="1"/>
    <col min="15366" max="15366" width="8.26953125" style="2328" customWidth="1"/>
    <col min="15367" max="15615" width="9.1796875" style="2328"/>
    <col min="15616" max="15616" width="38.81640625" style="2328" customWidth="1"/>
    <col min="15617" max="15619" width="9.453125" style="2328" customWidth="1"/>
    <col min="15620" max="15620" width="9.54296875" style="2328" customWidth="1"/>
    <col min="15621" max="15621" width="8.453125" style="2328" customWidth="1"/>
    <col min="15622" max="15622" width="8.26953125" style="2328" customWidth="1"/>
    <col min="15623" max="15871" width="9.1796875" style="2328"/>
    <col min="15872" max="15872" width="38.81640625" style="2328" customWidth="1"/>
    <col min="15873" max="15875" width="9.453125" style="2328" customWidth="1"/>
    <col min="15876" max="15876" width="9.54296875" style="2328" customWidth="1"/>
    <col min="15877" max="15877" width="8.453125" style="2328" customWidth="1"/>
    <col min="15878" max="15878" width="8.26953125" style="2328" customWidth="1"/>
    <col min="15879" max="16127" width="9.1796875" style="2328"/>
    <col min="16128" max="16128" width="38.81640625" style="2328" customWidth="1"/>
    <col min="16129" max="16131" width="9.453125" style="2328" customWidth="1"/>
    <col min="16132" max="16132" width="9.54296875" style="2328" customWidth="1"/>
    <col min="16133" max="16133" width="8.453125" style="2328" customWidth="1"/>
    <col min="16134" max="16134" width="8.26953125" style="2328" customWidth="1"/>
    <col min="16135" max="16384" width="9.1796875" style="2328"/>
  </cols>
  <sheetData>
    <row r="1" spans="1:12" ht="12.5" x14ac:dyDescent="0.25">
      <c r="A1" s="527" t="s">
        <v>227</v>
      </c>
    </row>
    <row r="3" spans="1:12" ht="19.5" customHeight="1" x14ac:dyDescent="0.25">
      <c r="A3" s="2391" t="s">
        <v>2074</v>
      </c>
      <c r="B3" s="2391"/>
      <c r="C3" s="2391"/>
      <c r="D3" s="2391"/>
    </row>
    <row r="4" spans="1:12" ht="19.5" customHeight="1" x14ac:dyDescent="0.2">
      <c r="A4" s="3145" t="s">
        <v>2075</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27" customHeight="1" x14ac:dyDescent="0.25">
      <c r="A9" s="2466" t="s">
        <v>2076</v>
      </c>
      <c r="B9" s="3118"/>
      <c r="C9" s="3118"/>
      <c r="D9" s="3116"/>
      <c r="E9" s="3116"/>
      <c r="F9" s="3148"/>
    </row>
    <row r="10" spans="1:12" s="4" customFormat="1" ht="25" customHeight="1" x14ac:dyDescent="0.25">
      <c r="A10" s="2316" t="s">
        <v>417</v>
      </c>
      <c r="B10" s="2385">
        <v>154283.09400000001</v>
      </c>
      <c r="C10" s="2385">
        <v>100921.76300000001</v>
      </c>
      <c r="D10" s="2385">
        <v>61056.622000000003</v>
      </c>
      <c r="E10" s="2385">
        <v>39865.141000000003</v>
      </c>
      <c r="F10" s="2385">
        <v>53361.330999999998</v>
      </c>
      <c r="G10" s="2358"/>
      <c r="H10" s="2358"/>
      <c r="I10" s="2358"/>
      <c r="J10" s="2358"/>
      <c r="K10" s="2358"/>
      <c r="L10" s="2358"/>
    </row>
    <row r="11" spans="1:12" s="4" customFormat="1" ht="15" customHeight="1" x14ac:dyDescent="0.25">
      <c r="A11" s="2128" t="s">
        <v>2077</v>
      </c>
      <c r="B11" s="2383">
        <v>76070.751999999993</v>
      </c>
      <c r="C11" s="2385">
        <v>57033.978999999999</v>
      </c>
      <c r="D11" s="2383">
        <v>36898.336000000003</v>
      </c>
      <c r="E11" s="2385">
        <v>20135.643</v>
      </c>
      <c r="F11" s="2385">
        <v>19036.773000000001</v>
      </c>
      <c r="G11" s="2393"/>
      <c r="H11" s="2394"/>
      <c r="I11" s="2394"/>
      <c r="J11" s="2394"/>
      <c r="K11" s="2394"/>
    </row>
    <row r="12" spans="1:12" s="4" customFormat="1" ht="15" customHeight="1" x14ac:dyDescent="0.25">
      <c r="A12" s="2316" t="s">
        <v>2078</v>
      </c>
      <c r="B12" s="2383">
        <v>33642.892999999996</v>
      </c>
      <c r="C12" s="2385">
        <v>15091.189</v>
      </c>
      <c r="D12" s="2383">
        <v>8628.5329999999994</v>
      </c>
      <c r="E12" s="2385">
        <v>6462.6559999999999</v>
      </c>
      <c r="F12" s="2385">
        <v>18551.704000000002</v>
      </c>
      <c r="G12" s="2393"/>
      <c r="H12" s="2394"/>
      <c r="I12" s="2394"/>
      <c r="J12" s="2394"/>
    </row>
    <row r="13" spans="1:12" s="4" customFormat="1" ht="15" customHeight="1" x14ac:dyDescent="0.25">
      <c r="A13" s="2316" t="s">
        <v>2079</v>
      </c>
      <c r="B13" s="2383">
        <v>8088.8440000000001</v>
      </c>
      <c r="C13" s="2385">
        <v>4608.2219999999998</v>
      </c>
      <c r="D13" s="2383">
        <v>2807.1129999999998</v>
      </c>
      <c r="E13" s="2385">
        <v>1801.1089999999999</v>
      </c>
      <c r="F13" s="2385">
        <v>3480.6219999999998</v>
      </c>
      <c r="G13" s="2393"/>
      <c r="H13" s="2394"/>
      <c r="I13" s="2394"/>
      <c r="J13" s="2394"/>
    </row>
    <row r="14" spans="1:12" s="4" customFormat="1" ht="15" customHeight="1" x14ac:dyDescent="0.25">
      <c r="A14" s="2316" t="s">
        <v>2080</v>
      </c>
      <c r="B14" s="2383">
        <v>5223.567</v>
      </c>
      <c r="C14" s="2385">
        <v>5217.6710000000003</v>
      </c>
      <c r="D14" s="2383">
        <v>754.88800000000003</v>
      </c>
      <c r="E14" s="2385">
        <v>4462.7830000000004</v>
      </c>
      <c r="F14" s="2385">
        <v>5.8959999999999999</v>
      </c>
      <c r="G14" s="2393"/>
      <c r="H14" s="2394"/>
      <c r="I14" s="2394"/>
      <c r="J14" s="2394"/>
    </row>
    <row r="15" spans="1:12" s="4" customFormat="1" ht="15" customHeight="1" x14ac:dyDescent="0.25">
      <c r="A15" s="2316" t="s">
        <v>2081</v>
      </c>
      <c r="B15" s="2383">
        <v>31257.038</v>
      </c>
      <c r="C15" s="2385">
        <v>18970.702000000001</v>
      </c>
      <c r="D15" s="2383">
        <v>11967.752</v>
      </c>
      <c r="E15" s="2385">
        <v>7002.95</v>
      </c>
      <c r="F15" s="2385">
        <v>12286.335999999999</v>
      </c>
      <c r="G15" s="2393"/>
      <c r="H15" s="2394"/>
      <c r="I15" s="2394"/>
      <c r="J15" s="2394"/>
    </row>
    <row r="16" spans="1:12" s="4" customFormat="1" ht="25" customHeight="1" x14ac:dyDescent="0.25">
      <c r="A16" s="2128" t="s">
        <v>418</v>
      </c>
      <c r="B16" s="2385">
        <v>151093.764</v>
      </c>
      <c r="C16" s="2387">
        <v>98593.74</v>
      </c>
      <c r="D16" s="2387">
        <v>59925.156999999999</v>
      </c>
      <c r="E16" s="2387">
        <v>38668.582999999999</v>
      </c>
      <c r="F16" s="2385">
        <v>52500.023999999998</v>
      </c>
      <c r="G16" s="2393"/>
      <c r="H16" s="2395"/>
      <c r="I16" s="2395"/>
      <c r="J16" s="2395"/>
      <c r="K16" s="2393"/>
      <c r="L16" s="2393"/>
    </row>
    <row r="17" spans="1:10" s="4" customFormat="1" ht="15" customHeight="1" x14ac:dyDescent="0.25">
      <c r="A17" s="2128" t="s">
        <v>2077</v>
      </c>
      <c r="B17" s="2385">
        <v>74348.259000000005</v>
      </c>
      <c r="C17" s="2389">
        <v>55471.269</v>
      </c>
      <c r="D17" s="2387">
        <v>35786.226999999999</v>
      </c>
      <c r="E17" s="2387">
        <v>19685.042000000001</v>
      </c>
      <c r="F17" s="2385">
        <v>18876.990000000002</v>
      </c>
      <c r="G17" s="2393"/>
      <c r="H17" s="2394"/>
      <c r="I17" s="2394"/>
      <c r="J17" s="2394"/>
    </row>
    <row r="18" spans="1:10" s="4" customFormat="1" ht="15" customHeight="1" x14ac:dyDescent="0.25">
      <c r="A18" s="2316" t="s">
        <v>2078</v>
      </c>
      <c r="B18" s="2385">
        <v>33083.233</v>
      </c>
      <c r="C18" s="2389">
        <v>15058.329</v>
      </c>
      <c r="D18" s="2387">
        <v>8628.5329999999994</v>
      </c>
      <c r="E18" s="2387">
        <v>6429.7960000000003</v>
      </c>
      <c r="F18" s="2385">
        <v>18024.903999999999</v>
      </c>
      <c r="G18" s="2393"/>
      <c r="H18" s="2394"/>
      <c r="I18" s="2394"/>
      <c r="J18" s="2394"/>
    </row>
    <row r="19" spans="1:10" s="4" customFormat="1" ht="15" customHeight="1" x14ac:dyDescent="0.25">
      <c r="A19" s="2316" t="s">
        <v>2079</v>
      </c>
      <c r="B19" s="2385">
        <v>8037.8180000000002</v>
      </c>
      <c r="C19" s="2389">
        <v>4607.7849999999999</v>
      </c>
      <c r="D19" s="2387">
        <v>2807.1129999999998</v>
      </c>
      <c r="E19" s="2387">
        <v>1800.672</v>
      </c>
      <c r="F19" s="2385">
        <v>3430.0329999999999</v>
      </c>
      <c r="G19" s="2393"/>
      <c r="H19" s="2394"/>
      <c r="I19" s="2394"/>
      <c r="J19" s="2394"/>
    </row>
    <row r="20" spans="1:10" s="4" customFormat="1" ht="15" customHeight="1" x14ac:dyDescent="0.25">
      <c r="A20" s="2316" t="s">
        <v>2080</v>
      </c>
      <c r="B20" s="2385">
        <v>4728.451</v>
      </c>
      <c r="C20" s="2389">
        <v>4722.5550000000003</v>
      </c>
      <c r="D20" s="2387">
        <v>754.88800000000003</v>
      </c>
      <c r="E20" s="2387">
        <v>3967.6669999999999</v>
      </c>
      <c r="F20" s="2385">
        <v>5.8959999999999999</v>
      </c>
      <c r="G20" s="2393"/>
      <c r="H20" s="2394"/>
      <c r="I20" s="2394"/>
      <c r="J20" s="2394"/>
    </row>
    <row r="21" spans="1:10" s="4" customFormat="1" ht="15" customHeight="1" x14ac:dyDescent="0.25">
      <c r="A21" s="2316" t="s">
        <v>2081</v>
      </c>
      <c r="B21" s="2385">
        <v>30896.003000000001</v>
      </c>
      <c r="C21" s="2389">
        <v>18733.802</v>
      </c>
      <c r="D21" s="2387">
        <v>11948.396000000001</v>
      </c>
      <c r="E21" s="2387">
        <v>6785.4059999999999</v>
      </c>
      <c r="F21" s="2385">
        <v>12162.200999999999</v>
      </c>
      <c r="G21" s="2393"/>
      <c r="H21" s="2394"/>
      <c r="I21" s="2394"/>
      <c r="J21" s="2394"/>
    </row>
    <row r="22" spans="1:10" s="4" customFormat="1" ht="25" customHeight="1" x14ac:dyDescent="0.25">
      <c r="A22" s="2128" t="s">
        <v>793</v>
      </c>
      <c r="B22" s="2385">
        <v>38004.288</v>
      </c>
      <c r="C22" s="2387">
        <v>25059.773000000001</v>
      </c>
      <c r="D22" s="2387">
        <v>14278.174000000001</v>
      </c>
      <c r="E22" s="2387">
        <v>10781.599</v>
      </c>
      <c r="F22" s="2385">
        <v>12944.514999999999</v>
      </c>
      <c r="G22" s="2393"/>
      <c r="H22" s="2395"/>
      <c r="I22" s="2395"/>
      <c r="J22" s="2395"/>
    </row>
    <row r="23" spans="1:10" s="1" customFormat="1" ht="15" customHeight="1" x14ac:dyDescent="0.25">
      <c r="A23" s="2123" t="s">
        <v>2077</v>
      </c>
      <c r="B23" s="2385">
        <v>22082.507000000001</v>
      </c>
      <c r="C23" s="2389">
        <v>14452.811</v>
      </c>
      <c r="D23" s="2387">
        <v>9761.4220000000005</v>
      </c>
      <c r="E23" s="2387">
        <v>4691.3890000000001</v>
      </c>
      <c r="F23" s="2385">
        <v>7629.6959999999999</v>
      </c>
      <c r="G23" s="2393"/>
      <c r="H23" s="2394"/>
      <c r="I23" s="2394"/>
      <c r="J23" s="2394"/>
    </row>
    <row r="24" spans="1:10" s="1" customFormat="1" ht="15" customHeight="1" x14ac:dyDescent="0.25">
      <c r="A24" s="1260" t="s">
        <v>2078</v>
      </c>
      <c r="B24" s="2385">
        <v>7186.7290000000003</v>
      </c>
      <c r="C24" s="2389">
        <v>3832.029</v>
      </c>
      <c r="D24" s="2387">
        <v>2552.473</v>
      </c>
      <c r="E24" s="2387">
        <v>1279.556</v>
      </c>
      <c r="F24" s="2385">
        <v>3354.7</v>
      </c>
      <c r="G24" s="2393"/>
      <c r="H24" s="2394"/>
      <c r="I24" s="2394"/>
      <c r="J24" s="2394"/>
    </row>
    <row r="25" spans="1:10" s="1" customFormat="1" ht="15" customHeight="1" x14ac:dyDescent="0.25">
      <c r="A25" s="1260" t="s">
        <v>2079</v>
      </c>
      <c r="B25" s="2385">
        <v>2682.7849999999999</v>
      </c>
      <c r="C25" s="2389">
        <v>1966.15</v>
      </c>
      <c r="D25" s="2387">
        <v>1249.03</v>
      </c>
      <c r="E25" s="2387">
        <v>717.12</v>
      </c>
      <c r="F25" s="2385">
        <v>716.63499999999999</v>
      </c>
      <c r="G25" s="2393"/>
      <c r="H25" s="2394"/>
      <c r="I25" s="2394"/>
      <c r="J25" s="2394"/>
    </row>
    <row r="26" spans="1:10" s="1" customFormat="1" ht="15" customHeight="1" x14ac:dyDescent="0.25">
      <c r="A26" s="1260" t="s">
        <v>2080</v>
      </c>
      <c r="B26" s="2385">
        <v>1102.796</v>
      </c>
      <c r="C26" s="2389">
        <v>1102.796</v>
      </c>
      <c r="D26" s="2387">
        <v>14.76</v>
      </c>
      <c r="E26" s="2387">
        <v>1088.0360000000001</v>
      </c>
      <c r="F26" s="2385">
        <v>0</v>
      </c>
      <c r="G26" s="2393"/>
      <c r="H26" s="2394"/>
      <c r="I26" s="2394"/>
      <c r="J26" s="2394"/>
    </row>
    <row r="27" spans="1:10" s="1" customFormat="1" ht="15" customHeight="1" x14ac:dyDescent="0.25">
      <c r="A27" s="1260" t="s">
        <v>2081</v>
      </c>
      <c r="B27" s="2385">
        <v>4949.4709999999995</v>
      </c>
      <c r="C27" s="2389">
        <v>3705.9870000000001</v>
      </c>
      <c r="D27" s="2387">
        <v>700.48900000000003</v>
      </c>
      <c r="E27" s="2387">
        <v>3005.498</v>
      </c>
      <c r="F27" s="2385">
        <v>1243.4839999999999</v>
      </c>
      <c r="G27" s="2393"/>
      <c r="H27" s="2394"/>
      <c r="I27" s="2394"/>
      <c r="J27" s="2394"/>
    </row>
    <row r="28" spans="1:10" s="4" customFormat="1" ht="25" customHeight="1" x14ac:dyDescent="0.25">
      <c r="A28" s="2128" t="s">
        <v>794</v>
      </c>
      <c r="B28" s="2385">
        <v>28689.366999999998</v>
      </c>
      <c r="C28" s="2387">
        <v>15186.566999999999</v>
      </c>
      <c r="D28" s="2387">
        <v>9317.3310000000001</v>
      </c>
      <c r="E28" s="2387">
        <v>5869.2359999999999</v>
      </c>
      <c r="F28" s="2385">
        <v>13502.8</v>
      </c>
      <c r="G28" s="2393"/>
      <c r="H28" s="2395"/>
      <c r="I28" s="2395"/>
      <c r="J28" s="2395"/>
    </row>
    <row r="29" spans="1:10" s="1" customFormat="1" ht="15" customHeight="1" x14ac:dyDescent="0.25">
      <c r="A29" s="2123" t="s">
        <v>2077</v>
      </c>
      <c r="B29" s="2385">
        <v>13612.866</v>
      </c>
      <c r="C29" s="2389">
        <v>11070.782999999999</v>
      </c>
      <c r="D29" s="2387">
        <v>7250.36</v>
      </c>
      <c r="E29" s="2387">
        <v>3820.4229999999998</v>
      </c>
      <c r="F29" s="2385">
        <v>2542.0830000000001</v>
      </c>
      <c r="G29" s="2393"/>
      <c r="H29" s="2394"/>
      <c r="I29" s="2394"/>
      <c r="J29" s="2394"/>
    </row>
    <row r="30" spans="1:10" s="1" customFormat="1" ht="15" customHeight="1" x14ac:dyDescent="0.25">
      <c r="A30" s="1260" t="s">
        <v>2078</v>
      </c>
      <c r="B30" s="2385">
        <v>7328.3459999999995</v>
      </c>
      <c r="C30" s="2389">
        <v>1716.018</v>
      </c>
      <c r="D30" s="2387">
        <v>1117.7360000000001</v>
      </c>
      <c r="E30" s="2387">
        <v>598.28200000000004</v>
      </c>
      <c r="F30" s="2385">
        <v>5612.3280000000004</v>
      </c>
      <c r="G30" s="2393"/>
      <c r="H30" s="2394"/>
      <c r="I30" s="2394"/>
      <c r="J30" s="2394"/>
    </row>
    <row r="31" spans="1:10" s="1" customFormat="1" ht="15" customHeight="1" x14ac:dyDescent="0.25">
      <c r="A31" s="1260" t="s">
        <v>2079</v>
      </c>
      <c r="B31" s="2385">
        <v>1179.7429999999999</v>
      </c>
      <c r="C31" s="2389">
        <v>867.37599999999998</v>
      </c>
      <c r="D31" s="2387">
        <v>458.08800000000002</v>
      </c>
      <c r="E31" s="2387">
        <v>409.28800000000001</v>
      </c>
      <c r="F31" s="2385">
        <v>312.36700000000002</v>
      </c>
      <c r="G31" s="2393"/>
      <c r="H31" s="2394"/>
      <c r="I31" s="2394"/>
      <c r="J31" s="2394"/>
    </row>
    <row r="32" spans="1:10" s="1" customFormat="1" ht="15" customHeight="1" x14ac:dyDescent="0.25">
      <c r="A32" s="1260" t="s">
        <v>2080</v>
      </c>
      <c r="B32" s="2385">
        <v>701.26300000000003</v>
      </c>
      <c r="C32" s="2389">
        <v>697.01300000000003</v>
      </c>
      <c r="D32" s="2387">
        <v>97.869</v>
      </c>
      <c r="E32" s="2387">
        <v>599.14400000000001</v>
      </c>
      <c r="F32" s="2385">
        <v>4.25</v>
      </c>
      <c r="G32" s="2393"/>
      <c r="H32" s="2394"/>
      <c r="I32" s="2394"/>
      <c r="J32" s="2394"/>
    </row>
    <row r="33" spans="1:10" s="1" customFormat="1" ht="15" customHeight="1" x14ac:dyDescent="0.25">
      <c r="A33" s="1260" t="s">
        <v>2081</v>
      </c>
      <c r="B33" s="2385">
        <v>5867.1490000000003</v>
      </c>
      <c r="C33" s="2389">
        <v>835.37699999999995</v>
      </c>
      <c r="D33" s="2387">
        <v>393.27800000000002</v>
      </c>
      <c r="E33" s="2387">
        <v>442.09899999999999</v>
      </c>
      <c r="F33" s="2385">
        <v>5031.7719999999999</v>
      </c>
      <c r="G33" s="2393"/>
      <c r="H33" s="2394"/>
      <c r="I33" s="2394"/>
      <c r="J33" s="2394"/>
    </row>
    <row r="34" spans="1:10" s="4" customFormat="1" ht="25" customHeight="1" x14ac:dyDescent="0.25">
      <c r="A34" s="2128" t="s">
        <v>910</v>
      </c>
      <c r="B34" s="2385">
        <v>11623.035</v>
      </c>
      <c r="C34" s="2387">
        <v>9165.8680000000004</v>
      </c>
      <c r="D34" s="2387">
        <v>4264.9859999999999</v>
      </c>
      <c r="E34" s="2387">
        <v>4900.8819999999996</v>
      </c>
      <c r="F34" s="2385">
        <v>2457.1669999999999</v>
      </c>
      <c r="G34" s="2393"/>
      <c r="H34" s="2395"/>
      <c r="I34" s="2395"/>
      <c r="J34" s="2395"/>
    </row>
    <row r="35" spans="1:10" s="1" customFormat="1" ht="15" customHeight="1" x14ac:dyDescent="0.25">
      <c r="A35" s="2123" t="s">
        <v>2077</v>
      </c>
      <c r="B35" s="2385">
        <v>7068.3159999999998</v>
      </c>
      <c r="C35" s="2389">
        <v>5807.5349999999999</v>
      </c>
      <c r="D35" s="2387">
        <v>3226.6840000000002</v>
      </c>
      <c r="E35" s="2387">
        <v>2580.8510000000001</v>
      </c>
      <c r="F35" s="2385">
        <v>1260.7809999999999</v>
      </c>
      <c r="G35" s="2393"/>
      <c r="H35" s="2394"/>
      <c r="I35" s="2394"/>
      <c r="J35" s="2394"/>
    </row>
    <row r="36" spans="1:10" s="1" customFormat="1" ht="15" customHeight="1" x14ac:dyDescent="0.25">
      <c r="A36" s="1260" t="s">
        <v>2078</v>
      </c>
      <c r="B36" s="2385">
        <v>2095.8670000000002</v>
      </c>
      <c r="C36" s="2389">
        <v>926.45600000000002</v>
      </c>
      <c r="D36" s="2387">
        <v>458.29700000000003</v>
      </c>
      <c r="E36" s="2387">
        <v>468.15899999999999</v>
      </c>
      <c r="F36" s="2385">
        <v>1169.4110000000001</v>
      </c>
      <c r="G36" s="2393"/>
      <c r="H36" s="2394"/>
      <c r="I36" s="2394"/>
      <c r="J36" s="2394"/>
    </row>
    <row r="37" spans="1:10" s="1" customFormat="1" ht="15" customHeight="1" x14ac:dyDescent="0.25">
      <c r="A37" s="1260" t="s">
        <v>2079</v>
      </c>
      <c r="B37" s="2385">
        <v>465.04700000000003</v>
      </c>
      <c r="C37" s="2389">
        <v>459.65499999999997</v>
      </c>
      <c r="D37" s="2387">
        <v>225.00700000000001</v>
      </c>
      <c r="E37" s="2387">
        <v>234.648</v>
      </c>
      <c r="F37" s="2385">
        <v>5.3920000000000003</v>
      </c>
      <c r="G37" s="2393"/>
      <c r="H37" s="2394"/>
      <c r="I37" s="2394"/>
      <c r="J37" s="2394"/>
    </row>
    <row r="38" spans="1:10" s="1" customFormat="1" ht="15" customHeight="1" x14ac:dyDescent="0.25">
      <c r="A38" s="1260" t="s">
        <v>2080</v>
      </c>
      <c r="B38" s="2385">
        <v>1790.81</v>
      </c>
      <c r="C38" s="2389">
        <v>1789.836</v>
      </c>
      <c r="D38" s="2387">
        <v>234.95</v>
      </c>
      <c r="E38" s="2387">
        <v>1554.886</v>
      </c>
      <c r="F38" s="2385">
        <v>0.97399999999999998</v>
      </c>
      <c r="G38" s="2393"/>
      <c r="H38" s="2394"/>
      <c r="I38" s="2394"/>
      <c r="J38" s="2394"/>
    </row>
    <row r="39" spans="1:10" s="1" customFormat="1" ht="15" customHeight="1" x14ac:dyDescent="0.25">
      <c r="A39" s="1260" t="s">
        <v>2081</v>
      </c>
      <c r="B39" s="2385">
        <v>202.995</v>
      </c>
      <c r="C39" s="2389">
        <v>182.386</v>
      </c>
      <c r="D39" s="2387">
        <v>120.048</v>
      </c>
      <c r="E39" s="2387">
        <v>62.338000000000001</v>
      </c>
      <c r="F39" s="2385">
        <v>20.609000000000002</v>
      </c>
      <c r="G39" s="2393"/>
      <c r="H39" s="2394"/>
      <c r="I39" s="2394"/>
      <c r="J39" s="2394"/>
    </row>
    <row r="40" spans="1:10" ht="25" customHeight="1" x14ac:dyDescent="0.25">
      <c r="A40" s="2316" t="s">
        <v>911</v>
      </c>
      <c r="B40" s="2396">
        <v>37208.790999999997</v>
      </c>
      <c r="C40" s="2397">
        <v>29670.92</v>
      </c>
      <c r="D40" s="2397">
        <v>19081.560000000001</v>
      </c>
      <c r="E40" s="2397">
        <v>10589.36</v>
      </c>
      <c r="F40" s="2397">
        <v>7537.8710000000001</v>
      </c>
    </row>
    <row r="41" spans="1:10" ht="15" customHeight="1" x14ac:dyDescent="0.25">
      <c r="A41" s="2123" t="s">
        <v>2077</v>
      </c>
      <c r="B41" s="2396">
        <v>13768.83</v>
      </c>
      <c r="C41" s="2397">
        <v>11980.422</v>
      </c>
      <c r="D41" s="2397">
        <v>6625.3059999999996</v>
      </c>
      <c r="E41" s="2397">
        <v>5355.116</v>
      </c>
      <c r="F41" s="2397">
        <v>1788.4079999999999</v>
      </c>
    </row>
    <row r="42" spans="1:10" ht="15" customHeight="1" x14ac:dyDescent="0.25">
      <c r="A42" s="1260" t="s">
        <v>2078</v>
      </c>
      <c r="B42" s="2396">
        <v>5388.2020000000002</v>
      </c>
      <c r="C42" s="2397">
        <v>4872.1049999999996</v>
      </c>
      <c r="D42" s="2397">
        <v>2215.6880000000001</v>
      </c>
      <c r="E42" s="2397">
        <v>2656.4169999999999</v>
      </c>
      <c r="F42" s="2397">
        <v>516.09699999999998</v>
      </c>
    </row>
    <row r="43" spans="1:10" ht="15" customHeight="1" x14ac:dyDescent="0.25">
      <c r="A43" s="1260" t="s">
        <v>2079</v>
      </c>
      <c r="B43" s="2398">
        <v>223.99199999999999</v>
      </c>
      <c r="C43" s="2399">
        <v>131.87200000000001</v>
      </c>
      <c r="D43" s="2399">
        <v>84.537999999999997</v>
      </c>
      <c r="E43" s="2397">
        <v>47.334000000000003</v>
      </c>
      <c r="F43" s="2397">
        <v>92.12</v>
      </c>
    </row>
    <row r="44" spans="1:10" ht="15" customHeight="1" x14ac:dyDescent="0.25">
      <c r="A44" s="1260" t="s">
        <v>2080</v>
      </c>
      <c r="B44" s="2398">
        <v>128.12100000000001</v>
      </c>
      <c r="C44" s="2399">
        <v>128.12100000000001</v>
      </c>
      <c r="D44" s="2399">
        <v>125.809</v>
      </c>
      <c r="E44" s="2397">
        <v>2.3119999999999998</v>
      </c>
      <c r="F44" s="2397">
        <v>0</v>
      </c>
    </row>
    <row r="45" spans="1:10" ht="15" customHeight="1" x14ac:dyDescent="0.25">
      <c r="A45" s="1260" t="s">
        <v>2081</v>
      </c>
      <c r="B45" s="2398">
        <v>17699.646000000001</v>
      </c>
      <c r="C45" s="2399">
        <v>12558.4</v>
      </c>
      <c r="D45" s="2399">
        <v>10030.218999999999</v>
      </c>
      <c r="E45" s="2397">
        <v>2528.181</v>
      </c>
      <c r="F45" s="2397">
        <v>5141.2460000000001</v>
      </c>
    </row>
    <row r="46" spans="1:10" ht="25" customHeight="1" x14ac:dyDescent="0.25">
      <c r="A46" s="2123" t="s">
        <v>912</v>
      </c>
      <c r="B46" s="2398">
        <v>8358.0460000000003</v>
      </c>
      <c r="C46" s="2399">
        <v>3794.6930000000002</v>
      </c>
      <c r="D46" s="2399">
        <v>2908.67</v>
      </c>
      <c r="E46" s="2397">
        <v>886.02300000000002</v>
      </c>
      <c r="F46" s="2397">
        <v>4563.3530000000001</v>
      </c>
    </row>
    <row r="47" spans="1:10" ht="15" customHeight="1" x14ac:dyDescent="0.25">
      <c r="A47" s="2123" t="s">
        <v>2077</v>
      </c>
      <c r="B47" s="2398">
        <v>4531.0870000000004</v>
      </c>
      <c r="C47" s="2399">
        <v>2079.4209999999998</v>
      </c>
      <c r="D47" s="2399">
        <v>1847.876</v>
      </c>
      <c r="E47" s="2397">
        <v>231.54499999999999</v>
      </c>
      <c r="F47" s="2397">
        <v>2451.6660000000002</v>
      </c>
    </row>
    <row r="48" spans="1:10" ht="15" customHeight="1" x14ac:dyDescent="0.25">
      <c r="A48" s="1260" t="s">
        <v>2078</v>
      </c>
      <c r="B48" s="2398">
        <v>2396.0630000000001</v>
      </c>
      <c r="C48" s="2399">
        <v>1338.3910000000001</v>
      </c>
      <c r="D48" s="2399">
        <v>1025.1410000000001</v>
      </c>
      <c r="E48" s="2397">
        <v>313.25</v>
      </c>
      <c r="F48" s="2397">
        <v>1057.672</v>
      </c>
    </row>
    <row r="49" spans="1:6" ht="15" customHeight="1" x14ac:dyDescent="0.25">
      <c r="A49" s="1260" t="s">
        <v>2079</v>
      </c>
      <c r="B49" s="2398">
        <v>1080.636</v>
      </c>
      <c r="C49" s="2399">
        <v>33.636000000000003</v>
      </c>
      <c r="D49" s="2399">
        <v>0</v>
      </c>
      <c r="E49" s="2397">
        <v>33.636000000000003</v>
      </c>
      <c r="F49" s="2397">
        <v>1047</v>
      </c>
    </row>
    <row r="50" spans="1:6" ht="15" customHeight="1" x14ac:dyDescent="0.25">
      <c r="A50" s="1260" t="s">
        <v>2080</v>
      </c>
      <c r="B50" s="2398">
        <v>45.073</v>
      </c>
      <c r="C50" s="2399">
        <v>45.073</v>
      </c>
      <c r="D50" s="2399">
        <v>0</v>
      </c>
      <c r="E50" s="2397">
        <v>45.073</v>
      </c>
      <c r="F50" s="2397">
        <v>0</v>
      </c>
    </row>
    <row r="51" spans="1:6" ht="15" customHeight="1" x14ac:dyDescent="0.25">
      <c r="A51" s="1260" t="s">
        <v>2081</v>
      </c>
      <c r="B51" s="2398">
        <v>305.18700000000001</v>
      </c>
      <c r="C51" s="2399">
        <v>298.17200000000003</v>
      </c>
      <c r="D51" s="2399">
        <v>35.652999999999999</v>
      </c>
      <c r="E51" s="2397">
        <v>262.51900000000001</v>
      </c>
      <c r="F51" s="2397">
        <v>7.0149999999999997</v>
      </c>
    </row>
    <row r="52" spans="1:6" ht="25" customHeight="1" x14ac:dyDescent="0.25">
      <c r="A52" s="2316" t="s">
        <v>796</v>
      </c>
      <c r="B52" s="2398">
        <v>16010.766</v>
      </c>
      <c r="C52" s="2399">
        <v>7904.9260000000004</v>
      </c>
      <c r="D52" s="2399">
        <v>5119.4669999999996</v>
      </c>
      <c r="E52" s="2397">
        <v>2785.4589999999998</v>
      </c>
      <c r="F52" s="2397">
        <v>8105.84</v>
      </c>
    </row>
    <row r="53" spans="1:6" ht="15" customHeight="1" x14ac:dyDescent="0.25">
      <c r="A53" s="2123" t="s">
        <v>2077</v>
      </c>
      <c r="B53" s="2398">
        <v>6072.22</v>
      </c>
      <c r="C53" s="2399">
        <v>4885.509</v>
      </c>
      <c r="D53" s="2399">
        <v>3694.7339999999999</v>
      </c>
      <c r="E53" s="2397">
        <v>1190.7750000000001</v>
      </c>
      <c r="F53" s="2397">
        <v>1186.711</v>
      </c>
    </row>
    <row r="54" spans="1:6" ht="15" customHeight="1" x14ac:dyDescent="0.25">
      <c r="A54" s="1260" t="s">
        <v>2078</v>
      </c>
      <c r="B54" s="2398">
        <v>7083.0820000000003</v>
      </c>
      <c r="C54" s="2399">
        <v>1359.777</v>
      </c>
      <c r="D54" s="2399">
        <v>761.83600000000001</v>
      </c>
      <c r="E54" s="2397">
        <v>597.94100000000003</v>
      </c>
      <c r="F54" s="2397">
        <v>5723.3050000000003</v>
      </c>
    </row>
    <row r="55" spans="1:6" ht="15" customHeight="1" x14ac:dyDescent="0.25">
      <c r="A55" s="1260" t="s">
        <v>2079</v>
      </c>
      <c r="B55" s="2398">
        <v>1686.7339999999999</v>
      </c>
      <c r="C55" s="2399">
        <v>491.58199999999999</v>
      </c>
      <c r="D55" s="2399">
        <v>363.18799999999999</v>
      </c>
      <c r="E55" s="2397">
        <v>128.39400000000001</v>
      </c>
      <c r="F55" s="2397">
        <v>1195.152</v>
      </c>
    </row>
    <row r="56" spans="1:6" ht="15" customHeight="1" x14ac:dyDescent="0.25">
      <c r="A56" s="1260" t="s">
        <v>2080</v>
      </c>
      <c r="B56" s="2398">
        <v>737.40700000000004</v>
      </c>
      <c r="C56" s="2399">
        <v>736.73500000000001</v>
      </c>
      <c r="D56" s="2399">
        <v>174.93100000000001</v>
      </c>
      <c r="E56" s="2397">
        <v>561.80399999999997</v>
      </c>
      <c r="F56" s="2397">
        <v>0.67200000000000004</v>
      </c>
    </row>
    <row r="57" spans="1:6" ht="15" customHeight="1" x14ac:dyDescent="0.25">
      <c r="A57" s="1260" t="s">
        <v>2081</v>
      </c>
      <c r="B57" s="2398">
        <v>431.32299999999998</v>
      </c>
      <c r="C57" s="2399">
        <v>431.32299999999998</v>
      </c>
      <c r="D57" s="2399">
        <v>124.77800000000001</v>
      </c>
      <c r="E57" s="2397">
        <v>306.54500000000002</v>
      </c>
      <c r="F57" s="2397">
        <v>0</v>
      </c>
    </row>
    <row r="58" spans="1:6" ht="25" customHeight="1" x14ac:dyDescent="0.25">
      <c r="A58" s="2128" t="s">
        <v>797</v>
      </c>
      <c r="B58" s="2398">
        <v>11199.471</v>
      </c>
      <c r="C58" s="2399">
        <v>7810.9930000000004</v>
      </c>
      <c r="D58" s="2399">
        <v>4954.9690000000001</v>
      </c>
      <c r="E58" s="2397">
        <v>2856.0239999999999</v>
      </c>
      <c r="F58" s="2397">
        <v>3388.4780000000001</v>
      </c>
    </row>
    <row r="59" spans="1:6" ht="15" customHeight="1" x14ac:dyDescent="0.25">
      <c r="A59" s="2123" t="s">
        <v>2077</v>
      </c>
      <c r="B59" s="2398">
        <v>7212.433</v>
      </c>
      <c r="C59" s="2399">
        <v>5194.7879999999996</v>
      </c>
      <c r="D59" s="2399">
        <v>3379.8449999999998</v>
      </c>
      <c r="E59" s="2397">
        <v>1814.943</v>
      </c>
      <c r="F59" s="2397">
        <v>2017.645</v>
      </c>
    </row>
    <row r="60" spans="1:6" ht="15" customHeight="1" x14ac:dyDescent="0.25">
      <c r="A60" s="1260" t="s">
        <v>2078</v>
      </c>
      <c r="B60" s="2398">
        <v>1604.944</v>
      </c>
      <c r="C60" s="2399">
        <v>1013.553</v>
      </c>
      <c r="D60" s="2399">
        <v>497.36200000000002</v>
      </c>
      <c r="E60" s="2397">
        <v>516.19100000000003</v>
      </c>
      <c r="F60" s="2397">
        <v>591.39099999999996</v>
      </c>
    </row>
    <row r="61" spans="1:6" ht="15" customHeight="1" x14ac:dyDescent="0.25">
      <c r="A61" s="1260" t="s">
        <v>2079</v>
      </c>
      <c r="B61" s="2398">
        <v>718.88099999999997</v>
      </c>
      <c r="C61" s="2399">
        <v>657.51400000000001</v>
      </c>
      <c r="D61" s="2399">
        <v>427.262</v>
      </c>
      <c r="E61" s="2397">
        <v>230.25200000000001</v>
      </c>
      <c r="F61" s="2397">
        <v>61.366999999999997</v>
      </c>
    </row>
    <row r="62" spans="1:6" ht="15" customHeight="1" x14ac:dyDescent="0.25">
      <c r="A62" s="1260" t="s">
        <v>2080</v>
      </c>
      <c r="B62" s="2398">
        <v>222.98099999999999</v>
      </c>
      <c r="C62" s="2399">
        <v>222.98099999999999</v>
      </c>
      <c r="D62" s="2399">
        <v>106.569</v>
      </c>
      <c r="E62" s="2397">
        <v>116.41200000000001</v>
      </c>
      <c r="F62" s="2397">
        <v>0</v>
      </c>
    </row>
    <row r="63" spans="1:6" ht="15" customHeight="1" x14ac:dyDescent="0.25">
      <c r="A63" s="1260" t="s">
        <v>2081</v>
      </c>
      <c r="B63" s="2398">
        <v>1440.232</v>
      </c>
      <c r="C63" s="2399">
        <v>722.15700000000004</v>
      </c>
      <c r="D63" s="2399">
        <v>543.93100000000004</v>
      </c>
      <c r="E63" s="2397">
        <v>178.226</v>
      </c>
      <c r="F63" s="2397">
        <v>718.07500000000005</v>
      </c>
    </row>
    <row r="64" spans="1:6" ht="25" customHeight="1" x14ac:dyDescent="0.25">
      <c r="A64" s="2128" t="s">
        <v>2082</v>
      </c>
      <c r="B64" s="2398">
        <v>1747.33</v>
      </c>
      <c r="C64" s="2399">
        <v>1060.75</v>
      </c>
      <c r="D64" s="2399">
        <v>484.185</v>
      </c>
      <c r="E64" s="2397">
        <v>576.56500000000005</v>
      </c>
      <c r="F64" s="2397">
        <v>686.58</v>
      </c>
    </row>
    <row r="65" spans="1:6" ht="15" customHeight="1" x14ac:dyDescent="0.25">
      <c r="A65" s="2123" t="s">
        <v>2077</v>
      </c>
      <c r="B65" s="2398">
        <v>737.59900000000005</v>
      </c>
      <c r="C65" s="2399">
        <v>701.95399999999995</v>
      </c>
      <c r="D65" s="2399">
        <v>464.82900000000001</v>
      </c>
      <c r="E65" s="2397">
        <v>237.125</v>
      </c>
      <c r="F65" s="2397">
        <v>35.645000000000003</v>
      </c>
    </row>
    <row r="66" spans="1:6" ht="15" customHeight="1" x14ac:dyDescent="0.25">
      <c r="A66" s="1260" t="s">
        <v>2078</v>
      </c>
      <c r="B66" s="2398">
        <v>559.01700000000005</v>
      </c>
      <c r="C66" s="2399">
        <v>32.216999999999999</v>
      </c>
      <c r="D66" s="2399">
        <v>0</v>
      </c>
      <c r="E66" s="2397">
        <v>32.216999999999999</v>
      </c>
      <c r="F66" s="2397">
        <v>526.79999999999995</v>
      </c>
    </row>
    <row r="67" spans="1:6" ht="15" customHeight="1" x14ac:dyDescent="0.25">
      <c r="A67" s="1260" t="s">
        <v>2079</v>
      </c>
      <c r="B67" s="2398">
        <v>0</v>
      </c>
      <c r="C67" s="2399">
        <v>0</v>
      </c>
      <c r="D67" s="2399">
        <v>0</v>
      </c>
      <c r="E67" s="2397">
        <v>0</v>
      </c>
      <c r="F67" s="2397">
        <v>0</v>
      </c>
    </row>
    <row r="68" spans="1:6" ht="15" customHeight="1" x14ac:dyDescent="0.25">
      <c r="A68" s="1260" t="s">
        <v>2080</v>
      </c>
      <c r="B68" s="2398">
        <v>244.02799999999999</v>
      </c>
      <c r="C68" s="2399">
        <v>244.02799999999999</v>
      </c>
      <c r="D68" s="2399">
        <v>0</v>
      </c>
      <c r="E68" s="2397">
        <v>244.02799999999999</v>
      </c>
      <c r="F68" s="2397">
        <v>0</v>
      </c>
    </row>
    <row r="69" spans="1:6" ht="15" customHeight="1" x14ac:dyDescent="0.25">
      <c r="A69" s="1260" t="s">
        <v>2081</v>
      </c>
      <c r="B69" s="2398">
        <v>206.68600000000001</v>
      </c>
      <c r="C69" s="2399">
        <v>82.551000000000002</v>
      </c>
      <c r="D69" s="2399">
        <v>19.356000000000002</v>
      </c>
      <c r="E69" s="2397">
        <v>63.195</v>
      </c>
      <c r="F69" s="2397">
        <v>124.13500000000001</v>
      </c>
    </row>
    <row r="70" spans="1:6" ht="25" customHeight="1" x14ac:dyDescent="0.25">
      <c r="A70" s="2128" t="s">
        <v>2083</v>
      </c>
      <c r="B70" s="2398">
        <v>1442</v>
      </c>
      <c r="C70" s="2399">
        <v>1267.2729999999999</v>
      </c>
      <c r="D70" s="2399">
        <v>647.28</v>
      </c>
      <c r="E70" s="2397">
        <v>619.99300000000005</v>
      </c>
      <c r="F70" s="2397">
        <v>174.727</v>
      </c>
    </row>
    <row r="71" spans="1:6" ht="15" customHeight="1" x14ac:dyDescent="0.25">
      <c r="A71" s="2123" t="s">
        <v>2077</v>
      </c>
      <c r="B71" s="2398">
        <v>984.89400000000001</v>
      </c>
      <c r="C71" s="2399">
        <v>860.75599999999997</v>
      </c>
      <c r="D71" s="2399">
        <v>647.28</v>
      </c>
      <c r="E71" s="2397">
        <v>213.476</v>
      </c>
      <c r="F71" s="2397">
        <v>124.13800000000001</v>
      </c>
    </row>
    <row r="72" spans="1:6" ht="15" customHeight="1" x14ac:dyDescent="0.25">
      <c r="A72" s="1260" t="s">
        <v>2078</v>
      </c>
      <c r="B72" s="2398">
        <v>0.64300000000000002</v>
      </c>
      <c r="C72" s="2399">
        <v>0.64300000000000002</v>
      </c>
      <c r="D72" s="2399">
        <v>0</v>
      </c>
      <c r="E72" s="2397">
        <v>0.64300000000000002</v>
      </c>
      <c r="F72" s="2397">
        <v>0</v>
      </c>
    </row>
    <row r="73" spans="1:6" ht="15" customHeight="1" x14ac:dyDescent="0.5">
      <c r="A73" s="1260" t="s">
        <v>2079</v>
      </c>
      <c r="B73" s="2398">
        <v>51.026000000000003</v>
      </c>
      <c r="C73" s="2400" t="s">
        <v>580</v>
      </c>
      <c r="D73" s="2399">
        <v>0</v>
      </c>
      <c r="E73" s="2400" t="s">
        <v>580</v>
      </c>
      <c r="F73" s="2397">
        <v>50.588999999999999</v>
      </c>
    </row>
    <row r="74" spans="1:6" ht="15" customHeight="1" x14ac:dyDescent="0.25">
      <c r="A74" s="1260" t="s">
        <v>2080</v>
      </c>
      <c r="B74" s="2398">
        <v>251.08799999999999</v>
      </c>
      <c r="C74" s="2399">
        <v>251.08799999999999</v>
      </c>
      <c r="D74" s="2399">
        <v>0</v>
      </c>
      <c r="E74" s="2397">
        <v>251.08799999999999</v>
      </c>
      <c r="F74" s="2397">
        <v>0</v>
      </c>
    </row>
    <row r="75" spans="1:6" ht="15" customHeight="1" x14ac:dyDescent="0.25">
      <c r="A75" s="1260" t="s">
        <v>2081</v>
      </c>
      <c r="B75" s="2398">
        <v>154.34899999999999</v>
      </c>
      <c r="C75" s="2399">
        <v>154.34899999999999</v>
      </c>
      <c r="D75" s="2399">
        <v>0</v>
      </c>
      <c r="E75" s="2397">
        <v>154.34899999999999</v>
      </c>
      <c r="F75" s="2397">
        <v>0</v>
      </c>
    </row>
    <row r="76" spans="1:6" ht="7" customHeight="1" thickBot="1" x14ac:dyDescent="0.3">
      <c r="A76" s="1313"/>
      <c r="B76" s="1313"/>
      <c r="C76" s="1313"/>
      <c r="D76" s="1313"/>
      <c r="E76" s="1313"/>
      <c r="F76" s="1313"/>
    </row>
    <row r="77" spans="1:6" ht="7" customHeight="1" thickTop="1" x14ac:dyDescent="0.25">
      <c r="A77" s="1260"/>
      <c r="B77" s="2370"/>
      <c r="C77" s="2323"/>
      <c r="D77" s="2323"/>
    </row>
    <row r="78" spans="1:6" x14ac:dyDescent="0.25">
      <c r="A78" s="2140" t="s">
        <v>2032</v>
      </c>
      <c r="B78" s="2370"/>
      <c r="C78" s="2323"/>
      <c r="D78" s="2323"/>
    </row>
    <row r="79" spans="1:6" ht="7" customHeight="1" x14ac:dyDescent="0.25">
      <c r="A79" s="2323"/>
      <c r="B79" s="2370"/>
      <c r="C79" s="2323"/>
      <c r="D79" s="2323"/>
    </row>
    <row r="80" spans="1:6" x14ac:dyDescent="0.25">
      <c r="A80" s="2401" t="s">
        <v>301</v>
      </c>
      <c r="B80" s="2370"/>
      <c r="C80" s="2323"/>
      <c r="D80" s="2323"/>
    </row>
    <row r="81" spans="1:4" x14ac:dyDescent="0.25">
      <c r="A81" s="2402" t="s">
        <v>2047</v>
      </c>
      <c r="B81" s="2370"/>
      <c r="C81" s="2323"/>
      <c r="D81" s="2323"/>
    </row>
    <row r="82" spans="1:4" x14ac:dyDescent="0.25">
      <c r="A82" s="2323"/>
      <c r="B82" s="2370"/>
      <c r="C82" s="2323"/>
      <c r="D82" s="2323"/>
    </row>
    <row r="83" spans="1:4" x14ac:dyDescent="0.25">
      <c r="A83" s="2323"/>
      <c r="B83" s="2370"/>
      <c r="C83" s="2323"/>
      <c r="D83" s="2323"/>
    </row>
    <row r="84" spans="1:4" x14ac:dyDescent="0.25">
      <c r="A84" s="2323"/>
      <c r="B84" s="2370"/>
      <c r="C84" s="2323"/>
      <c r="D84" s="2323"/>
    </row>
    <row r="85" spans="1:4" x14ac:dyDescent="0.25">
      <c r="A85" s="2323"/>
      <c r="B85" s="2370"/>
      <c r="C85" s="2323"/>
      <c r="D85" s="2323"/>
    </row>
    <row r="86" spans="1:4" x14ac:dyDescent="0.25">
      <c r="A86" s="2323"/>
      <c r="B86" s="2370"/>
      <c r="C86" s="2323"/>
      <c r="D86" s="2323"/>
    </row>
    <row r="87" spans="1:4" x14ac:dyDescent="0.25">
      <c r="A87" s="2323"/>
      <c r="B87" s="2370"/>
      <c r="C87" s="2323"/>
      <c r="D87" s="2323"/>
    </row>
    <row r="88" spans="1:4" x14ac:dyDescent="0.25">
      <c r="A88" s="2323"/>
      <c r="B88" s="2370"/>
      <c r="C88" s="2323"/>
      <c r="D88" s="2323"/>
    </row>
    <row r="89" spans="1:4" x14ac:dyDescent="0.25">
      <c r="A89" s="2323"/>
      <c r="B89" s="2370"/>
      <c r="C89" s="2323"/>
      <c r="D89" s="2323"/>
    </row>
    <row r="90" spans="1:4" x14ac:dyDescent="0.25">
      <c r="A90" s="2323"/>
      <c r="B90" s="2370"/>
      <c r="C90" s="2323"/>
      <c r="D90" s="2323"/>
    </row>
    <row r="91" spans="1:4" x14ac:dyDescent="0.25">
      <c r="A91" s="2323"/>
      <c r="B91" s="2370"/>
      <c r="C91" s="2323"/>
      <c r="D91" s="2323"/>
    </row>
    <row r="92" spans="1:4" x14ac:dyDescent="0.25">
      <c r="A92" s="2323"/>
      <c r="B92" s="2370"/>
      <c r="C92" s="2323"/>
      <c r="D92" s="2323"/>
    </row>
    <row r="93" spans="1:4" x14ac:dyDescent="0.25">
      <c r="A93" s="2323"/>
      <c r="B93" s="2370"/>
      <c r="C93" s="2323"/>
      <c r="D93" s="2323"/>
    </row>
    <row r="94" spans="1:4" x14ac:dyDescent="0.25">
      <c r="A94" s="2323"/>
      <c r="B94" s="2370"/>
      <c r="C94" s="2323"/>
      <c r="D94" s="2323"/>
    </row>
    <row r="95" spans="1:4" x14ac:dyDescent="0.25">
      <c r="A95" s="2323"/>
      <c r="B95" s="2370"/>
      <c r="C95" s="2323"/>
      <c r="D95" s="2323"/>
    </row>
    <row r="96" spans="1:4" x14ac:dyDescent="0.25">
      <c r="A96" s="2323"/>
      <c r="B96" s="2370"/>
      <c r="C96" s="2323"/>
      <c r="D96" s="2323"/>
    </row>
    <row r="97" spans="1:4" x14ac:dyDescent="0.25">
      <c r="A97" s="2323"/>
      <c r="B97" s="2370"/>
      <c r="C97" s="2323"/>
      <c r="D97" s="2323"/>
    </row>
    <row r="98" spans="1:4" x14ac:dyDescent="0.25">
      <c r="A98" s="2323"/>
      <c r="B98" s="2370"/>
      <c r="C98" s="2323"/>
      <c r="D98" s="2323"/>
    </row>
    <row r="99" spans="1:4" x14ac:dyDescent="0.25">
      <c r="A99" s="2323"/>
      <c r="B99" s="2370"/>
      <c r="C99" s="2323"/>
      <c r="D99" s="2323"/>
    </row>
    <row r="100" spans="1:4" x14ac:dyDescent="0.25">
      <c r="A100" s="2323"/>
      <c r="B100" s="2370"/>
      <c r="C100" s="2323"/>
      <c r="D100" s="2323"/>
    </row>
    <row r="101" spans="1:4" x14ac:dyDescent="0.25">
      <c r="A101" s="2323"/>
      <c r="B101" s="2370"/>
      <c r="C101" s="2323"/>
      <c r="D101" s="2323"/>
    </row>
    <row r="102" spans="1:4" x14ac:dyDescent="0.25">
      <c r="A102" s="2323"/>
      <c r="B102" s="2370"/>
      <c r="C102" s="2323"/>
      <c r="D102" s="2323"/>
    </row>
    <row r="103" spans="1:4" x14ac:dyDescent="0.25">
      <c r="A103" s="2323"/>
      <c r="B103" s="2370"/>
      <c r="C103" s="2323"/>
      <c r="D103" s="2323"/>
    </row>
    <row r="104" spans="1:4" x14ac:dyDescent="0.25">
      <c r="A104" s="2323"/>
      <c r="B104" s="2370"/>
      <c r="C104" s="2323"/>
      <c r="D104" s="2323"/>
    </row>
    <row r="105" spans="1:4" x14ac:dyDescent="0.25">
      <c r="A105" s="2323"/>
      <c r="B105" s="2370"/>
      <c r="C105" s="2323"/>
      <c r="D105" s="2323"/>
    </row>
    <row r="106" spans="1:4" x14ac:dyDescent="0.25">
      <c r="A106" s="2323"/>
      <c r="B106" s="2370"/>
      <c r="C106" s="2323"/>
      <c r="D106" s="2323"/>
    </row>
    <row r="107" spans="1:4" x14ac:dyDescent="0.25">
      <c r="A107" s="2323"/>
      <c r="B107" s="2370"/>
      <c r="C107" s="2323"/>
      <c r="D107" s="2323"/>
    </row>
    <row r="108" spans="1:4" x14ac:dyDescent="0.25">
      <c r="A108" s="2323"/>
      <c r="B108" s="2370"/>
      <c r="C108" s="2323"/>
      <c r="D108" s="2323"/>
    </row>
    <row r="109" spans="1:4" x14ac:dyDescent="0.25">
      <c r="A109" s="2323"/>
      <c r="B109" s="2370"/>
      <c r="C109" s="2323"/>
      <c r="D109" s="2323"/>
    </row>
    <row r="110" spans="1:4" x14ac:dyDescent="0.25">
      <c r="A110" s="2323"/>
      <c r="B110" s="2370"/>
      <c r="C110" s="2323"/>
      <c r="D110" s="2323"/>
    </row>
    <row r="111" spans="1:4" x14ac:dyDescent="0.25">
      <c r="A111" s="2323"/>
      <c r="B111" s="2370"/>
      <c r="C111" s="2323"/>
      <c r="D111" s="2323"/>
    </row>
    <row r="112" spans="1:4" x14ac:dyDescent="0.25">
      <c r="A112" s="2323"/>
      <c r="B112" s="2370"/>
      <c r="C112" s="2323"/>
      <c r="D112" s="2323"/>
    </row>
    <row r="113" spans="1:4" x14ac:dyDescent="0.25">
      <c r="A113" s="2323"/>
      <c r="B113" s="2370"/>
      <c r="C113" s="2323"/>
      <c r="D113" s="2323"/>
    </row>
    <row r="114" spans="1:4" x14ac:dyDescent="0.25">
      <c r="A114" s="2323"/>
      <c r="B114" s="2370"/>
      <c r="C114" s="2323"/>
      <c r="D114" s="2323"/>
    </row>
    <row r="115" spans="1:4" x14ac:dyDescent="0.25">
      <c r="A115" s="2323"/>
      <c r="B115" s="2370"/>
      <c r="C115" s="2323"/>
      <c r="D115" s="2323"/>
    </row>
    <row r="116" spans="1:4" x14ac:dyDescent="0.25">
      <c r="A116" s="2323"/>
      <c r="B116" s="2370"/>
      <c r="C116" s="2323"/>
      <c r="D116" s="2323"/>
    </row>
    <row r="117" spans="1:4" x14ac:dyDescent="0.25">
      <c r="A117" s="2323"/>
      <c r="B117" s="2370"/>
      <c r="C117" s="2323"/>
      <c r="D117" s="2323"/>
    </row>
    <row r="118" spans="1:4" x14ac:dyDescent="0.25">
      <c r="A118" s="2323"/>
      <c r="B118" s="2370"/>
      <c r="C118" s="2323"/>
      <c r="D118" s="2323"/>
    </row>
    <row r="119" spans="1:4" x14ac:dyDescent="0.25">
      <c r="A119" s="2323"/>
      <c r="B119" s="2370"/>
      <c r="C119" s="2323"/>
      <c r="D119" s="2323"/>
    </row>
    <row r="120" spans="1:4" x14ac:dyDescent="0.25">
      <c r="A120" s="2323"/>
      <c r="B120" s="2370"/>
      <c r="C120" s="2323"/>
      <c r="D120" s="2323"/>
    </row>
    <row r="121" spans="1:4" x14ac:dyDescent="0.25">
      <c r="A121" s="2323"/>
      <c r="B121" s="2370"/>
      <c r="C121" s="2323"/>
      <c r="D121" s="2323"/>
    </row>
    <row r="122" spans="1:4" x14ac:dyDescent="0.25">
      <c r="A122" s="2323"/>
      <c r="B122" s="2370"/>
      <c r="C122" s="2323"/>
      <c r="D122" s="2323"/>
    </row>
    <row r="123" spans="1:4" x14ac:dyDescent="0.25">
      <c r="A123" s="2323"/>
      <c r="B123" s="2370"/>
      <c r="C123" s="2323"/>
      <c r="D123" s="2323"/>
    </row>
    <row r="124" spans="1:4" x14ac:dyDescent="0.25">
      <c r="A124" s="2323"/>
      <c r="B124" s="2370"/>
      <c r="C124" s="2323"/>
      <c r="D124" s="2323"/>
    </row>
    <row r="125" spans="1:4" x14ac:dyDescent="0.25">
      <c r="A125" s="2323"/>
      <c r="B125" s="2370"/>
      <c r="C125" s="2323"/>
      <c r="D125" s="2323"/>
    </row>
    <row r="126" spans="1:4" x14ac:dyDescent="0.25">
      <c r="A126" s="2323"/>
      <c r="B126" s="2370"/>
      <c r="C126" s="2323"/>
      <c r="D126" s="2323"/>
    </row>
    <row r="127" spans="1:4" x14ac:dyDescent="0.25">
      <c r="A127" s="2323"/>
      <c r="B127" s="2370"/>
      <c r="C127" s="2323"/>
      <c r="D127" s="2323"/>
    </row>
    <row r="128" spans="1:4" x14ac:dyDescent="0.25">
      <c r="A128" s="2323"/>
      <c r="B128" s="2370"/>
      <c r="C128" s="2323"/>
      <c r="D128" s="2323"/>
    </row>
    <row r="129" spans="1:4" x14ac:dyDescent="0.25">
      <c r="A129" s="2323"/>
      <c r="B129" s="2370"/>
      <c r="C129" s="2323"/>
      <c r="D129" s="2323"/>
    </row>
    <row r="130" spans="1:4" x14ac:dyDescent="0.25">
      <c r="A130" s="2323"/>
      <c r="B130" s="2370"/>
      <c r="C130" s="2323"/>
      <c r="D130" s="2323"/>
    </row>
    <row r="131" spans="1:4" x14ac:dyDescent="0.25">
      <c r="A131" s="2323"/>
      <c r="B131" s="2370"/>
      <c r="C131" s="2323"/>
      <c r="D131" s="2323"/>
    </row>
    <row r="132" spans="1:4" x14ac:dyDescent="0.25">
      <c r="A132" s="2323"/>
      <c r="B132" s="2370"/>
      <c r="C132" s="2323"/>
      <c r="D132" s="2323"/>
    </row>
    <row r="133" spans="1:4" x14ac:dyDescent="0.25">
      <c r="A133" s="2323"/>
      <c r="B133" s="2370"/>
      <c r="C133" s="2323"/>
      <c r="D133" s="2323"/>
    </row>
    <row r="134" spans="1:4" x14ac:dyDescent="0.25">
      <c r="A134" s="2323"/>
      <c r="B134" s="2370"/>
      <c r="C134" s="2323"/>
      <c r="D134" s="2323"/>
    </row>
    <row r="135" spans="1:4" x14ac:dyDescent="0.25">
      <c r="A135" s="2323"/>
      <c r="B135" s="2370"/>
      <c r="C135" s="2323"/>
      <c r="D135" s="2323"/>
    </row>
    <row r="136" spans="1:4" x14ac:dyDescent="0.25">
      <c r="A136" s="2323"/>
      <c r="B136" s="2370"/>
      <c r="C136" s="2323"/>
      <c r="D136" s="2323"/>
    </row>
    <row r="137" spans="1:4" x14ac:dyDescent="0.25">
      <c r="A137" s="2323"/>
      <c r="B137" s="2370"/>
      <c r="C137" s="2323"/>
      <c r="D137" s="2323"/>
    </row>
    <row r="138" spans="1:4" x14ac:dyDescent="0.25">
      <c r="A138" s="2323"/>
      <c r="B138" s="2370"/>
      <c r="C138" s="2323"/>
      <c r="D138" s="2323"/>
    </row>
    <row r="139" spans="1:4" x14ac:dyDescent="0.25">
      <c r="A139" s="2323"/>
      <c r="B139" s="2370"/>
      <c r="C139" s="2323"/>
      <c r="D139" s="2323"/>
    </row>
    <row r="140" spans="1:4" x14ac:dyDescent="0.25">
      <c r="A140" s="2323"/>
      <c r="B140" s="2370"/>
      <c r="C140" s="2323"/>
      <c r="D140" s="2323"/>
    </row>
    <row r="141" spans="1:4" x14ac:dyDescent="0.25">
      <c r="A141" s="2323"/>
      <c r="B141" s="2370"/>
      <c r="C141" s="2323"/>
      <c r="D141" s="2323"/>
    </row>
    <row r="142" spans="1:4" x14ac:dyDescent="0.25">
      <c r="A142" s="2323"/>
      <c r="B142" s="2370"/>
      <c r="C142" s="2323"/>
      <c r="D142" s="2323"/>
    </row>
    <row r="143" spans="1:4" x14ac:dyDescent="0.25">
      <c r="A143" s="2323"/>
      <c r="B143" s="2370"/>
      <c r="C143" s="2323"/>
      <c r="D143" s="2323"/>
    </row>
    <row r="144" spans="1:4" x14ac:dyDescent="0.25">
      <c r="A144" s="2323"/>
      <c r="B144" s="2370"/>
      <c r="C144" s="2323"/>
      <c r="D144" s="2323"/>
    </row>
    <row r="145" spans="1:4" x14ac:dyDescent="0.25">
      <c r="A145" s="2323"/>
      <c r="B145" s="2370"/>
      <c r="C145" s="2323"/>
      <c r="D145" s="2323"/>
    </row>
    <row r="146" spans="1:4" x14ac:dyDescent="0.25">
      <c r="A146" s="2323"/>
      <c r="B146" s="2370"/>
      <c r="C146" s="2323"/>
      <c r="D146" s="2323"/>
    </row>
    <row r="147" spans="1:4" x14ac:dyDescent="0.25">
      <c r="A147" s="2323"/>
      <c r="B147" s="2370"/>
      <c r="C147" s="2323"/>
      <c r="D147" s="2323"/>
    </row>
    <row r="148" spans="1:4" x14ac:dyDescent="0.25">
      <c r="A148" s="2323"/>
      <c r="B148" s="2370"/>
      <c r="C148" s="2323"/>
      <c r="D148" s="2323"/>
    </row>
    <row r="149" spans="1:4" x14ac:dyDescent="0.25">
      <c r="A149" s="2323"/>
      <c r="B149" s="2370"/>
      <c r="C149" s="2323"/>
      <c r="D149" s="2323"/>
    </row>
    <row r="150" spans="1:4" x14ac:dyDescent="0.25">
      <c r="A150" s="2323"/>
      <c r="B150" s="2370"/>
      <c r="C150" s="2323"/>
      <c r="D150" s="2323"/>
    </row>
    <row r="151" spans="1:4" x14ac:dyDescent="0.25">
      <c r="A151" s="2323"/>
      <c r="B151" s="2370"/>
      <c r="C151" s="2323"/>
      <c r="D151" s="2323"/>
    </row>
    <row r="152" spans="1:4" x14ac:dyDescent="0.25">
      <c r="A152" s="2323"/>
      <c r="B152" s="2370"/>
      <c r="C152" s="2323"/>
      <c r="D152" s="2323"/>
    </row>
    <row r="153" spans="1:4" x14ac:dyDescent="0.25">
      <c r="A153" s="2323"/>
      <c r="B153" s="2370"/>
      <c r="C153" s="2323"/>
      <c r="D153" s="2323"/>
    </row>
    <row r="154" spans="1:4" x14ac:dyDescent="0.25">
      <c r="A154" s="2323"/>
      <c r="B154" s="2370"/>
      <c r="C154" s="2323"/>
      <c r="D154" s="2323"/>
    </row>
    <row r="155" spans="1:4" x14ac:dyDescent="0.25">
      <c r="A155" s="2323"/>
      <c r="B155" s="2370"/>
      <c r="C155" s="2323"/>
      <c r="D155" s="2323"/>
    </row>
    <row r="156" spans="1:4" x14ac:dyDescent="0.25">
      <c r="A156" s="2323"/>
      <c r="B156" s="2370"/>
      <c r="C156" s="2323"/>
      <c r="D156" s="2323"/>
    </row>
    <row r="157" spans="1:4" x14ac:dyDescent="0.25">
      <c r="A157" s="2323"/>
      <c r="B157" s="2370"/>
      <c r="C157" s="2323"/>
      <c r="D157" s="2323"/>
    </row>
    <row r="158" spans="1:4" x14ac:dyDescent="0.25">
      <c r="A158" s="2323"/>
      <c r="B158" s="2370"/>
      <c r="C158" s="2323"/>
      <c r="D158" s="2323"/>
    </row>
    <row r="159" spans="1:4" x14ac:dyDescent="0.25">
      <c r="A159" s="2323"/>
      <c r="B159" s="2370"/>
      <c r="C159" s="2323"/>
      <c r="D159" s="2323"/>
    </row>
    <row r="160" spans="1:4" x14ac:dyDescent="0.25">
      <c r="A160" s="2323"/>
      <c r="B160" s="2370"/>
      <c r="C160" s="2323"/>
      <c r="D160" s="2323"/>
    </row>
    <row r="161" spans="1:4" x14ac:dyDescent="0.25">
      <c r="A161" s="2323"/>
      <c r="B161" s="2370"/>
      <c r="C161" s="2323"/>
      <c r="D161" s="2323"/>
    </row>
    <row r="162" spans="1:4" x14ac:dyDescent="0.25">
      <c r="A162" s="2323"/>
      <c r="B162" s="2370"/>
      <c r="C162" s="2323"/>
      <c r="D162" s="2323"/>
    </row>
    <row r="163" spans="1:4" x14ac:dyDescent="0.25">
      <c r="A163" s="2323"/>
      <c r="B163" s="2370"/>
      <c r="C163" s="2323"/>
      <c r="D163" s="2323"/>
    </row>
    <row r="164" spans="1:4" x14ac:dyDescent="0.25">
      <c r="A164" s="2323"/>
      <c r="B164" s="2370"/>
      <c r="C164" s="2323"/>
      <c r="D164" s="2323"/>
    </row>
    <row r="165" spans="1:4" x14ac:dyDescent="0.25">
      <c r="A165" s="2323"/>
      <c r="B165" s="2370"/>
      <c r="C165" s="2323"/>
      <c r="D165" s="2323"/>
    </row>
    <row r="166" spans="1:4" x14ac:dyDescent="0.25">
      <c r="A166" s="2323"/>
      <c r="B166" s="2370"/>
      <c r="C166" s="2323"/>
      <c r="D166" s="2323"/>
    </row>
    <row r="167" spans="1:4" x14ac:dyDescent="0.25">
      <c r="A167" s="2323"/>
      <c r="B167" s="2370"/>
      <c r="C167" s="2323"/>
      <c r="D167" s="2323"/>
    </row>
    <row r="168" spans="1:4" x14ac:dyDescent="0.25">
      <c r="A168" s="2323"/>
      <c r="B168" s="2370"/>
      <c r="C168" s="2323"/>
      <c r="D168" s="2323"/>
    </row>
    <row r="169" spans="1:4" x14ac:dyDescent="0.25">
      <c r="A169" s="2323"/>
      <c r="B169" s="2370"/>
      <c r="C169" s="2323"/>
      <c r="D169" s="2323"/>
    </row>
    <row r="170" spans="1:4" x14ac:dyDescent="0.25">
      <c r="A170" s="2323"/>
      <c r="B170" s="2370"/>
      <c r="C170" s="2323"/>
      <c r="D170" s="2323"/>
    </row>
    <row r="171" spans="1:4" x14ac:dyDescent="0.25">
      <c r="A171" s="2323"/>
      <c r="B171" s="2370"/>
      <c r="C171" s="2323"/>
      <c r="D171" s="2323"/>
    </row>
    <row r="172" spans="1:4" x14ac:dyDescent="0.25">
      <c r="A172" s="2323"/>
      <c r="B172" s="2370"/>
      <c r="C172" s="2323"/>
      <c r="D172" s="2323"/>
    </row>
    <row r="173" spans="1:4" x14ac:dyDescent="0.25">
      <c r="A173" s="2323"/>
      <c r="B173" s="2370"/>
      <c r="C173" s="2323"/>
      <c r="D173" s="2323"/>
    </row>
    <row r="174" spans="1:4" x14ac:dyDescent="0.25">
      <c r="A174" s="2323"/>
      <c r="B174" s="2370"/>
      <c r="C174" s="2323"/>
      <c r="D174" s="2323"/>
    </row>
    <row r="175" spans="1:4" x14ac:dyDescent="0.25">
      <c r="A175" s="2323"/>
      <c r="B175" s="2370"/>
      <c r="C175" s="2323"/>
      <c r="D175" s="2323"/>
    </row>
    <row r="176" spans="1:4" x14ac:dyDescent="0.25">
      <c r="A176" s="2323"/>
      <c r="B176" s="2370"/>
      <c r="C176" s="2323"/>
      <c r="D176" s="2323"/>
    </row>
    <row r="177" spans="1:4" x14ac:dyDescent="0.25">
      <c r="A177" s="2323"/>
      <c r="B177" s="2370"/>
      <c r="C177" s="2323"/>
      <c r="D177" s="2323"/>
    </row>
    <row r="178" spans="1:4" x14ac:dyDescent="0.25">
      <c r="A178" s="2323"/>
      <c r="B178" s="2370"/>
      <c r="C178" s="2323"/>
      <c r="D178" s="2323"/>
    </row>
    <row r="179" spans="1:4" x14ac:dyDescent="0.25">
      <c r="A179" s="2323"/>
      <c r="B179" s="2370"/>
      <c r="C179" s="2323"/>
      <c r="D179" s="2323"/>
    </row>
    <row r="180" spans="1:4" x14ac:dyDescent="0.25">
      <c r="A180" s="2323"/>
      <c r="B180" s="2370"/>
      <c r="C180" s="2323"/>
      <c r="D180" s="2323"/>
    </row>
    <row r="181" spans="1:4" x14ac:dyDescent="0.25">
      <c r="A181" s="2323"/>
      <c r="B181" s="2370"/>
      <c r="C181" s="2323"/>
      <c r="D181" s="2323"/>
    </row>
    <row r="182" spans="1:4" x14ac:dyDescent="0.25">
      <c r="A182" s="2323"/>
      <c r="B182" s="2370"/>
      <c r="C182" s="2323"/>
      <c r="D182" s="2323"/>
    </row>
    <row r="183" spans="1:4" x14ac:dyDescent="0.25">
      <c r="A183" s="2323"/>
      <c r="B183" s="2370"/>
      <c r="C183" s="2323"/>
      <c r="D183" s="2323"/>
    </row>
    <row r="184" spans="1:4" x14ac:dyDescent="0.25">
      <c r="A184" s="2323"/>
      <c r="B184" s="2370"/>
      <c r="C184" s="2323"/>
      <c r="D184" s="2323"/>
    </row>
    <row r="185" spans="1:4" x14ac:dyDescent="0.25">
      <c r="A185" s="2323"/>
      <c r="B185" s="2370"/>
      <c r="C185" s="2323"/>
      <c r="D185" s="2323"/>
    </row>
    <row r="186" spans="1:4" x14ac:dyDescent="0.25">
      <c r="A186" s="2323"/>
      <c r="B186" s="2370"/>
      <c r="C186" s="2323"/>
      <c r="D186" s="2323"/>
    </row>
    <row r="187" spans="1:4" x14ac:dyDescent="0.25">
      <c r="A187" s="2323"/>
      <c r="B187" s="2370"/>
      <c r="C187" s="2323"/>
      <c r="D187" s="2323"/>
    </row>
    <row r="188" spans="1:4" x14ac:dyDescent="0.25">
      <c r="A188" s="2323"/>
      <c r="B188" s="2370"/>
      <c r="C188" s="2323"/>
      <c r="D188" s="2323"/>
    </row>
    <row r="189" spans="1:4" x14ac:dyDescent="0.25">
      <c r="A189" s="2323"/>
      <c r="B189" s="2370"/>
      <c r="C189" s="2323"/>
      <c r="D189" s="2323"/>
    </row>
    <row r="190" spans="1:4" x14ac:dyDescent="0.25">
      <c r="A190" s="2323"/>
      <c r="B190" s="2370"/>
      <c r="C190" s="2323"/>
      <c r="D190" s="2323"/>
    </row>
    <row r="191" spans="1:4" x14ac:dyDescent="0.25">
      <c r="A191" s="2323"/>
      <c r="B191" s="2370"/>
      <c r="C191" s="2323"/>
      <c r="D191" s="2323"/>
    </row>
    <row r="192" spans="1:4" x14ac:dyDescent="0.25">
      <c r="A192" s="2323"/>
      <c r="B192" s="2370"/>
      <c r="C192" s="2323"/>
      <c r="D192" s="2323"/>
    </row>
    <row r="193" spans="1:4" x14ac:dyDescent="0.25">
      <c r="A193" s="2323"/>
      <c r="B193" s="2370"/>
      <c r="C193" s="2323"/>
      <c r="D193" s="2323"/>
    </row>
    <row r="194" spans="1:4" x14ac:dyDescent="0.25">
      <c r="A194" s="2323"/>
      <c r="B194" s="2370"/>
      <c r="C194" s="2323"/>
      <c r="D194" s="2323"/>
    </row>
    <row r="195" spans="1:4" x14ac:dyDescent="0.25">
      <c r="A195" s="2323"/>
      <c r="B195" s="2370"/>
      <c r="C195" s="2323"/>
      <c r="D195" s="2323"/>
    </row>
    <row r="196" spans="1:4" x14ac:dyDescent="0.25">
      <c r="A196" s="2323"/>
      <c r="B196" s="2370"/>
      <c r="C196" s="2323"/>
      <c r="D196" s="2323"/>
    </row>
    <row r="197" spans="1:4" x14ac:dyDescent="0.25">
      <c r="A197" s="2323"/>
      <c r="B197" s="2370"/>
      <c r="C197" s="2323"/>
      <c r="D197" s="2323"/>
    </row>
    <row r="198" spans="1:4" x14ac:dyDescent="0.25">
      <c r="A198" s="2323"/>
      <c r="B198" s="2370"/>
      <c r="C198" s="2323"/>
      <c r="D198" s="2323"/>
    </row>
    <row r="199" spans="1:4" x14ac:dyDescent="0.25">
      <c r="A199" s="2323"/>
      <c r="B199" s="2370"/>
      <c r="C199" s="2323"/>
      <c r="D199" s="2323"/>
    </row>
    <row r="200" spans="1:4" x14ac:dyDescent="0.25">
      <c r="A200" s="2323"/>
      <c r="B200" s="2370"/>
      <c r="C200" s="2323"/>
      <c r="D200" s="2323"/>
    </row>
    <row r="201" spans="1:4" x14ac:dyDescent="0.25">
      <c r="A201" s="2323"/>
      <c r="B201" s="2370"/>
      <c r="C201" s="2323"/>
      <c r="D201" s="2323"/>
    </row>
    <row r="202" spans="1:4" x14ac:dyDescent="0.25">
      <c r="A202" s="2323"/>
      <c r="B202" s="2370"/>
      <c r="C202" s="2323"/>
      <c r="D202" s="2323"/>
    </row>
    <row r="203" spans="1:4" x14ac:dyDescent="0.25">
      <c r="A203" s="2323"/>
      <c r="B203" s="2370"/>
      <c r="C203" s="2323"/>
      <c r="D203" s="2323"/>
    </row>
    <row r="204" spans="1:4" x14ac:dyDescent="0.25">
      <c r="A204" s="2323"/>
      <c r="B204" s="2370"/>
      <c r="C204" s="2323"/>
      <c r="D204" s="2323"/>
    </row>
    <row r="205" spans="1:4" x14ac:dyDescent="0.25">
      <c r="A205" s="2323"/>
      <c r="B205" s="2370"/>
      <c r="C205" s="2323"/>
      <c r="D205" s="2323"/>
    </row>
    <row r="206" spans="1:4" x14ac:dyDescent="0.25">
      <c r="A206" s="2323"/>
      <c r="B206" s="2370"/>
      <c r="C206" s="2323"/>
      <c r="D206" s="2323"/>
    </row>
    <row r="207" spans="1:4" x14ac:dyDescent="0.25">
      <c r="A207" s="2323"/>
      <c r="B207" s="2370"/>
      <c r="C207" s="2323"/>
      <c r="D207" s="2323"/>
    </row>
    <row r="208" spans="1:4" x14ac:dyDescent="0.25">
      <c r="A208" s="2323"/>
      <c r="B208" s="2370"/>
      <c r="C208" s="2323"/>
      <c r="D208" s="2323"/>
    </row>
    <row r="209" spans="1:4" x14ac:dyDescent="0.25">
      <c r="A209" s="2323"/>
      <c r="B209" s="2370"/>
      <c r="C209" s="2323"/>
      <c r="D209" s="2323"/>
    </row>
    <row r="210" spans="1:4" x14ac:dyDescent="0.25">
      <c r="A210" s="2323"/>
      <c r="B210" s="2370"/>
      <c r="C210" s="2323"/>
      <c r="D210" s="2323"/>
    </row>
    <row r="211" spans="1:4" x14ac:dyDescent="0.25">
      <c r="A211" s="2323"/>
      <c r="B211" s="2370"/>
      <c r="C211" s="2323"/>
      <c r="D211" s="2323"/>
    </row>
    <row r="212" spans="1:4" x14ac:dyDescent="0.25">
      <c r="A212" s="2323"/>
      <c r="B212" s="2370"/>
      <c r="C212" s="2323"/>
      <c r="D212" s="2323"/>
    </row>
    <row r="213" spans="1:4" x14ac:dyDescent="0.25">
      <c r="A213" s="2323"/>
      <c r="B213" s="2370"/>
      <c r="C213" s="2323"/>
      <c r="D213" s="2323"/>
    </row>
    <row r="214" spans="1:4" x14ac:dyDescent="0.25">
      <c r="A214" s="2323"/>
      <c r="B214" s="2370"/>
      <c r="C214" s="2323"/>
      <c r="D214" s="2323"/>
    </row>
    <row r="215" spans="1:4" x14ac:dyDescent="0.25">
      <c r="A215" s="2323"/>
      <c r="B215" s="2370"/>
      <c r="C215" s="2323"/>
      <c r="D215" s="2323"/>
    </row>
    <row r="216" spans="1:4" x14ac:dyDescent="0.25">
      <c r="A216" s="2323"/>
      <c r="B216" s="2370"/>
      <c r="C216" s="2323"/>
      <c r="D216" s="2323"/>
    </row>
    <row r="217" spans="1:4" x14ac:dyDescent="0.25">
      <c r="A217" s="2323"/>
      <c r="B217" s="2370"/>
      <c r="C217" s="2323"/>
      <c r="D217" s="2323"/>
    </row>
    <row r="218" spans="1:4" x14ac:dyDescent="0.25">
      <c r="A218" s="2323"/>
      <c r="B218" s="2370"/>
      <c r="C218" s="2323"/>
      <c r="D218" s="2323"/>
    </row>
    <row r="219" spans="1:4" x14ac:dyDescent="0.25">
      <c r="A219" s="2323"/>
      <c r="B219" s="2370"/>
      <c r="C219" s="2323"/>
      <c r="D219" s="2323"/>
    </row>
    <row r="220" spans="1:4" x14ac:dyDescent="0.25">
      <c r="A220" s="2323"/>
      <c r="B220" s="2370"/>
      <c r="C220" s="2323"/>
      <c r="D220" s="2323"/>
    </row>
    <row r="221" spans="1:4" x14ac:dyDescent="0.25">
      <c r="A221" s="2323"/>
      <c r="B221" s="2370"/>
      <c r="C221" s="2323"/>
      <c r="D221" s="2323"/>
    </row>
    <row r="222" spans="1:4" x14ac:dyDescent="0.25">
      <c r="A222" s="2323"/>
      <c r="B222" s="2370"/>
      <c r="C222" s="2323"/>
      <c r="D222" s="2323"/>
    </row>
    <row r="223" spans="1:4" x14ac:dyDescent="0.25">
      <c r="A223" s="2323"/>
      <c r="B223" s="2370"/>
      <c r="C223" s="2323"/>
      <c r="D223" s="2323"/>
    </row>
    <row r="224" spans="1:4" x14ac:dyDescent="0.25">
      <c r="A224" s="2323"/>
      <c r="B224" s="2370"/>
      <c r="C224" s="2323"/>
      <c r="D224" s="2323"/>
    </row>
    <row r="225" spans="1:4" x14ac:dyDescent="0.25">
      <c r="A225" s="2323"/>
      <c r="B225" s="2370"/>
      <c r="C225" s="2323"/>
      <c r="D225" s="2323"/>
    </row>
    <row r="226" spans="1:4" x14ac:dyDescent="0.25">
      <c r="A226" s="2323"/>
      <c r="B226" s="2370"/>
      <c r="C226" s="2323"/>
      <c r="D226" s="2323"/>
    </row>
    <row r="227" spans="1:4" x14ac:dyDescent="0.25">
      <c r="A227" s="2323"/>
      <c r="B227" s="2370"/>
      <c r="C227" s="2323"/>
      <c r="D227" s="2323"/>
    </row>
    <row r="228" spans="1:4" x14ac:dyDescent="0.25">
      <c r="A228" s="2323"/>
      <c r="B228" s="2370"/>
      <c r="C228" s="2323"/>
      <c r="D228" s="2323"/>
    </row>
    <row r="229" spans="1:4" x14ac:dyDescent="0.25">
      <c r="A229" s="2323"/>
      <c r="B229" s="2370"/>
      <c r="C229" s="2323"/>
      <c r="D229" s="2323"/>
    </row>
    <row r="230" spans="1:4" x14ac:dyDescent="0.25">
      <c r="A230" s="2323"/>
      <c r="B230" s="2370"/>
      <c r="C230" s="2323"/>
      <c r="D230" s="2323"/>
    </row>
    <row r="231" spans="1:4" x14ac:dyDescent="0.25">
      <c r="A231" s="2323"/>
      <c r="B231" s="2370"/>
      <c r="C231" s="2323"/>
      <c r="D231" s="2323"/>
    </row>
    <row r="232" spans="1:4" x14ac:dyDescent="0.25">
      <c r="A232" s="2323"/>
      <c r="B232" s="2370"/>
      <c r="C232" s="2323"/>
      <c r="D232" s="2323"/>
    </row>
    <row r="233" spans="1:4" x14ac:dyDescent="0.25">
      <c r="A233" s="2323"/>
      <c r="B233" s="2370"/>
      <c r="C233" s="2323"/>
      <c r="D233" s="2323"/>
    </row>
    <row r="234" spans="1:4" x14ac:dyDescent="0.25">
      <c r="A234" s="2323"/>
      <c r="B234" s="2370"/>
      <c r="C234" s="2323"/>
      <c r="D234" s="2323"/>
    </row>
    <row r="235" spans="1:4" x14ac:dyDescent="0.25">
      <c r="A235" s="2323"/>
      <c r="B235" s="2370"/>
      <c r="C235" s="2323"/>
      <c r="D235" s="2323"/>
    </row>
    <row r="236" spans="1:4" x14ac:dyDescent="0.25">
      <c r="A236" s="2323"/>
      <c r="B236" s="2370"/>
      <c r="C236" s="2323"/>
      <c r="D236" s="2323"/>
    </row>
    <row r="237" spans="1:4" x14ac:dyDescent="0.25">
      <c r="A237" s="2323"/>
      <c r="B237" s="2370"/>
      <c r="C237" s="2323"/>
      <c r="D237" s="2323"/>
    </row>
    <row r="238" spans="1:4" x14ac:dyDescent="0.25">
      <c r="A238" s="2323"/>
      <c r="B238" s="2370"/>
      <c r="C238" s="2323"/>
      <c r="D238" s="2323"/>
    </row>
    <row r="239" spans="1:4" x14ac:dyDescent="0.25">
      <c r="A239" s="2323"/>
      <c r="B239" s="2370"/>
      <c r="C239" s="2323"/>
      <c r="D239" s="2323"/>
    </row>
    <row r="240" spans="1:4" x14ac:dyDescent="0.25">
      <c r="A240" s="2323"/>
      <c r="B240" s="2370"/>
      <c r="C240" s="2323"/>
      <c r="D240" s="2323"/>
    </row>
    <row r="241" spans="1:4" x14ac:dyDescent="0.25">
      <c r="A241" s="2323"/>
      <c r="B241" s="2370"/>
      <c r="C241" s="2323"/>
      <c r="D241" s="2323"/>
    </row>
    <row r="242" spans="1:4" x14ac:dyDescent="0.25">
      <c r="A242" s="2323"/>
      <c r="B242" s="2370"/>
      <c r="C242" s="2323"/>
      <c r="D242" s="2323"/>
    </row>
    <row r="243" spans="1:4" x14ac:dyDescent="0.25">
      <c r="A243" s="2323"/>
      <c r="B243" s="2370"/>
      <c r="C243" s="2323"/>
      <c r="D243" s="2323"/>
    </row>
    <row r="244" spans="1:4" x14ac:dyDescent="0.25">
      <c r="A244" s="2323"/>
      <c r="B244" s="2370"/>
      <c r="C244" s="2323"/>
      <c r="D244" s="2323"/>
    </row>
    <row r="245" spans="1:4" x14ac:dyDescent="0.25">
      <c r="A245" s="2323"/>
      <c r="B245" s="2370"/>
      <c r="C245" s="2323"/>
      <c r="D245" s="2323"/>
    </row>
    <row r="246" spans="1:4" x14ac:dyDescent="0.25">
      <c r="A246" s="2323"/>
      <c r="B246" s="2370"/>
      <c r="C246" s="2323"/>
      <c r="D246" s="2323"/>
    </row>
    <row r="247" spans="1:4" x14ac:dyDescent="0.25">
      <c r="A247" s="2323"/>
      <c r="B247" s="2370"/>
      <c r="C247" s="2323"/>
      <c r="D247" s="2323"/>
    </row>
    <row r="248" spans="1:4" x14ac:dyDescent="0.25">
      <c r="A248" s="2323"/>
      <c r="B248" s="2370"/>
      <c r="C248" s="2323"/>
      <c r="D248" s="2323"/>
    </row>
    <row r="249" spans="1:4" x14ac:dyDescent="0.25">
      <c r="A249" s="2323"/>
      <c r="B249" s="2370"/>
      <c r="C249" s="2323"/>
      <c r="D249" s="2323"/>
    </row>
    <row r="250" spans="1:4" x14ac:dyDescent="0.25">
      <c r="A250" s="2323"/>
      <c r="B250" s="2370"/>
      <c r="C250" s="2323"/>
      <c r="D250" s="2323"/>
    </row>
    <row r="251" spans="1:4" x14ac:dyDescent="0.25">
      <c r="A251" s="2323"/>
      <c r="B251" s="2370"/>
      <c r="C251" s="2323"/>
      <c r="D251" s="2323"/>
    </row>
    <row r="252" spans="1:4" x14ac:dyDescent="0.25">
      <c r="A252" s="2323"/>
      <c r="B252" s="2370"/>
      <c r="C252" s="2323"/>
      <c r="D252" s="2323"/>
    </row>
    <row r="253" spans="1:4" x14ac:dyDescent="0.25">
      <c r="A253" s="2323"/>
      <c r="B253" s="2370"/>
      <c r="C253" s="2323"/>
      <c r="D253" s="2323"/>
    </row>
    <row r="254" spans="1:4" x14ac:dyDescent="0.25">
      <c r="A254" s="2323"/>
      <c r="B254" s="2370"/>
      <c r="C254" s="2323"/>
      <c r="D254" s="2323"/>
    </row>
    <row r="255" spans="1:4" x14ac:dyDescent="0.25">
      <c r="A255" s="2323"/>
      <c r="B255" s="2370"/>
      <c r="C255" s="2323"/>
      <c r="D255" s="2323"/>
    </row>
    <row r="256" spans="1:4" x14ac:dyDescent="0.25">
      <c r="A256" s="2323"/>
      <c r="B256" s="2370"/>
      <c r="C256" s="2323"/>
      <c r="D256" s="2323"/>
    </row>
    <row r="257" spans="1:4" x14ac:dyDescent="0.25">
      <c r="A257" s="2323"/>
      <c r="B257" s="2370"/>
      <c r="C257" s="2323"/>
      <c r="D257" s="2323"/>
    </row>
    <row r="258" spans="1:4" x14ac:dyDescent="0.25">
      <c r="A258" s="2323"/>
      <c r="B258" s="2370"/>
      <c r="C258" s="2323"/>
      <c r="D258" s="2323"/>
    </row>
    <row r="259" spans="1:4" x14ac:dyDescent="0.25">
      <c r="A259" s="2323"/>
      <c r="B259" s="2370"/>
      <c r="C259" s="2323"/>
      <c r="D259" s="2323"/>
    </row>
    <row r="260" spans="1:4" x14ac:dyDescent="0.25">
      <c r="A260" s="2323"/>
      <c r="B260" s="2370"/>
      <c r="C260" s="2323"/>
      <c r="D260" s="2323"/>
    </row>
    <row r="261" spans="1:4" x14ac:dyDescent="0.25">
      <c r="A261" s="2323"/>
      <c r="B261" s="2370"/>
      <c r="C261" s="2323"/>
      <c r="D261" s="2323"/>
    </row>
    <row r="262" spans="1:4" x14ac:dyDescent="0.25">
      <c r="A262" s="2323"/>
      <c r="B262" s="2370"/>
      <c r="C262" s="2323"/>
      <c r="D262" s="2323"/>
    </row>
    <row r="263" spans="1:4" x14ac:dyDescent="0.25">
      <c r="A263" s="2323"/>
      <c r="B263" s="2370"/>
      <c r="C263" s="2323"/>
      <c r="D263" s="2323"/>
    </row>
    <row r="264" spans="1:4" x14ac:dyDescent="0.25">
      <c r="A264" s="2323"/>
      <c r="B264" s="2370"/>
      <c r="C264" s="2323"/>
      <c r="D264" s="2323"/>
    </row>
    <row r="265" spans="1:4" x14ac:dyDescent="0.25">
      <c r="A265" s="2323"/>
      <c r="B265" s="2370"/>
      <c r="C265" s="2323"/>
      <c r="D265" s="2323"/>
    </row>
    <row r="266" spans="1:4" x14ac:dyDescent="0.25">
      <c r="A266" s="2323"/>
      <c r="B266" s="2370"/>
      <c r="C266" s="2323"/>
      <c r="D266" s="2323"/>
    </row>
    <row r="267" spans="1:4" x14ac:dyDescent="0.25">
      <c r="A267" s="2323"/>
      <c r="B267" s="2370"/>
      <c r="C267" s="2323"/>
      <c r="D267" s="2323"/>
    </row>
    <row r="268" spans="1:4" x14ac:dyDescent="0.25">
      <c r="A268" s="2323"/>
      <c r="B268" s="2370"/>
      <c r="C268" s="2323"/>
      <c r="D268" s="2323"/>
    </row>
    <row r="269" spans="1:4" x14ac:dyDescent="0.25">
      <c r="A269" s="2323"/>
      <c r="B269" s="2370"/>
      <c r="C269" s="2323"/>
      <c r="D269" s="2323"/>
    </row>
    <row r="270" spans="1:4" x14ac:dyDescent="0.25">
      <c r="A270" s="2323"/>
      <c r="B270" s="2370"/>
      <c r="C270" s="2323"/>
      <c r="D270" s="2323"/>
    </row>
    <row r="271" spans="1:4" x14ac:dyDescent="0.25">
      <c r="A271" s="2323"/>
      <c r="B271" s="2370"/>
      <c r="C271" s="2323"/>
      <c r="D271" s="2323"/>
    </row>
    <row r="272" spans="1:4" x14ac:dyDescent="0.25">
      <c r="A272" s="2323"/>
      <c r="B272" s="2370"/>
      <c r="C272" s="2323"/>
      <c r="D272" s="2323"/>
    </row>
    <row r="273" spans="1:4" x14ac:dyDescent="0.25">
      <c r="A273" s="2323"/>
      <c r="B273" s="2370"/>
      <c r="C273" s="2323"/>
      <c r="D273" s="2323"/>
    </row>
    <row r="274" spans="1:4" x14ac:dyDescent="0.25">
      <c r="A274" s="2323"/>
      <c r="B274" s="2370"/>
      <c r="C274" s="2323"/>
      <c r="D274" s="2323"/>
    </row>
    <row r="275" spans="1:4" x14ac:dyDescent="0.25">
      <c r="A275" s="2323"/>
      <c r="B275" s="2370"/>
      <c r="C275" s="2323"/>
      <c r="D275" s="2323"/>
    </row>
    <row r="276" spans="1:4" x14ac:dyDescent="0.25">
      <c r="A276" s="2323"/>
      <c r="B276" s="2370"/>
      <c r="C276" s="2323"/>
      <c r="D276" s="2323"/>
    </row>
    <row r="277" spans="1:4" x14ac:dyDescent="0.25">
      <c r="A277" s="2323"/>
      <c r="B277" s="2370"/>
      <c r="C277" s="2323"/>
      <c r="D277" s="2323"/>
    </row>
    <row r="278" spans="1:4" x14ac:dyDescent="0.25">
      <c r="A278" s="2323"/>
      <c r="B278" s="2370"/>
      <c r="C278" s="2323"/>
      <c r="D278" s="2323"/>
    </row>
    <row r="279" spans="1:4" x14ac:dyDescent="0.25">
      <c r="A279" s="2323"/>
      <c r="B279" s="2370"/>
      <c r="C279" s="2323"/>
      <c r="D279" s="2323"/>
    </row>
    <row r="280" spans="1:4" x14ac:dyDescent="0.25">
      <c r="A280" s="2323"/>
      <c r="B280" s="2370"/>
      <c r="C280" s="2323"/>
      <c r="D280" s="2323"/>
    </row>
    <row r="281" spans="1:4" x14ac:dyDescent="0.25">
      <c r="A281" s="2323"/>
      <c r="B281" s="2370"/>
      <c r="C281" s="2323"/>
      <c r="D281" s="2323"/>
    </row>
    <row r="282" spans="1:4" x14ac:dyDescent="0.25">
      <c r="A282" s="2323"/>
      <c r="B282" s="2370"/>
      <c r="C282" s="2323"/>
      <c r="D282" s="2323"/>
    </row>
    <row r="283" spans="1:4" x14ac:dyDescent="0.25">
      <c r="A283" s="2323"/>
      <c r="B283" s="2370"/>
      <c r="C283" s="2323"/>
      <c r="D283" s="2323"/>
    </row>
    <row r="284" spans="1:4" x14ac:dyDescent="0.25">
      <c r="A284" s="2323"/>
      <c r="B284" s="2370"/>
      <c r="C284" s="2323"/>
      <c r="D284" s="2323"/>
    </row>
    <row r="285" spans="1:4" x14ac:dyDescent="0.25">
      <c r="A285" s="2323"/>
      <c r="B285" s="2370"/>
      <c r="C285" s="2323"/>
      <c r="D285" s="2323"/>
    </row>
    <row r="286" spans="1:4" x14ac:dyDescent="0.25">
      <c r="A286" s="2323"/>
      <c r="B286" s="2370"/>
      <c r="C286" s="2323"/>
      <c r="D286" s="2323"/>
    </row>
    <row r="287" spans="1:4" x14ac:dyDescent="0.25">
      <c r="A287" s="2323"/>
      <c r="B287" s="2370"/>
      <c r="C287" s="2323"/>
      <c r="D287" s="2323"/>
    </row>
    <row r="288" spans="1:4" x14ac:dyDescent="0.25">
      <c r="A288" s="2323"/>
      <c r="B288" s="2370"/>
      <c r="C288" s="2323"/>
      <c r="D288" s="2323"/>
    </row>
    <row r="289" spans="1:4" x14ac:dyDescent="0.25">
      <c r="A289" s="2323"/>
      <c r="B289" s="2370"/>
      <c r="C289" s="2323"/>
      <c r="D289" s="2323"/>
    </row>
    <row r="290" spans="1:4" x14ac:dyDescent="0.25">
      <c r="A290" s="2323"/>
      <c r="B290" s="2370"/>
      <c r="C290" s="2323"/>
      <c r="D290" s="2323"/>
    </row>
    <row r="291" spans="1:4" x14ac:dyDescent="0.25">
      <c r="A291" s="2323"/>
      <c r="B291" s="2370"/>
      <c r="C291" s="2323"/>
      <c r="D291" s="2323"/>
    </row>
    <row r="292" spans="1:4" x14ac:dyDescent="0.25">
      <c r="A292" s="2323"/>
      <c r="B292" s="2370"/>
      <c r="C292" s="2323"/>
      <c r="D292" s="2323"/>
    </row>
    <row r="293" spans="1:4" x14ac:dyDescent="0.25">
      <c r="A293" s="2323"/>
      <c r="B293" s="2370"/>
      <c r="C293" s="2323"/>
      <c r="D293" s="2323"/>
    </row>
    <row r="294" spans="1:4" x14ac:dyDescent="0.25">
      <c r="A294" s="2323"/>
      <c r="B294" s="2370"/>
      <c r="C294" s="2323"/>
      <c r="D294" s="2323"/>
    </row>
    <row r="295" spans="1:4" x14ac:dyDescent="0.25">
      <c r="A295" s="2323"/>
      <c r="B295" s="2370"/>
      <c r="C295" s="2323"/>
      <c r="D295" s="2323"/>
    </row>
    <row r="296" spans="1:4" x14ac:dyDescent="0.25">
      <c r="A296" s="2323"/>
      <c r="B296" s="2370"/>
      <c r="C296" s="2323"/>
      <c r="D296" s="2323"/>
    </row>
    <row r="297" spans="1:4" x14ac:dyDescent="0.25">
      <c r="A297" s="2323"/>
      <c r="B297" s="2370"/>
      <c r="C297" s="2323"/>
      <c r="D297" s="2323"/>
    </row>
    <row r="298" spans="1:4" x14ac:dyDescent="0.25">
      <c r="A298" s="2323"/>
      <c r="B298" s="2370"/>
      <c r="C298" s="2323"/>
      <c r="D298" s="2323"/>
    </row>
    <row r="299" spans="1:4" x14ac:dyDescent="0.25">
      <c r="A299" s="2323"/>
      <c r="B299" s="2370"/>
      <c r="C299" s="2323"/>
      <c r="D299" s="2323"/>
    </row>
    <row r="300" spans="1:4" x14ac:dyDescent="0.25">
      <c r="A300" s="2323"/>
      <c r="B300" s="2370"/>
      <c r="C300" s="2323"/>
      <c r="D300" s="2323"/>
    </row>
    <row r="301" spans="1:4" x14ac:dyDescent="0.25">
      <c r="A301" s="2323"/>
      <c r="B301" s="2370"/>
      <c r="C301" s="2323"/>
      <c r="D301" s="2323"/>
    </row>
    <row r="302" spans="1:4" x14ac:dyDescent="0.25">
      <c r="A302" s="2323"/>
      <c r="B302" s="2370"/>
      <c r="C302" s="2323"/>
      <c r="D302" s="2323"/>
    </row>
    <row r="303" spans="1:4" x14ac:dyDescent="0.25">
      <c r="A303" s="2323"/>
      <c r="B303" s="2370"/>
      <c r="C303" s="2323"/>
      <c r="D303" s="2323"/>
    </row>
    <row r="304" spans="1:4" x14ac:dyDescent="0.25">
      <c r="A304" s="2323"/>
      <c r="B304" s="2370"/>
      <c r="C304" s="2323"/>
      <c r="D304" s="2323"/>
    </row>
    <row r="305" spans="1:4" x14ac:dyDescent="0.25">
      <c r="A305" s="2323"/>
      <c r="B305" s="2370"/>
      <c r="C305" s="2323"/>
      <c r="D305" s="2323"/>
    </row>
    <row r="306" spans="1:4" x14ac:dyDescent="0.25">
      <c r="A306" s="2323"/>
      <c r="B306" s="2370"/>
      <c r="C306" s="2323"/>
      <c r="D306" s="2323"/>
    </row>
    <row r="307" spans="1:4" x14ac:dyDescent="0.25">
      <c r="A307" s="2323"/>
      <c r="B307" s="2370"/>
      <c r="C307" s="2323"/>
      <c r="D307" s="2323"/>
    </row>
    <row r="308" spans="1:4" x14ac:dyDescent="0.25">
      <c r="A308" s="2323"/>
      <c r="B308" s="2370"/>
      <c r="C308" s="2323"/>
      <c r="D308" s="2323"/>
    </row>
    <row r="309" spans="1:4" x14ac:dyDescent="0.25">
      <c r="A309" s="2323"/>
      <c r="B309" s="2370"/>
      <c r="C309" s="2323"/>
      <c r="D309" s="2323"/>
    </row>
    <row r="310" spans="1:4" x14ac:dyDescent="0.25">
      <c r="A310" s="2323"/>
      <c r="B310" s="2370"/>
      <c r="C310" s="2323"/>
      <c r="D310" s="2323"/>
    </row>
    <row r="311" spans="1:4" x14ac:dyDescent="0.25">
      <c r="A311" s="2323"/>
      <c r="B311" s="2370"/>
      <c r="C311" s="2323"/>
      <c r="D311" s="2323"/>
    </row>
    <row r="312" spans="1:4" x14ac:dyDescent="0.25">
      <c r="A312" s="2323"/>
      <c r="B312" s="2370"/>
      <c r="C312" s="2323"/>
      <c r="D312" s="2323"/>
    </row>
    <row r="313" spans="1:4" x14ac:dyDescent="0.25">
      <c r="A313" s="2323"/>
      <c r="B313" s="2370"/>
      <c r="C313" s="2323"/>
      <c r="D313" s="2323"/>
    </row>
    <row r="314" spans="1:4" x14ac:dyDescent="0.25">
      <c r="A314" s="2323"/>
      <c r="B314" s="2370"/>
      <c r="C314" s="2323"/>
      <c r="D314" s="2323"/>
    </row>
    <row r="315" spans="1:4" x14ac:dyDescent="0.25">
      <c r="A315" s="2323"/>
      <c r="B315" s="2370"/>
      <c r="C315" s="2323"/>
      <c r="D315" s="2323"/>
    </row>
    <row r="316" spans="1:4" x14ac:dyDescent="0.25">
      <c r="A316" s="2323"/>
      <c r="B316" s="2370"/>
      <c r="C316" s="2323"/>
      <c r="D316" s="2323"/>
    </row>
    <row r="317" spans="1:4" x14ac:dyDescent="0.25">
      <c r="A317" s="2323"/>
      <c r="B317" s="2370"/>
      <c r="C317" s="2323"/>
      <c r="D317" s="2323"/>
    </row>
    <row r="318" spans="1:4" x14ac:dyDescent="0.25">
      <c r="A318" s="2323"/>
      <c r="B318" s="2370"/>
      <c r="C318" s="2323"/>
      <c r="D318" s="2323"/>
    </row>
    <row r="319" spans="1:4" x14ac:dyDescent="0.25">
      <c r="A319" s="2323"/>
      <c r="B319" s="2370"/>
      <c r="C319" s="2323"/>
      <c r="D319" s="2323"/>
    </row>
    <row r="320" spans="1:4" x14ac:dyDescent="0.25">
      <c r="A320" s="2323"/>
      <c r="B320" s="2370"/>
      <c r="C320" s="2323"/>
      <c r="D320" s="2323"/>
    </row>
    <row r="321" spans="1:4" x14ac:dyDescent="0.25">
      <c r="A321" s="2323"/>
      <c r="B321" s="2370"/>
      <c r="C321" s="2323"/>
      <c r="D321" s="2323"/>
    </row>
    <row r="322" spans="1:4" x14ac:dyDescent="0.25">
      <c r="A322" s="2323"/>
      <c r="B322" s="2370"/>
      <c r="C322" s="2323"/>
      <c r="D322" s="2323"/>
    </row>
    <row r="323" spans="1:4" x14ac:dyDescent="0.25">
      <c r="A323" s="2323"/>
      <c r="B323" s="2370"/>
      <c r="C323" s="2323"/>
      <c r="D323" s="2323"/>
    </row>
    <row r="324" spans="1:4" x14ac:dyDescent="0.25">
      <c r="A324" s="2323"/>
      <c r="B324" s="2370"/>
      <c r="C324" s="2323"/>
      <c r="D324" s="2323"/>
    </row>
    <row r="325" spans="1:4" x14ac:dyDescent="0.25">
      <c r="A325" s="2323"/>
      <c r="B325" s="2370"/>
      <c r="C325" s="2323"/>
      <c r="D325" s="2323"/>
    </row>
    <row r="326" spans="1:4" x14ac:dyDescent="0.25">
      <c r="A326" s="2323"/>
      <c r="B326" s="2370"/>
      <c r="C326" s="2323"/>
      <c r="D326" s="2323"/>
    </row>
    <row r="327" spans="1:4" x14ac:dyDescent="0.25">
      <c r="A327" s="2323"/>
      <c r="B327" s="2370"/>
      <c r="C327" s="2323"/>
      <c r="D327" s="2323"/>
    </row>
    <row r="328" spans="1:4" x14ac:dyDescent="0.25">
      <c r="A328" s="2323"/>
      <c r="B328" s="2370"/>
      <c r="C328" s="2323"/>
      <c r="D328" s="2323"/>
    </row>
    <row r="329" spans="1:4" x14ac:dyDescent="0.25">
      <c r="A329" s="2323"/>
      <c r="B329" s="2370"/>
      <c r="C329" s="2323"/>
      <c r="D329" s="2323"/>
    </row>
    <row r="330" spans="1:4" x14ac:dyDescent="0.25">
      <c r="A330" s="2323"/>
      <c r="B330" s="2370"/>
      <c r="C330" s="2323"/>
      <c r="D330" s="2323"/>
    </row>
    <row r="331" spans="1:4" x14ac:dyDescent="0.25">
      <c r="A331" s="2323"/>
      <c r="B331" s="2370"/>
      <c r="C331" s="2323"/>
      <c r="D331" s="2323"/>
    </row>
    <row r="332" spans="1:4" x14ac:dyDescent="0.25">
      <c r="A332" s="2323"/>
      <c r="B332" s="2370"/>
      <c r="C332" s="2323"/>
      <c r="D332" s="2323"/>
    </row>
    <row r="333" spans="1:4" x14ac:dyDescent="0.25">
      <c r="A333" s="2323"/>
      <c r="B333" s="2370"/>
      <c r="C333" s="2323"/>
      <c r="D333" s="2323"/>
    </row>
    <row r="334" spans="1:4" x14ac:dyDescent="0.25">
      <c r="A334" s="2323"/>
      <c r="B334" s="2370"/>
      <c r="C334" s="2323"/>
      <c r="D334" s="2323"/>
    </row>
    <row r="335" spans="1:4" x14ac:dyDescent="0.25">
      <c r="A335" s="2323"/>
      <c r="B335" s="2370"/>
      <c r="C335" s="2323"/>
      <c r="D335" s="2323"/>
    </row>
    <row r="336" spans="1:4" x14ac:dyDescent="0.25">
      <c r="A336" s="2323"/>
      <c r="B336" s="2370"/>
      <c r="C336" s="2323"/>
      <c r="D336" s="2323"/>
    </row>
    <row r="337" spans="1:4" x14ac:dyDescent="0.25">
      <c r="A337" s="2323"/>
      <c r="B337" s="2370"/>
      <c r="C337" s="2323"/>
      <c r="D337" s="2323"/>
    </row>
    <row r="338" spans="1:4" x14ac:dyDescent="0.25">
      <c r="A338" s="2323"/>
      <c r="B338" s="2370"/>
      <c r="C338" s="2323"/>
      <c r="D338" s="2323"/>
    </row>
    <row r="339" spans="1:4" x14ac:dyDescent="0.25">
      <c r="A339" s="2323"/>
      <c r="B339" s="2370"/>
      <c r="C339" s="2323"/>
      <c r="D339" s="2323"/>
    </row>
    <row r="340" spans="1:4" x14ac:dyDescent="0.25">
      <c r="A340" s="2323"/>
      <c r="B340" s="2370"/>
      <c r="C340" s="2323"/>
      <c r="D340" s="2323"/>
    </row>
    <row r="341" spans="1:4" x14ac:dyDescent="0.25">
      <c r="A341" s="2323"/>
      <c r="B341" s="2370"/>
      <c r="C341" s="2323"/>
      <c r="D341" s="2323"/>
    </row>
    <row r="342" spans="1:4" x14ac:dyDescent="0.25">
      <c r="A342" s="2323"/>
      <c r="B342" s="2370"/>
      <c r="C342" s="2323"/>
      <c r="D342" s="2323"/>
    </row>
    <row r="343" spans="1:4" x14ac:dyDescent="0.25">
      <c r="A343" s="2323"/>
      <c r="B343" s="2370"/>
      <c r="C343" s="2323"/>
      <c r="D343" s="2323"/>
    </row>
    <row r="344" spans="1:4" x14ac:dyDescent="0.25">
      <c r="A344" s="2323"/>
      <c r="B344" s="2370"/>
      <c r="C344" s="2323"/>
      <c r="D344" s="2323"/>
    </row>
    <row r="345" spans="1:4" x14ac:dyDescent="0.25">
      <c r="A345" s="2323"/>
      <c r="B345" s="2370"/>
      <c r="C345" s="2323"/>
      <c r="D345" s="2323"/>
    </row>
    <row r="346" spans="1:4" x14ac:dyDescent="0.25">
      <c r="A346" s="2323"/>
      <c r="B346" s="2370"/>
      <c r="C346" s="2323"/>
      <c r="D346" s="2323"/>
    </row>
    <row r="347" spans="1:4" x14ac:dyDescent="0.25">
      <c r="A347" s="2323"/>
      <c r="B347" s="2370"/>
      <c r="C347" s="2323"/>
      <c r="D347" s="2323"/>
    </row>
    <row r="348" spans="1:4" x14ac:dyDescent="0.25">
      <c r="A348" s="2323"/>
      <c r="B348" s="2370"/>
      <c r="C348" s="2323"/>
      <c r="D348" s="2323"/>
    </row>
    <row r="349" spans="1:4" x14ac:dyDescent="0.25">
      <c r="A349" s="2323"/>
      <c r="B349" s="2370"/>
      <c r="C349" s="2323"/>
      <c r="D349" s="2323"/>
    </row>
    <row r="350" spans="1:4" x14ac:dyDescent="0.25">
      <c r="A350" s="2323"/>
      <c r="B350" s="2370"/>
      <c r="C350" s="2323"/>
      <c r="D350" s="2323"/>
    </row>
    <row r="351" spans="1:4" x14ac:dyDescent="0.25">
      <c r="A351" s="2323"/>
      <c r="B351" s="2370"/>
      <c r="C351" s="2323"/>
      <c r="D351" s="2323"/>
    </row>
    <row r="352" spans="1:4" x14ac:dyDescent="0.25">
      <c r="A352" s="2323"/>
      <c r="B352" s="2370"/>
      <c r="C352" s="2323"/>
      <c r="D352" s="2323"/>
    </row>
    <row r="353" spans="1:4" x14ac:dyDescent="0.25">
      <c r="A353" s="2323"/>
      <c r="B353" s="2370"/>
      <c r="C353" s="2323"/>
      <c r="D353" s="2323"/>
    </row>
    <row r="354" spans="1:4" x14ac:dyDescent="0.25">
      <c r="A354" s="2323"/>
      <c r="B354" s="2370"/>
      <c r="C354" s="2323"/>
      <c r="D354" s="2323"/>
    </row>
    <row r="355" spans="1:4" x14ac:dyDescent="0.25">
      <c r="A355" s="2323"/>
      <c r="B355" s="2370"/>
      <c r="C355" s="2323"/>
      <c r="D355" s="2323"/>
    </row>
    <row r="356" spans="1:4" x14ac:dyDescent="0.25">
      <c r="A356" s="2323"/>
      <c r="B356" s="2370"/>
      <c r="C356" s="2323"/>
      <c r="D356" s="2323"/>
    </row>
    <row r="357" spans="1:4" x14ac:dyDescent="0.25">
      <c r="A357" s="2323"/>
      <c r="B357" s="2370"/>
      <c r="C357" s="2323"/>
      <c r="D357" s="2323"/>
    </row>
    <row r="358" spans="1:4" x14ac:dyDescent="0.25">
      <c r="A358" s="2323"/>
      <c r="B358" s="2370"/>
      <c r="C358" s="2323"/>
      <c r="D358" s="2323"/>
    </row>
    <row r="359" spans="1:4" x14ac:dyDescent="0.25">
      <c r="A359" s="2323"/>
      <c r="B359" s="2370"/>
      <c r="C359" s="2323"/>
      <c r="D359" s="2323"/>
    </row>
    <row r="360" spans="1:4" x14ac:dyDescent="0.25">
      <c r="A360" s="2323"/>
      <c r="B360" s="2370"/>
      <c r="C360" s="2323"/>
      <c r="D360" s="2323"/>
    </row>
    <row r="361" spans="1:4" x14ac:dyDescent="0.25">
      <c r="A361" s="2323"/>
      <c r="B361" s="2370"/>
      <c r="C361" s="2323"/>
      <c r="D361" s="2323"/>
    </row>
    <row r="362" spans="1:4" x14ac:dyDescent="0.25">
      <c r="A362" s="2323"/>
      <c r="B362" s="2370"/>
      <c r="C362" s="2323"/>
      <c r="D362" s="2323"/>
    </row>
    <row r="363" spans="1:4" x14ac:dyDescent="0.25">
      <c r="A363" s="2323"/>
      <c r="B363" s="2370"/>
      <c r="C363" s="2323"/>
      <c r="D363" s="2323"/>
    </row>
    <row r="364" spans="1:4" x14ac:dyDescent="0.25">
      <c r="A364" s="2323"/>
      <c r="B364" s="2370"/>
      <c r="C364" s="2323"/>
      <c r="D364" s="2323"/>
    </row>
    <row r="365" spans="1:4" x14ac:dyDescent="0.25">
      <c r="A365" s="2323"/>
      <c r="B365" s="2370"/>
      <c r="C365" s="2323"/>
      <c r="D365" s="2323"/>
    </row>
    <row r="366" spans="1:4" x14ac:dyDescent="0.25">
      <c r="A366" s="2323"/>
      <c r="B366" s="2370"/>
      <c r="C366" s="2323"/>
      <c r="D366" s="2323"/>
    </row>
    <row r="367" spans="1:4" x14ac:dyDescent="0.25">
      <c r="A367" s="2323"/>
      <c r="B367" s="2370"/>
      <c r="C367" s="2323"/>
      <c r="D367" s="2323"/>
    </row>
    <row r="368" spans="1:4" x14ac:dyDescent="0.25">
      <c r="A368" s="2323"/>
      <c r="B368" s="2370"/>
      <c r="C368" s="2323"/>
      <c r="D368" s="2323"/>
    </row>
    <row r="369" spans="1:4" x14ac:dyDescent="0.25">
      <c r="A369" s="2323"/>
      <c r="B369" s="2370"/>
      <c r="C369" s="2323"/>
      <c r="D369" s="2323"/>
    </row>
    <row r="370" spans="1:4" x14ac:dyDescent="0.25">
      <c r="A370" s="2323"/>
      <c r="B370" s="2370"/>
      <c r="C370" s="2323"/>
      <c r="D370" s="2323"/>
    </row>
    <row r="371" spans="1:4" x14ac:dyDescent="0.25">
      <c r="A371" s="2323"/>
      <c r="B371" s="2370"/>
      <c r="C371" s="2323"/>
      <c r="D371" s="2323"/>
    </row>
    <row r="372" spans="1:4" x14ac:dyDescent="0.25">
      <c r="A372" s="2323"/>
      <c r="B372" s="2370"/>
      <c r="C372" s="2323"/>
      <c r="D372" s="2323"/>
    </row>
    <row r="373" spans="1:4" x14ac:dyDescent="0.25">
      <c r="A373" s="2323"/>
      <c r="B373" s="2370"/>
      <c r="C373" s="2323"/>
      <c r="D373" s="2323"/>
    </row>
    <row r="374" spans="1:4" x14ac:dyDescent="0.25">
      <c r="A374" s="2323"/>
      <c r="B374" s="2370"/>
      <c r="C374" s="2323"/>
      <c r="D374" s="2323"/>
    </row>
    <row r="375" spans="1:4" x14ac:dyDescent="0.25">
      <c r="A375" s="2323"/>
      <c r="B375" s="2370"/>
      <c r="C375" s="2323"/>
      <c r="D375" s="2323"/>
    </row>
    <row r="376" spans="1:4" x14ac:dyDescent="0.25">
      <c r="A376" s="2323"/>
      <c r="B376" s="2370"/>
      <c r="C376" s="2323"/>
      <c r="D376" s="2323"/>
    </row>
    <row r="377" spans="1:4" x14ac:dyDescent="0.25">
      <c r="A377" s="2323"/>
      <c r="B377" s="2370"/>
      <c r="C377" s="2323"/>
      <c r="D377" s="2323"/>
    </row>
    <row r="378" spans="1:4" x14ac:dyDescent="0.25">
      <c r="A378" s="2323"/>
      <c r="B378" s="2370"/>
      <c r="C378" s="2323"/>
      <c r="D378" s="2323"/>
    </row>
    <row r="379" spans="1:4" x14ac:dyDescent="0.25">
      <c r="A379" s="2323"/>
      <c r="B379" s="2370"/>
      <c r="C379" s="2323"/>
      <c r="D379" s="2323"/>
    </row>
    <row r="380" spans="1:4" x14ac:dyDescent="0.25">
      <c r="A380" s="2323"/>
      <c r="B380" s="2370"/>
      <c r="C380" s="2323"/>
      <c r="D380" s="2323"/>
    </row>
    <row r="381" spans="1:4" x14ac:dyDescent="0.25">
      <c r="A381" s="2323"/>
      <c r="B381" s="2370"/>
      <c r="C381" s="2323"/>
      <c r="D381" s="2323"/>
    </row>
    <row r="382" spans="1:4" x14ac:dyDescent="0.25">
      <c r="A382" s="2323"/>
      <c r="B382" s="2370"/>
      <c r="C382" s="2323"/>
      <c r="D382" s="2323"/>
    </row>
    <row r="383" spans="1:4" x14ac:dyDescent="0.25">
      <c r="A383" s="2323"/>
      <c r="B383" s="2370"/>
      <c r="C383" s="2323"/>
      <c r="D383" s="2323"/>
    </row>
    <row r="384" spans="1:4" x14ac:dyDescent="0.25">
      <c r="A384" s="2323"/>
      <c r="B384" s="2370"/>
      <c r="C384" s="2323"/>
      <c r="D384" s="2323"/>
    </row>
    <row r="385" spans="1:4" x14ac:dyDescent="0.25">
      <c r="A385" s="2323"/>
      <c r="B385" s="2370"/>
      <c r="C385" s="2323"/>
      <c r="D385" s="2323"/>
    </row>
    <row r="386" spans="1:4" x14ac:dyDescent="0.25">
      <c r="A386" s="2323"/>
      <c r="B386" s="2370"/>
      <c r="C386" s="2323"/>
      <c r="D386" s="2323"/>
    </row>
    <row r="387" spans="1:4" x14ac:dyDescent="0.25">
      <c r="A387" s="2323"/>
      <c r="B387" s="2370"/>
      <c r="C387" s="2323"/>
      <c r="D387" s="2323"/>
    </row>
    <row r="388" spans="1:4" x14ac:dyDescent="0.25">
      <c r="A388" s="2323"/>
      <c r="B388" s="2370"/>
      <c r="C388" s="2323"/>
      <c r="D388" s="2323"/>
    </row>
    <row r="389" spans="1:4" x14ac:dyDescent="0.25">
      <c r="A389" s="2323"/>
      <c r="B389" s="2370"/>
      <c r="C389" s="2323"/>
      <c r="D389" s="2323"/>
    </row>
    <row r="390" spans="1:4" x14ac:dyDescent="0.25">
      <c r="A390" s="2323"/>
      <c r="B390" s="2370"/>
      <c r="C390" s="2323"/>
      <c r="D390" s="2323"/>
    </row>
    <row r="391" spans="1:4" x14ac:dyDescent="0.25">
      <c r="A391" s="2323"/>
      <c r="B391" s="2370"/>
      <c r="C391" s="2323"/>
      <c r="D391" s="2323"/>
    </row>
    <row r="392" spans="1:4" x14ac:dyDescent="0.25">
      <c r="A392" s="2323"/>
      <c r="B392" s="2370"/>
      <c r="C392" s="2323"/>
      <c r="D392" s="2323"/>
    </row>
    <row r="393" spans="1:4" x14ac:dyDescent="0.25">
      <c r="A393" s="2323"/>
      <c r="B393" s="2370"/>
      <c r="C393" s="2323"/>
      <c r="D393" s="2323"/>
    </row>
    <row r="394" spans="1:4" x14ac:dyDescent="0.25">
      <c r="A394" s="2323"/>
      <c r="B394" s="2370"/>
      <c r="C394" s="2323"/>
      <c r="D394" s="2323"/>
    </row>
    <row r="395" spans="1:4" x14ac:dyDescent="0.25">
      <c r="A395" s="2323"/>
      <c r="B395" s="2370"/>
      <c r="C395" s="2323"/>
      <c r="D395" s="2323"/>
    </row>
    <row r="396" spans="1:4" x14ac:dyDescent="0.25">
      <c r="A396" s="2323"/>
      <c r="B396" s="2370"/>
      <c r="C396" s="2323"/>
      <c r="D396" s="2323"/>
    </row>
    <row r="397" spans="1:4" x14ac:dyDescent="0.25">
      <c r="A397" s="2323"/>
      <c r="B397" s="2370"/>
      <c r="C397" s="2323"/>
      <c r="D397" s="2323"/>
    </row>
    <row r="398" spans="1:4" x14ac:dyDescent="0.25">
      <c r="A398" s="2323"/>
      <c r="B398" s="2370"/>
      <c r="C398" s="2323"/>
      <c r="D398" s="2323"/>
    </row>
    <row r="399" spans="1:4" x14ac:dyDescent="0.25">
      <c r="A399" s="2323"/>
      <c r="B399" s="2370"/>
      <c r="C399" s="2323"/>
      <c r="D399" s="2323"/>
    </row>
    <row r="400" spans="1:4" x14ac:dyDescent="0.25">
      <c r="A400" s="2323"/>
      <c r="B400" s="2370"/>
      <c r="C400" s="2323"/>
      <c r="D400" s="2323"/>
    </row>
    <row r="401" spans="1:4" x14ac:dyDescent="0.25">
      <c r="A401" s="2323"/>
      <c r="B401" s="2370"/>
      <c r="C401" s="2323"/>
      <c r="D401" s="2323"/>
    </row>
    <row r="402" spans="1:4" x14ac:dyDescent="0.25">
      <c r="A402" s="2323"/>
      <c r="B402" s="2370"/>
      <c r="C402" s="2323"/>
      <c r="D402" s="2323"/>
    </row>
    <row r="403" spans="1:4" x14ac:dyDescent="0.25">
      <c r="A403" s="2323"/>
      <c r="B403" s="2370"/>
      <c r="C403" s="2323"/>
      <c r="D403" s="2323"/>
    </row>
    <row r="404" spans="1:4" x14ac:dyDescent="0.25">
      <c r="A404" s="2323"/>
      <c r="B404" s="2370"/>
      <c r="C404" s="2323"/>
      <c r="D404" s="2323"/>
    </row>
    <row r="405" spans="1:4" x14ac:dyDescent="0.25">
      <c r="A405" s="2323"/>
      <c r="B405" s="2370"/>
      <c r="C405" s="2323"/>
      <c r="D405" s="2323"/>
    </row>
    <row r="406" spans="1:4" x14ac:dyDescent="0.25">
      <c r="A406" s="2323"/>
      <c r="B406" s="2370"/>
      <c r="C406" s="2323"/>
      <c r="D406" s="2323"/>
    </row>
    <row r="407" spans="1:4" x14ac:dyDescent="0.25">
      <c r="A407" s="2323"/>
      <c r="B407" s="2370"/>
      <c r="C407" s="2323"/>
      <c r="D407" s="2323"/>
    </row>
    <row r="408" spans="1:4" x14ac:dyDescent="0.25">
      <c r="A408" s="2323"/>
      <c r="B408" s="2370"/>
      <c r="C408" s="2323"/>
      <c r="D408" s="2323"/>
    </row>
    <row r="409" spans="1:4" x14ac:dyDescent="0.25">
      <c r="A409" s="2323"/>
      <c r="B409" s="2370"/>
      <c r="C409" s="2323"/>
      <c r="D409" s="2323"/>
    </row>
    <row r="410" spans="1:4" x14ac:dyDescent="0.25">
      <c r="A410" s="2323"/>
      <c r="B410" s="2370"/>
      <c r="C410" s="2323"/>
      <c r="D410" s="2323"/>
    </row>
    <row r="411" spans="1:4" x14ac:dyDescent="0.25">
      <c r="A411" s="2323"/>
      <c r="B411" s="2370"/>
      <c r="C411" s="2323"/>
      <c r="D411" s="2323"/>
    </row>
    <row r="412" spans="1:4" x14ac:dyDescent="0.25">
      <c r="A412" s="2323"/>
      <c r="B412" s="2370"/>
      <c r="C412" s="2323"/>
      <c r="D412" s="2323"/>
    </row>
    <row r="413" spans="1:4" x14ac:dyDescent="0.25">
      <c r="A413" s="2323"/>
      <c r="B413" s="2370"/>
      <c r="C413" s="2323"/>
      <c r="D413" s="2323"/>
    </row>
    <row r="414" spans="1:4" x14ac:dyDescent="0.25">
      <c r="A414" s="2323"/>
      <c r="B414" s="2370"/>
      <c r="C414" s="2323"/>
      <c r="D414" s="2323"/>
    </row>
    <row r="415" spans="1:4" x14ac:dyDescent="0.25">
      <c r="A415" s="2323"/>
      <c r="B415" s="2370"/>
      <c r="C415" s="2323"/>
      <c r="D415" s="2323"/>
    </row>
    <row r="416" spans="1:4" x14ac:dyDescent="0.25">
      <c r="A416" s="2323"/>
      <c r="B416" s="2370"/>
      <c r="C416" s="2323"/>
      <c r="D416" s="2323"/>
    </row>
    <row r="417" spans="1:4" x14ac:dyDescent="0.25">
      <c r="A417" s="2323"/>
      <c r="B417" s="2370"/>
      <c r="C417" s="2323"/>
      <c r="D417" s="2323"/>
    </row>
    <row r="418" spans="1:4" x14ac:dyDescent="0.25">
      <c r="A418" s="2323"/>
      <c r="B418" s="2370"/>
      <c r="C418" s="2323"/>
      <c r="D418" s="2323"/>
    </row>
    <row r="419" spans="1:4" x14ac:dyDescent="0.25">
      <c r="A419" s="2323"/>
      <c r="B419" s="2370"/>
      <c r="C419" s="2323"/>
      <c r="D419" s="2323"/>
    </row>
    <row r="420" spans="1:4" x14ac:dyDescent="0.25">
      <c r="A420" s="2323"/>
      <c r="B420" s="2370"/>
      <c r="C420" s="2323"/>
      <c r="D420" s="2323"/>
    </row>
    <row r="421" spans="1:4" x14ac:dyDescent="0.25">
      <c r="A421" s="2323"/>
      <c r="B421" s="2370"/>
      <c r="C421" s="2323"/>
      <c r="D421" s="2323"/>
    </row>
    <row r="422" spans="1:4" x14ac:dyDescent="0.25">
      <c r="A422" s="2323"/>
      <c r="B422" s="2370"/>
      <c r="C422" s="2323"/>
      <c r="D422" s="2323"/>
    </row>
    <row r="423" spans="1:4" x14ac:dyDescent="0.25">
      <c r="A423" s="2323"/>
      <c r="B423" s="2370"/>
      <c r="C423" s="2323"/>
      <c r="D423" s="2323"/>
    </row>
    <row r="424" spans="1:4" x14ac:dyDescent="0.25">
      <c r="A424" s="2323"/>
      <c r="B424" s="2370"/>
      <c r="C424" s="2323"/>
      <c r="D424" s="2323"/>
    </row>
    <row r="425" spans="1:4" x14ac:dyDescent="0.25">
      <c r="A425" s="2323"/>
      <c r="B425" s="2370"/>
      <c r="C425" s="2323"/>
      <c r="D425" s="2323"/>
    </row>
    <row r="426" spans="1:4" x14ac:dyDescent="0.25">
      <c r="A426" s="2323"/>
      <c r="B426" s="2370"/>
      <c r="C426" s="2323"/>
      <c r="D426" s="2323"/>
    </row>
    <row r="427" spans="1:4" x14ac:dyDescent="0.25">
      <c r="A427" s="2323"/>
      <c r="B427" s="2370"/>
      <c r="C427" s="2323"/>
      <c r="D427" s="2323"/>
    </row>
    <row r="428" spans="1:4" x14ac:dyDescent="0.25">
      <c r="A428" s="2323"/>
      <c r="B428" s="2370"/>
      <c r="C428" s="2323"/>
      <c r="D428" s="2323"/>
    </row>
    <row r="429" spans="1:4" x14ac:dyDescent="0.25">
      <c r="A429" s="2323"/>
      <c r="B429" s="2370"/>
      <c r="C429" s="2323"/>
      <c r="D429" s="2323"/>
    </row>
    <row r="430" spans="1:4" x14ac:dyDescent="0.25">
      <c r="A430" s="2323"/>
      <c r="B430" s="2370"/>
      <c r="C430" s="2323"/>
      <c r="D430" s="2323"/>
    </row>
    <row r="431" spans="1:4" x14ac:dyDescent="0.25">
      <c r="A431" s="2323"/>
      <c r="B431" s="2370"/>
      <c r="C431" s="2323"/>
      <c r="D431" s="2323"/>
    </row>
    <row r="432" spans="1:4" x14ac:dyDescent="0.25">
      <c r="A432" s="2323"/>
      <c r="B432" s="2370"/>
      <c r="C432" s="2323"/>
      <c r="D432" s="2323"/>
    </row>
    <row r="433" spans="1:4" x14ac:dyDescent="0.25">
      <c r="A433" s="2323"/>
      <c r="B433" s="2370"/>
      <c r="C433" s="2323"/>
      <c r="D433" s="2323"/>
    </row>
    <row r="434" spans="1:4" x14ac:dyDescent="0.25">
      <c r="A434" s="2323"/>
      <c r="B434" s="2370"/>
      <c r="C434" s="2323"/>
      <c r="D434" s="2323"/>
    </row>
    <row r="435" spans="1:4" x14ac:dyDescent="0.25">
      <c r="A435" s="2323"/>
      <c r="B435" s="2370"/>
      <c r="C435" s="2323"/>
      <c r="D435" s="2323"/>
    </row>
    <row r="436" spans="1:4" x14ac:dyDescent="0.25">
      <c r="A436" s="2323"/>
      <c r="B436" s="2370"/>
      <c r="C436" s="2323"/>
      <c r="D436" s="2323"/>
    </row>
    <row r="437" spans="1:4" x14ac:dyDescent="0.25">
      <c r="A437" s="2323"/>
      <c r="B437" s="2370"/>
      <c r="C437" s="2323"/>
      <c r="D437" s="2323"/>
    </row>
    <row r="438" spans="1:4" x14ac:dyDescent="0.25">
      <c r="A438" s="2323"/>
      <c r="B438" s="2370"/>
      <c r="C438" s="2323"/>
      <c r="D438" s="2323"/>
    </row>
    <row r="439" spans="1:4" x14ac:dyDescent="0.25">
      <c r="A439" s="2323"/>
      <c r="B439" s="2370"/>
      <c r="C439" s="2323"/>
      <c r="D439" s="2323"/>
    </row>
    <row r="440" spans="1:4" x14ac:dyDescent="0.25">
      <c r="A440" s="2323"/>
      <c r="B440" s="2370"/>
      <c r="C440" s="2323"/>
      <c r="D440" s="2323"/>
    </row>
    <row r="441" spans="1:4" x14ac:dyDescent="0.25">
      <c r="A441" s="2323"/>
      <c r="B441" s="2370"/>
      <c r="C441" s="2323"/>
      <c r="D441" s="2323"/>
    </row>
    <row r="442" spans="1:4" x14ac:dyDescent="0.25">
      <c r="A442" s="2323"/>
      <c r="B442" s="2370"/>
      <c r="C442" s="2323"/>
      <c r="D442" s="2323"/>
    </row>
    <row r="443" spans="1:4" x14ac:dyDescent="0.25">
      <c r="A443" s="2323"/>
      <c r="B443" s="2370"/>
      <c r="C443" s="2323"/>
      <c r="D443" s="2323"/>
    </row>
    <row r="444" spans="1:4" x14ac:dyDescent="0.25">
      <c r="A444" s="2323"/>
      <c r="B444" s="2370"/>
      <c r="C444" s="2323"/>
      <c r="D444" s="2323"/>
    </row>
    <row r="445" spans="1:4" x14ac:dyDescent="0.25">
      <c r="A445" s="2323"/>
      <c r="B445" s="2370"/>
      <c r="C445" s="2323"/>
      <c r="D445" s="2323"/>
    </row>
    <row r="446" spans="1:4" x14ac:dyDescent="0.25">
      <c r="A446" s="2323"/>
      <c r="B446" s="2370"/>
      <c r="C446" s="2323"/>
      <c r="D446" s="2323"/>
    </row>
    <row r="447" spans="1:4" x14ac:dyDescent="0.25">
      <c r="A447" s="2323"/>
      <c r="B447" s="2370"/>
      <c r="C447" s="2323"/>
      <c r="D447" s="2323"/>
    </row>
    <row r="448" spans="1:4" x14ac:dyDescent="0.25">
      <c r="A448" s="2323"/>
      <c r="B448" s="2370"/>
      <c r="C448" s="2323"/>
      <c r="D448" s="2323"/>
    </row>
    <row r="449" spans="1:4" x14ac:dyDescent="0.25">
      <c r="A449" s="2323"/>
      <c r="B449" s="2370"/>
      <c r="C449" s="2323"/>
      <c r="D449" s="2323"/>
    </row>
    <row r="450" spans="1:4" x14ac:dyDescent="0.25">
      <c r="A450" s="2323"/>
      <c r="B450" s="2370"/>
      <c r="C450" s="2323"/>
      <c r="D450" s="2323"/>
    </row>
    <row r="451" spans="1:4" x14ac:dyDescent="0.25">
      <c r="A451" s="2323"/>
      <c r="B451" s="2370"/>
      <c r="C451" s="2323"/>
      <c r="D451" s="2323"/>
    </row>
    <row r="452" spans="1:4" x14ac:dyDescent="0.25">
      <c r="A452" s="2323"/>
      <c r="B452" s="2370"/>
      <c r="C452" s="2323"/>
      <c r="D452" s="2323"/>
    </row>
    <row r="453" spans="1:4" x14ac:dyDescent="0.25">
      <c r="A453" s="2323"/>
      <c r="B453" s="2370"/>
      <c r="C453" s="2323"/>
      <c r="D453" s="2323"/>
    </row>
    <row r="454" spans="1:4" x14ac:dyDescent="0.25">
      <c r="A454" s="2323"/>
      <c r="B454" s="2370"/>
      <c r="C454" s="2323"/>
      <c r="D454" s="2323"/>
    </row>
    <row r="455" spans="1:4" x14ac:dyDescent="0.25">
      <c r="A455" s="2323"/>
      <c r="B455" s="2370"/>
      <c r="C455" s="2323"/>
      <c r="D455" s="2323"/>
    </row>
    <row r="456" spans="1:4" x14ac:dyDescent="0.25">
      <c r="A456" s="2323"/>
      <c r="B456" s="2370"/>
      <c r="C456" s="2323"/>
      <c r="D456" s="2323"/>
    </row>
    <row r="457" spans="1:4" x14ac:dyDescent="0.25">
      <c r="A457" s="2323"/>
      <c r="B457" s="2370"/>
      <c r="C457" s="2323"/>
      <c r="D457" s="2323"/>
    </row>
    <row r="458" spans="1:4" x14ac:dyDescent="0.25">
      <c r="A458" s="2323"/>
      <c r="B458" s="2370"/>
      <c r="C458" s="2323"/>
      <c r="D458" s="2323"/>
    </row>
    <row r="459" spans="1:4" x14ac:dyDescent="0.25">
      <c r="A459" s="2323"/>
      <c r="B459" s="2370"/>
      <c r="C459" s="2323"/>
      <c r="D459" s="2323"/>
    </row>
    <row r="460" spans="1:4" x14ac:dyDescent="0.25">
      <c r="A460" s="2323"/>
      <c r="B460" s="2370"/>
      <c r="C460" s="2323"/>
      <c r="D460" s="2323"/>
    </row>
    <row r="461" spans="1:4" x14ac:dyDescent="0.25">
      <c r="A461" s="2323"/>
      <c r="B461" s="2370"/>
      <c r="C461" s="2323"/>
      <c r="D461" s="2323"/>
    </row>
    <row r="462" spans="1:4" x14ac:dyDescent="0.25">
      <c r="A462" s="2323"/>
      <c r="B462" s="2370"/>
      <c r="C462" s="2323"/>
      <c r="D462" s="2323"/>
    </row>
    <row r="463" spans="1:4" x14ac:dyDescent="0.25">
      <c r="A463" s="2323"/>
      <c r="B463" s="2370"/>
      <c r="C463" s="2323"/>
      <c r="D463" s="2323"/>
    </row>
    <row r="464" spans="1:4" x14ac:dyDescent="0.25">
      <c r="A464" s="2323"/>
      <c r="B464" s="2370"/>
      <c r="C464" s="2323"/>
      <c r="D464" s="2323"/>
    </row>
    <row r="465" spans="1:4" x14ac:dyDescent="0.25">
      <c r="A465" s="2323"/>
      <c r="B465" s="2370"/>
      <c r="C465" s="2323"/>
      <c r="D465" s="2323"/>
    </row>
    <row r="466" spans="1:4" x14ac:dyDescent="0.25">
      <c r="A466" s="2323"/>
      <c r="B466" s="2370"/>
      <c r="C466" s="2323"/>
      <c r="D466" s="2323"/>
    </row>
    <row r="467" spans="1:4" x14ac:dyDescent="0.25">
      <c r="A467" s="2323"/>
      <c r="B467" s="2370"/>
      <c r="C467" s="2323"/>
      <c r="D467" s="2323"/>
    </row>
    <row r="468" spans="1:4" x14ac:dyDescent="0.25">
      <c r="A468" s="2323"/>
      <c r="B468" s="2370"/>
      <c r="C468" s="2323"/>
      <c r="D468" s="2323"/>
    </row>
    <row r="469" spans="1:4" x14ac:dyDescent="0.25">
      <c r="A469" s="2323"/>
      <c r="B469" s="2370"/>
      <c r="C469" s="2323"/>
      <c r="D469" s="2323"/>
    </row>
    <row r="470" spans="1:4" x14ac:dyDescent="0.25">
      <c r="A470" s="2323"/>
      <c r="B470" s="2370"/>
      <c r="C470" s="2323"/>
      <c r="D470" s="2323"/>
    </row>
    <row r="471" spans="1:4" x14ac:dyDescent="0.25">
      <c r="A471" s="2323"/>
      <c r="B471" s="2370"/>
      <c r="C471" s="2323"/>
      <c r="D471" s="2323"/>
    </row>
    <row r="472" spans="1:4" x14ac:dyDescent="0.25">
      <c r="A472" s="2323"/>
      <c r="B472" s="2370"/>
      <c r="C472" s="2323"/>
      <c r="D472" s="2323"/>
    </row>
    <row r="473" spans="1:4" x14ac:dyDescent="0.25">
      <c r="A473" s="2323"/>
      <c r="B473" s="2370"/>
      <c r="C473" s="2323"/>
      <c r="D473" s="2323"/>
    </row>
    <row r="474" spans="1:4" x14ac:dyDescent="0.25">
      <c r="A474" s="2323"/>
      <c r="B474" s="2370"/>
      <c r="C474" s="2323"/>
      <c r="D474" s="2323"/>
    </row>
    <row r="475" spans="1:4" x14ac:dyDescent="0.25">
      <c r="A475" s="2323"/>
      <c r="B475" s="2370"/>
      <c r="C475" s="2323"/>
      <c r="D475" s="2323"/>
    </row>
    <row r="476" spans="1:4" x14ac:dyDescent="0.25">
      <c r="A476" s="2323"/>
      <c r="B476" s="2370"/>
      <c r="C476" s="2323"/>
      <c r="D476" s="2323"/>
    </row>
    <row r="477" spans="1:4" x14ac:dyDescent="0.25">
      <c r="A477" s="2323"/>
      <c r="B477" s="2370"/>
      <c r="C477" s="2323"/>
      <c r="D477" s="2323"/>
    </row>
    <row r="478" spans="1:4" x14ac:dyDescent="0.25">
      <c r="A478" s="2323"/>
      <c r="B478" s="2370"/>
      <c r="C478" s="2323"/>
      <c r="D478" s="2323"/>
    </row>
    <row r="479" spans="1:4" x14ac:dyDescent="0.25">
      <c r="A479" s="2323"/>
      <c r="B479" s="2370"/>
      <c r="C479" s="2323"/>
      <c r="D479" s="2323"/>
    </row>
    <row r="480" spans="1:4" x14ac:dyDescent="0.25">
      <c r="A480" s="2323"/>
      <c r="B480" s="2370"/>
      <c r="C480" s="2323"/>
      <c r="D480" s="2323"/>
    </row>
    <row r="481" spans="1:4" x14ac:dyDescent="0.25">
      <c r="A481" s="2323"/>
      <c r="B481" s="2370"/>
      <c r="C481" s="2323"/>
      <c r="D481" s="2323"/>
    </row>
    <row r="482" spans="1:4" x14ac:dyDescent="0.25">
      <c r="A482" s="2323"/>
      <c r="B482" s="2370"/>
      <c r="C482" s="2323"/>
      <c r="D482" s="2323"/>
    </row>
    <row r="483" spans="1:4" x14ac:dyDescent="0.25">
      <c r="A483" s="2323"/>
      <c r="B483" s="2370"/>
      <c r="C483" s="2323"/>
      <c r="D483" s="2323"/>
    </row>
    <row r="484" spans="1:4" x14ac:dyDescent="0.25">
      <c r="A484" s="2323"/>
      <c r="B484" s="2370"/>
      <c r="C484" s="2323"/>
      <c r="D484" s="2323"/>
    </row>
    <row r="485" spans="1:4" x14ac:dyDescent="0.25">
      <c r="A485" s="2323"/>
      <c r="B485" s="2370"/>
      <c r="C485" s="2323"/>
      <c r="D485" s="2323"/>
    </row>
    <row r="486" spans="1:4" x14ac:dyDescent="0.25">
      <c r="A486" s="2323"/>
      <c r="B486" s="2370"/>
      <c r="C486" s="2323"/>
      <c r="D486" s="2323"/>
    </row>
    <row r="487" spans="1:4" x14ac:dyDescent="0.25">
      <c r="A487" s="2323"/>
      <c r="B487" s="2370"/>
      <c r="C487" s="2323"/>
      <c r="D487" s="2323"/>
    </row>
    <row r="488" spans="1:4" x14ac:dyDescent="0.25">
      <c r="A488" s="2323"/>
      <c r="B488" s="2370"/>
      <c r="C488" s="2323"/>
      <c r="D488" s="2323"/>
    </row>
    <row r="489" spans="1:4" x14ac:dyDescent="0.25">
      <c r="A489" s="2323"/>
      <c r="B489" s="2370"/>
      <c r="C489" s="2323"/>
      <c r="D489" s="2323"/>
    </row>
    <row r="490" spans="1:4" x14ac:dyDescent="0.25">
      <c r="A490" s="2323"/>
      <c r="B490" s="2370"/>
      <c r="C490" s="2323"/>
      <c r="D490" s="2323"/>
    </row>
    <row r="491" spans="1:4" x14ac:dyDescent="0.25">
      <c r="A491" s="2323"/>
      <c r="B491" s="2370"/>
      <c r="C491" s="2323"/>
      <c r="D491" s="2323"/>
    </row>
    <row r="492" spans="1:4" x14ac:dyDescent="0.25">
      <c r="A492" s="2323"/>
      <c r="B492" s="2370"/>
      <c r="C492" s="2323"/>
      <c r="D492" s="2323"/>
    </row>
    <row r="493" spans="1:4" x14ac:dyDescent="0.25">
      <c r="A493" s="2323"/>
      <c r="B493" s="2370"/>
      <c r="C493" s="2323"/>
      <c r="D493" s="2323"/>
    </row>
    <row r="494" spans="1:4" x14ac:dyDescent="0.25">
      <c r="A494" s="2323"/>
      <c r="B494" s="2370"/>
      <c r="C494" s="2323"/>
      <c r="D494" s="2323"/>
    </row>
    <row r="495" spans="1:4" x14ac:dyDescent="0.25">
      <c r="A495" s="2323"/>
      <c r="B495" s="2370"/>
      <c r="C495" s="2323"/>
      <c r="D495" s="2323"/>
    </row>
    <row r="496" spans="1:4" x14ac:dyDescent="0.25">
      <c r="A496" s="2323"/>
      <c r="B496" s="2370"/>
      <c r="C496" s="2323"/>
      <c r="D496" s="2323"/>
    </row>
    <row r="497" spans="1:4" x14ac:dyDescent="0.25">
      <c r="A497" s="2323"/>
      <c r="B497" s="2370"/>
      <c r="C497" s="2323"/>
      <c r="D497" s="2323"/>
    </row>
    <row r="498" spans="1:4" x14ac:dyDescent="0.25">
      <c r="A498" s="2323"/>
      <c r="B498" s="2370"/>
      <c r="C498" s="2323"/>
      <c r="D498" s="2323"/>
    </row>
    <row r="499" spans="1:4" x14ac:dyDescent="0.25">
      <c r="A499" s="2323"/>
      <c r="B499" s="2370"/>
      <c r="C499" s="2323"/>
      <c r="D499" s="2323"/>
    </row>
    <row r="500" spans="1:4" x14ac:dyDescent="0.25">
      <c r="A500" s="2323"/>
      <c r="B500" s="2370"/>
      <c r="C500" s="2323"/>
      <c r="D500" s="2323"/>
    </row>
    <row r="501" spans="1:4" x14ac:dyDescent="0.25">
      <c r="A501" s="2323"/>
      <c r="B501" s="2370"/>
      <c r="C501" s="2323"/>
      <c r="D501" s="2323"/>
    </row>
    <row r="502" spans="1:4" x14ac:dyDescent="0.25">
      <c r="A502" s="2323"/>
      <c r="B502" s="2370"/>
      <c r="C502" s="2323"/>
      <c r="D502" s="2323"/>
    </row>
    <row r="503" spans="1:4" x14ac:dyDescent="0.25">
      <c r="A503" s="2323"/>
      <c r="B503" s="2370"/>
      <c r="C503" s="2323"/>
      <c r="D503" s="2323"/>
    </row>
    <row r="504" spans="1:4" x14ac:dyDescent="0.25">
      <c r="A504" s="2323"/>
      <c r="B504" s="2370"/>
      <c r="C504" s="2323"/>
      <c r="D504" s="2323"/>
    </row>
    <row r="505" spans="1:4" x14ac:dyDescent="0.25">
      <c r="A505" s="2323"/>
      <c r="B505" s="2370"/>
      <c r="C505" s="2323"/>
      <c r="D505" s="2323"/>
    </row>
    <row r="506" spans="1:4" x14ac:dyDescent="0.25">
      <c r="A506" s="2323"/>
      <c r="B506" s="2370"/>
      <c r="C506" s="2323"/>
      <c r="D506" s="2323"/>
    </row>
    <row r="507" spans="1:4" x14ac:dyDescent="0.25">
      <c r="A507" s="2323"/>
      <c r="B507" s="2370"/>
      <c r="C507" s="2323"/>
      <c r="D507" s="2323"/>
    </row>
    <row r="508" spans="1:4" x14ac:dyDescent="0.25">
      <c r="A508" s="2323"/>
      <c r="B508" s="2370"/>
      <c r="C508" s="2323"/>
      <c r="D508" s="2323"/>
    </row>
    <row r="509" spans="1:4" x14ac:dyDescent="0.25">
      <c r="A509" s="2323"/>
      <c r="B509" s="2370"/>
      <c r="C509" s="2323"/>
      <c r="D509" s="2323"/>
    </row>
    <row r="510" spans="1:4" x14ac:dyDescent="0.25">
      <c r="A510" s="2323"/>
      <c r="B510" s="2370"/>
      <c r="C510" s="2323"/>
      <c r="D510" s="2323"/>
    </row>
    <row r="511" spans="1:4" x14ac:dyDescent="0.25">
      <c r="A511" s="2323"/>
      <c r="B511" s="2370"/>
      <c r="C511" s="2323"/>
      <c r="D511" s="2323"/>
    </row>
    <row r="512" spans="1:4" x14ac:dyDescent="0.25">
      <c r="A512" s="2323"/>
      <c r="B512" s="2370"/>
      <c r="C512" s="2323"/>
      <c r="D512" s="2323"/>
    </row>
    <row r="513" spans="1:4" x14ac:dyDescent="0.25">
      <c r="A513" s="2323"/>
      <c r="B513" s="2370"/>
      <c r="C513" s="2323"/>
      <c r="D513" s="2323"/>
    </row>
    <row r="514" spans="1:4" x14ac:dyDescent="0.25">
      <c r="A514" s="2323"/>
      <c r="B514" s="2370"/>
      <c r="C514" s="2323"/>
      <c r="D514" s="2323"/>
    </row>
    <row r="515" spans="1:4" x14ac:dyDescent="0.25">
      <c r="A515" s="2323"/>
      <c r="B515" s="2370"/>
      <c r="C515" s="2323"/>
      <c r="D515" s="2323"/>
    </row>
    <row r="516" spans="1:4" x14ac:dyDescent="0.25">
      <c r="A516" s="2323"/>
      <c r="B516" s="2370"/>
      <c r="C516" s="2323"/>
      <c r="D516" s="2323"/>
    </row>
    <row r="517" spans="1:4" x14ac:dyDescent="0.25">
      <c r="A517" s="2323"/>
      <c r="B517" s="2370"/>
      <c r="C517" s="2323"/>
      <c r="D517" s="2323"/>
    </row>
    <row r="518" spans="1:4" x14ac:dyDescent="0.25">
      <c r="A518" s="2323"/>
      <c r="B518" s="2370"/>
      <c r="C518" s="2323"/>
      <c r="D518" s="2323"/>
    </row>
    <row r="519" spans="1:4" x14ac:dyDescent="0.25">
      <c r="A519" s="2323"/>
      <c r="B519" s="2370"/>
      <c r="C519" s="2323"/>
      <c r="D519" s="2323"/>
    </row>
    <row r="520" spans="1:4" x14ac:dyDescent="0.25">
      <c r="A520" s="2323"/>
      <c r="B520" s="2370"/>
      <c r="C520" s="2323"/>
      <c r="D520" s="2323"/>
    </row>
    <row r="521" spans="1:4" x14ac:dyDescent="0.25">
      <c r="A521" s="2323"/>
      <c r="B521" s="2370"/>
      <c r="C521" s="2323"/>
      <c r="D521" s="2323"/>
    </row>
    <row r="522" spans="1:4" x14ac:dyDescent="0.25">
      <c r="A522" s="2323"/>
      <c r="B522" s="2370"/>
      <c r="C522" s="2323"/>
      <c r="D522" s="2323"/>
    </row>
    <row r="523" spans="1:4" x14ac:dyDescent="0.25">
      <c r="A523" s="2323"/>
      <c r="B523" s="2370"/>
      <c r="C523" s="2323"/>
      <c r="D523" s="2323"/>
    </row>
    <row r="524" spans="1:4" x14ac:dyDescent="0.25">
      <c r="A524" s="2323"/>
      <c r="B524" s="2370"/>
      <c r="C524" s="2323"/>
      <c r="D524" s="2323"/>
    </row>
    <row r="525" spans="1:4" x14ac:dyDescent="0.25">
      <c r="A525" s="2323"/>
      <c r="B525" s="2370"/>
      <c r="C525" s="2323"/>
      <c r="D525" s="2323"/>
    </row>
    <row r="526" spans="1:4" x14ac:dyDescent="0.25">
      <c r="A526" s="2323"/>
      <c r="B526" s="2370"/>
      <c r="C526" s="2323"/>
      <c r="D526" s="2323"/>
    </row>
    <row r="527" spans="1:4" x14ac:dyDescent="0.25">
      <c r="A527" s="2323"/>
      <c r="B527" s="2370"/>
      <c r="C527" s="2323"/>
      <c r="D527" s="2323"/>
    </row>
    <row r="528" spans="1:4" x14ac:dyDescent="0.25">
      <c r="A528" s="2323"/>
      <c r="B528" s="2370"/>
      <c r="C528" s="2323"/>
      <c r="D528" s="2323"/>
    </row>
    <row r="529" spans="1:4" x14ac:dyDescent="0.25">
      <c r="A529" s="2323"/>
      <c r="B529" s="2370"/>
      <c r="C529" s="2323"/>
      <c r="D529" s="2323"/>
    </row>
    <row r="530" spans="1:4" x14ac:dyDescent="0.25">
      <c r="A530" s="2323"/>
      <c r="B530" s="2370"/>
      <c r="C530" s="2323"/>
      <c r="D530" s="2323"/>
    </row>
    <row r="531" spans="1:4" x14ac:dyDescent="0.25">
      <c r="A531" s="2323"/>
      <c r="B531" s="2370"/>
      <c r="C531" s="2323"/>
      <c r="D531" s="2323"/>
    </row>
    <row r="532" spans="1:4" x14ac:dyDescent="0.25">
      <c r="A532" s="2323"/>
      <c r="B532" s="2370"/>
      <c r="C532" s="2323"/>
      <c r="D532" s="2323"/>
    </row>
    <row r="533" spans="1:4" x14ac:dyDescent="0.25">
      <c r="A533" s="2323"/>
      <c r="B533" s="2370"/>
      <c r="C533" s="2323"/>
      <c r="D533" s="2323"/>
    </row>
    <row r="534" spans="1:4" x14ac:dyDescent="0.25">
      <c r="A534" s="2323"/>
      <c r="B534" s="2370"/>
      <c r="C534" s="2323"/>
      <c r="D534" s="2323"/>
    </row>
    <row r="535" spans="1:4" x14ac:dyDescent="0.25">
      <c r="A535" s="2323"/>
      <c r="B535" s="2370"/>
      <c r="C535" s="2323"/>
      <c r="D535" s="2323"/>
    </row>
    <row r="536" spans="1:4" x14ac:dyDescent="0.25">
      <c r="A536" s="2323"/>
      <c r="B536" s="2370"/>
      <c r="C536" s="2323"/>
      <c r="D536" s="2323"/>
    </row>
    <row r="537" spans="1:4" x14ac:dyDescent="0.25">
      <c r="A537" s="2323"/>
      <c r="B537" s="2370"/>
      <c r="C537" s="2323"/>
      <c r="D537" s="2323"/>
    </row>
    <row r="538" spans="1:4" x14ac:dyDescent="0.25">
      <c r="A538" s="2323"/>
      <c r="B538" s="2370"/>
      <c r="C538" s="2323"/>
      <c r="D538" s="2323"/>
    </row>
    <row r="539" spans="1:4" x14ac:dyDescent="0.25">
      <c r="A539" s="2323"/>
      <c r="B539" s="2370"/>
      <c r="C539" s="2323"/>
      <c r="D539" s="2323"/>
    </row>
    <row r="540" spans="1:4" x14ac:dyDescent="0.25">
      <c r="A540" s="2323"/>
      <c r="B540" s="2370"/>
      <c r="C540" s="2323"/>
      <c r="D540" s="2323"/>
    </row>
    <row r="541" spans="1:4" x14ac:dyDescent="0.25">
      <c r="A541" s="2323"/>
      <c r="B541" s="2370"/>
      <c r="C541" s="2323"/>
      <c r="D541" s="2323"/>
    </row>
    <row r="542" spans="1:4" x14ac:dyDescent="0.25">
      <c r="A542" s="2323"/>
      <c r="B542" s="2370"/>
      <c r="C542" s="2323"/>
      <c r="D542" s="2323"/>
    </row>
    <row r="543" spans="1:4" x14ac:dyDescent="0.25">
      <c r="A543" s="2323"/>
      <c r="B543" s="2370"/>
      <c r="C543" s="2323"/>
      <c r="D543" s="2323"/>
    </row>
    <row r="544" spans="1:4" x14ac:dyDescent="0.25">
      <c r="A544" s="2323"/>
      <c r="B544" s="2370"/>
      <c r="C544" s="2323"/>
      <c r="D544" s="2323"/>
    </row>
    <row r="545" spans="1:4" x14ac:dyDescent="0.25">
      <c r="A545" s="2323"/>
      <c r="B545" s="2370"/>
      <c r="C545" s="2323"/>
      <c r="D545" s="2323"/>
    </row>
    <row r="546" spans="1:4" x14ac:dyDescent="0.25">
      <c r="A546" s="2323"/>
      <c r="B546" s="2370"/>
      <c r="C546" s="2323"/>
      <c r="D546" s="2323"/>
    </row>
    <row r="547" spans="1:4" x14ac:dyDescent="0.25">
      <c r="A547" s="2323"/>
      <c r="B547" s="2370"/>
      <c r="C547" s="2323"/>
      <c r="D547" s="2323"/>
    </row>
    <row r="548" spans="1:4" x14ac:dyDescent="0.25">
      <c r="A548" s="2323"/>
      <c r="B548" s="2370"/>
      <c r="C548" s="2323"/>
      <c r="D548" s="2323"/>
    </row>
    <row r="549" spans="1:4" x14ac:dyDescent="0.25">
      <c r="A549" s="2323"/>
      <c r="B549" s="2370"/>
      <c r="C549" s="2323"/>
      <c r="D549" s="2323"/>
    </row>
    <row r="550" spans="1:4" x14ac:dyDescent="0.25">
      <c r="A550" s="2323"/>
      <c r="B550" s="2370"/>
      <c r="C550" s="2323"/>
      <c r="D550" s="2323"/>
    </row>
    <row r="551" spans="1:4" x14ac:dyDescent="0.25">
      <c r="A551" s="2323"/>
      <c r="B551" s="2370"/>
      <c r="C551" s="2323"/>
      <c r="D551" s="2323"/>
    </row>
    <row r="552" spans="1:4" x14ac:dyDescent="0.25">
      <c r="A552" s="2323"/>
      <c r="B552" s="2370"/>
      <c r="C552" s="2323"/>
      <c r="D552" s="2323"/>
    </row>
    <row r="553" spans="1:4" x14ac:dyDescent="0.25">
      <c r="A553" s="2323"/>
      <c r="B553" s="2370"/>
      <c r="C553" s="2323"/>
      <c r="D553" s="2323"/>
    </row>
    <row r="554" spans="1:4" x14ac:dyDescent="0.25">
      <c r="A554" s="2323"/>
      <c r="B554" s="2370"/>
      <c r="C554" s="2323"/>
      <c r="D554" s="2323"/>
    </row>
    <row r="555" spans="1:4" x14ac:dyDescent="0.25">
      <c r="A555" s="2323"/>
      <c r="B555" s="2370"/>
      <c r="C555" s="2323"/>
      <c r="D555" s="2323"/>
    </row>
    <row r="556" spans="1:4" x14ac:dyDescent="0.25">
      <c r="A556" s="2323"/>
      <c r="B556" s="2370"/>
      <c r="C556" s="2323"/>
      <c r="D556" s="2323"/>
    </row>
    <row r="557" spans="1:4" x14ac:dyDescent="0.25">
      <c r="A557" s="2323"/>
      <c r="B557" s="2370"/>
      <c r="C557" s="2323"/>
      <c r="D557" s="2323"/>
    </row>
    <row r="558" spans="1:4" x14ac:dyDescent="0.25">
      <c r="A558" s="2323"/>
      <c r="B558" s="2370"/>
      <c r="C558" s="2323"/>
      <c r="D558" s="2323"/>
    </row>
    <row r="559" spans="1:4" x14ac:dyDescent="0.25">
      <c r="A559" s="2323"/>
      <c r="B559" s="2370"/>
      <c r="C559" s="2323"/>
      <c r="D559" s="2323"/>
    </row>
    <row r="560" spans="1:4" x14ac:dyDescent="0.25">
      <c r="A560" s="2323"/>
      <c r="B560" s="2370"/>
      <c r="C560" s="2323"/>
      <c r="D560" s="2323"/>
    </row>
    <row r="561" spans="1:4" x14ac:dyDescent="0.25">
      <c r="A561" s="2323"/>
      <c r="B561" s="2370"/>
      <c r="C561" s="2323"/>
      <c r="D561" s="2323"/>
    </row>
    <row r="562" spans="1:4" x14ac:dyDescent="0.25">
      <c r="A562" s="2323"/>
      <c r="B562" s="2370"/>
      <c r="C562" s="2323"/>
      <c r="D562" s="2323"/>
    </row>
    <row r="563" spans="1:4" x14ac:dyDescent="0.25">
      <c r="A563" s="2323"/>
      <c r="B563" s="2370"/>
      <c r="C563" s="2323"/>
      <c r="D563" s="2323"/>
    </row>
    <row r="564" spans="1:4" x14ac:dyDescent="0.25">
      <c r="A564" s="2323"/>
      <c r="B564" s="2370"/>
      <c r="C564" s="2323"/>
      <c r="D564" s="2323"/>
    </row>
    <row r="565" spans="1:4" x14ac:dyDescent="0.25">
      <c r="A565" s="2323"/>
      <c r="B565" s="2370"/>
      <c r="C565" s="2323"/>
      <c r="D565" s="2323"/>
    </row>
    <row r="566" spans="1:4" x14ac:dyDescent="0.25">
      <c r="A566" s="2323"/>
      <c r="B566" s="2370"/>
      <c r="C566" s="2323"/>
      <c r="D566" s="2323"/>
    </row>
    <row r="567" spans="1:4" x14ac:dyDescent="0.25">
      <c r="A567" s="2323"/>
      <c r="B567" s="2370"/>
      <c r="C567" s="2323"/>
      <c r="D567" s="2323"/>
    </row>
    <row r="568" spans="1:4" x14ac:dyDescent="0.25">
      <c r="A568" s="2323"/>
      <c r="B568" s="2370"/>
      <c r="C568" s="2323"/>
      <c r="D568" s="2323"/>
    </row>
    <row r="569" spans="1:4" x14ac:dyDescent="0.25">
      <c r="A569" s="2323"/>
      <c r="B569" s="2370"/>
      <c r="C569" s="2323"/>
      <c r="D569" s="2323"/>
    </row>
    <row r="570" spans="1:4" x14ac:dyDescent="0.25">
      <c r="A570" s="2323"/>
      <c r="B570" s="2370"/>
      <c r="C570" s="2323"/>
      <c r="D570" s="2323"/>
    </row>
    <row r="571" spans="1:4" x14ac:dyDescent="0.25">
      <c r="A571" s="2323"/>
      <c r="B571" s="2370"/>
      <c r="C571" s="2323"/>
      <c r="D571" s="2323"/>
    </row>
    <row r="572" spans="1:4" x14ac:dyDescent="0.25">
      <c r="A572" s="2323"/>
      <c r="B572" s="2370"/>
      <c r="C572" s="2323"/>
      <c r="D572" s="2323"/>
    </row>
    <row r="573" spans="1:4" x14ac:dyDescent="0.25">
      <c r="A573" s="2323"/>
      <c r="B573" s="2370"/>
      <c r="C573" s="2323"/>
      <c r="D573" s="2323"/>
    </row>
    <row r="574" spans="1:4" x14ac:dyDescent="0.25">
      <c r="A574" s="2323"/>
      <c r="B574" s="2370"/>
      <c r="C574" s="2323"/>
      <c r="D574" s="2323"/>
    </row>
    <row r="575" spans="1:4" x14ac:dyDescent="0.25">
      <c r="A575" s="2323"/>
      <c r="B575" s="2370"/>
      <c r="C575" s="2323"/>
      <c r="D575" s="2323"/>
    </row>
    <row r="576" spans="1:4" x14ac:dyDescent="0.25">
      <c r="A576" s="2323"/>
      <c r="B576" s="2370"/>
      <c r="C576" s="2323"/>
      <c r="D576" s="2323"/>
    </row>
    <row r="577" spans="1:4" x14ac:dyDescent="0.25">
      <c r="A577" s="2323"/>
      <c r="B577" s="2370"/>
      <c r="C577" s="2323"/>
      <c r="D577" s="2323"/>
    </row>
    <row r="578" spans="1:4" x14ac:dyDescent="0.25">
      <c r="A578" s="2323"/>
      <c r="B578" s="2370"/>
      <c r="C578" s="2323"/>
      <c r="D578" s="2323"/>
    </row>
    <row r="579" spans="1:4" x14ac:dyDescent="0.25">
      <c r="A579" s="2323"/>
      <c r="B579" s="2370"/>
      <c r="C579" s="2323"/>
      <c r="D579" s="2323"/>
    </row>
    <row r="580" spans="1:4" x14ac:dyDescent="0.25">
      <c r="A580" s="2323"/>
      <c r="B580" s="2370"/>
      <c r="C580" s="2323"/>
      <c r="D580" s="2323"/>
    </row>
    <row r="581" spans="1:4" x14ac:dyDescent="0.25">
      <c r="A581" s="2323"/>
      <c r="B581" s="2370"/>
      <c r="C581" s="2323"/>
      <c r="D581" s="2323"/>
    </row>
    <row r="582" spans="1:4" x14ac:dyDescent="0.25">
      <c r="A582" s="2323"/>
      <c r="B582" s="2370"/>
      <c r="C582" s="2323"/>
      <c r="D582" s="2323"/>
    </row>
    <row r="583" spans="1:4" x14ac:dyDescent="0.25">
      <c r="A583" s="2323"/>
      <c r="B583" s="2370"/>
      <c r="C583" s="2323"/>
      <c r="D583" s="2323"/>
    </row>
    <row r="584" spans="1:4" x14ac:dyDescent="0.25">
      <c r="A584" s="2323"/>
      <c r="B584" s="2370"/>
      <c r="C584" s="2323"/>
      <c r="D584" s="2323"/>
    </row>
    <row r="585" spans="1:4" x14ac:dyDescent="0.25">
      <c r="A585" s="2323"/>
      <c r="B585" s="2370"/>
      <c r="C585" s="2323"/>
      <c r="D585" s="2323"/>
    </row>
    <row r="586" spans="1:4" x14ac:dyDescent="0.25">
      <c r="A586" s="2323"/>
      <c r="B586" s="2370"/>
      <c r="C586" s="2323"/>
      <c r="D586" s="2323"/>
    </row>
    <row r="587" spans="1:4" x14ac:dyDescent="0.25">
      <c r="A587" s="2323"/>
      <c r="B587" s="2370"/>
      <c r="C587" s="2323"/>
      <c r="D587" s="2323"/>
    </row>
    <row r="588" spans="1:4" x14ac:dyDescent="0.25">
      <c r="A588" s="2323"/>
      <c r="B588" s="2370"/>
      <c r="C588" s="2323"/>
      <c r="D588" s="2323"/>
    </row>
    <row r="589" spans="1:4" x14ac:dyDescent="0.25">
      <c r="A589" s="2323"/>
      <c r="B589" s="2370"/>
      <c r="C589" s="2323"/>
      <c r="D589" s="2323"/>
    </row>
    <row r="590" spans="1:4" x14ac:dyDescent="0.25">
      <c r="A590" s="2323"/>
      <c r="B590" s="2370"/>
      <c r="C590" s="2323"/>
      <c r="D590" s="2323"/>
    </row>
    <row r="591" spans="1:4" x14ac:dyDescent="0.25">
      <c r="A591" s="2323"/>
      <c r="B591" s="2370"/>
      <c r="C591" s="2323"/>
      <c r="D591" s="2323"/>
    </row>
    <row r="592" spans="1:4" x14ac:dyDescent="0.25">
      <c r="A592" s="2323"/>
      <c r="B592" s="2370"/>
      <c r="C592" s="2323"/>
      <c r="D592" s="2323"/>
    </row>
    <row r="593" spans="1:4" x14ac:dyDescent="0.25">
      <c r="A593" s="2323"/>
      <c r="B593" s="2370"/>
      <c r="C593" s="2323"/>
      <c r="D593" s="2323"/>
    </row>
    <row r="594" spans="1:4" x14ac:dyDescent="0.25">
      <c r="A594" s="2323"/>
      <c r="B594" s="2370"/>
      <c r="C594" s="2323"/>
      <c r="D594" s="2323"/>
    </row>
    <row r="595" spans="1:4" x14ac:dyDescent="0.25">
      <c r="A595" s="2323"/>
      <c r="B595" s="2370"/>
      <c r="C595" s="2323"/>
      <c r="D595" s="2323"/>
    </row>
    <row r="596" spans="1:4" x14ac:dyDescent="0.25">
      <c r="A596" s="2323"/>
      <c r="B596" s="2370"/>
      <c r="C596" s="2323"/>
      <c r="D596" s="2323"/>
    </row>
    <row r="597" spans="1:4" x14ac:dyDescent="0.25">
      <c r="A597" s="2323"/>
      <c r="B597" s="2370"/>
      <c r="C597" s="2323"/>
      <c r="D597" s="2323"/>
    </row>
    <row r="598" spans="1:4" x14ac:dyDescent="0.25">
      <c r="A598" s="2323"/>
      <c r="B598" s="2370"/>
      <c r="C598" s="2323"/>
      <c r="D598" s="2323"/>
    </row>
    <row r="599" spans="1:4" x14ac:dyDescent="0.25">
      <c r="A599" s="2323"/>
      <c r="B599" s="2370"/>
      <c r="C599" s="2323"/>
      <c r="D599" s="2323"/>
    </row>
    <row r="600" spans="1:4" x14ac:dyDescent="0.25">
      <c r="A600" s="2323"/>
      <c r="B600" s="2370"/>
      <c r="C600" s="2323"/>
      <c r="D600" s="2323"/>
    </row>
    <row r="601" spans="1:4" x14ac:dyDescent="0.25">
      <c r="A601" s="2323"/>
      <c r="B601" s="2370"/>
      <c r="C601" s="2323"/>
      <c r="D601" s="2323"/>
    </row>
    <row r="602" spans="1:4" x14ac:dyDescent="0.25">
      <c r="A602" s="2323"/>
      <c r="B602" s="2370"/>
      <c r="C602" s="2323"/>
      <c r="D602" s="2323"/>
    </row>
    <row r="603" spans="1:4" x14ac:dyDescent="0.25">
      <c r="A603" s="2323"/>
      <c r="B603" s="2370"/>
      <c r="C603" s="2323"/>
      <c r="D603" s="2323"/>
    </row>
    <row r="604" spans="1:4" x14ac:dyDescent="0.25">
      <c r="A604" s="2323"/>
      <c r="B604" s="2370"/>
      <c r="C604" s="2323"/>
      <c r="D604" s="2323"/>
    </row>
    <row r="605" spans="1:4" x14ac:dyDescent="0.25">
      <c r="A605" s="2323"/>
      <c r="B605" s="2370"/>
      <c r="C605" s="2323"/>
      <c r="D605" s="2323"/>
    </row>
    <row r="606" spans="1:4" x14ac:dyDescent="0.25">
      <c r="A606" s="2323"/>
      <c r="B606" s="2370"/>
      <c r="C606" s="2323"/>
      <c r="D606" s="2323"/>
    </row>
    <row r="607" spans="1:4" x14ac:dyDescent="0.25">
      <c r="A607" s="2323"/>
      <c r="B607" s="2370"/>
      <c r="C607" s="2323"/>
      <c r="D607" s="2323"/>
    </row>
    <row r="608" spans="1:4" x14ac:dyDescent="0.25">
      <c r="A608" s="2323"/>
      <c r="B608" s="2370"/>
      <c r="C608" s="2323"/>
      <c r="D608" s="2323"/>
    </row>
    <row r="609" spans="1:4" x14ac:dyDescent="0.25">
      <c r="A609" s="2323"/>
      <c r="B609" s="2370"/>
      <c r="C609" s="2323"/>
      <c r="D609" s="2323"/>
    </row>
    <row r="610" spans="1:4" x14ac:dyDescent="0.25">
      <c r="A610" s="2323"/>
      <c r="B610" s="2370"/>
      <c r="C610" s="2323"/>
      <c r="D610" s="2323"/>
    </row>
    <row r="611" spans="1:4" x14ac:dyDescent="0.25">
      <c r="A611" s="2323"/>
      <c r="B611" s="2370"/>
      <c r="C611" s="2323"/>
      <c r="D611" s="2323"/>
    </row>
    <row r="612" spans="1:4" x14ac:dyDescent="0.25">
      <c r="A612" s="2323"/>
      <c r="B612" s="2370"/>
      <c r="C612" s="2323"/>
      <c r="D612" s="2323"/>
    </row>
    <row r="613" spans="1:4" x14ac:dyDescent="0.25">
      <c r="A613" s="2323"/>
      <c r="B613" s="2370"/>
      <c r="C613" s="2323"/>
      <c r="D613" s="2323"/>
    </row>
    <row r="614" spans="1:4" x14ac:dyDescent="0.25">
      <c r="A614" s="2323"/>
      <c r="B614" s="2370"/>
      <c r="C614" s="2323"/>
      <c r="D614" s="2323"/>
    </row>
    <row r="615" spans="1:4" x14ac:dyDescent="0.25">
      <c r="A615" s="2323"/>
      <c r="B615" s="2370"/>
      <c r="C615" s="2323"/>
      <c r="D615" s="2323"/>
    </row>
    <row r="616" spans="1:4" x14ac:dyDescent="0.25">
      <c r="A616" s="2323"/>
      <c r="B616" s="2370"/>
      <c r="C616" s="2323"/>
      <c r="D616" s="2323"/>
    </row>
    <row r="617" spans="1:4" x14ac:dyDescent="0.25">
      <c r="A617" s="2323"/>
      <c r="B617" s="2370"/>
      <c r="C617" s="2323"/>
      <c r="D617" s="2323"/>
    </row>
    <row r="618" spans="1:4" x14ac:dyDescent="0.25">
      <c r="A618" s="2323"/>
      <c r="B618" s="2370"/>
      <c r="C618" s="2323"/>
      <c r="D618" s="2323"/>
    </row>
    <row r="619" spans="1:4" x14ac:dyDescent="0.25">
      <c r="A619" s="2323"/>
      <c r="B619" s="2370"/>
      <c r="C619" s="2323"/>
      <c r="D619" s="2323"/>
    </row>
    <row r="620" spans="1:4" x14ac:dyDescent="0.25">
      <c r="A620" s="2323"/>
      <c r="B620" s="2370"/>
      <c r="C620" s="2323"/>
      <c r="D620" s="2323"/>
    </row>
    <row r="621" spans="1:4" x14ac:dyDescent="0.25">
      <c r="A621" s="2323"/>
      <c r="B621" s="2370"/>
      <c r="C621" s="2323"/>
      <c r="D621" s="2323"/>
    </row>
    <row r="622" spans="1:4" x14ac:dyDescent="0.25">
      <c r="A622" s="2323"/>
      <c r="B622" s="2370"/>
      <c r="C622" s="2323"/>
      <c r="D622" s="2323"/>
    </row>
    <row r="623" spans="1:4" x14ac:dyDescent="0.25">
      <c r="A623" s="2323"/>
      <c r="B623" s="2370"/>
      <c r="C623" s="2323"/>
      <c r="D623" s="2323"/>
    </row>
    <row r="624" spans="1:4" x14ac:dyDescent="0.25">
      <c r="A624" s="2323"/>
      <c r="B624" s="2370"/>
      <c r="C624" s="2323"/>
      <c r="D624" s="2323"/>
    </row>
    <row r="625" spans="1:4" x14ac:dyDescent="0.25">
      <c r="A625" s="2323"/>
      <c r="B625" s="2370"/>
      <c r="C625" s="2323"/>
      <c r="D625" s="2323"/>
    </row>
    <row r="626" spans="1:4" x14ac:dyDescent="0.25">
      <c r="A626" s="2323"/>
      <c r="B626" s="2370"/>
      <c r="C626" s="2323"/>
      <c r="D626" s="2323"/>
    </row>
    <row r="627" spans="1:4" x14ac:dyDescent="0.25">
      <c r="A627" s="2323"/>
      <c r="B627" s="2370"/>
      <c r="C627" s="2323"/>
      <c r="D627" s="2323"/>
    </row>
    <row r="628" spans="1:4" x14ac:dyDescent="0.25">
      <c r="A628" s="2323"/>
      <c r="B628" s="2370"/>
      <c r="C628" s="2323"/>
      <c r="D628" s="2323"/>
    </row>
    <row r="629" spans="1:4" x14ac:dyDescent="0.25">
      <c r="A629" s="2323"/>
      <c r="B629" s="2370"/>
      <c r="C629" s="2323"/>
      <c r="D629" s="2323"/>
    </row>
    <row r="630" spans="1:4" x14ac:dyDescent="0.25">
      <c r="A630" s="2323"/>
      <c r="B630" s="2370"/>
      <c r="C630" s="2323"/>
      <c r="D630" s="2323"/>
    </row>
    <row r="631" spans="1:4" x14ac:dyDescent="0.25">
      <c r="A631" s="2323"/>
      <c r="B631" s="2370"/>
      <c r="C631" s="2323"/>
      <c r="D631" s="2323"/>
    </row>
    <row r="632" spans="1:4" x14ac:dyDescent="0.25">
      <c r="A632" s="2323"/>
      <c r="B632" s="2370"/>
      <c r="C632" s="2323"/>
      <c r="D632" s="2323"/>
    </row>
    <row r="633" spans="1:4" x14ac:dyDescent="0.25">
      <c r="A633" s="2323"/>
      <c r="B633" s="2370"/>
      <c r="C633" s="2323"/>
      <c r="D633" s="2323"/>
    </row>
    <row r="634" spans="1:4" x14ac:dyDescent="0.25">
      <c r="A634" s="2323"/>
      <c r="B634" s="2370"/>
      <c r="C634" s="2323"/>
      <c r="D634" s="2323"/>
    </row>
    <row r="635" spans="1:4" x14ac:dyDescent="0.25">
      <c r="A635" s="2323"/>
      <c r="B635" s="2370"/>
      <c r="C635" s="2323"/>
      <c r="D635" s="2323"/>
    </row>
    <row r="636" spans="1:4" x14ac:dyDescent="0.25">
      <c r="A636" s="2323"/>
      <c r="B636" s="2370"/>
      <c r="C636" s="2323"/>
      <c r="D636" s="2323"/>
    </row>
    <row r="637" spans="1:4" x14ac:dyDescent="0.25">
      <c r="A637" s="2323"/>
      <c r="B637" s="2370"/>
      <c r="C637" s="2323"/>
      <c r="D637" s="2323"/>
    </row>
    <row r="638" spans="1:4" x14ac:dyDescent="0.25">
      <c r="A638" s="2323"/>
      <c r="B638" s="2370"/>
      <c r="C638" s="2323"/>
      <c r="D638" s="2323"/>
    </row>
    <row r="639" spans="1:4" x14ac:dyDescent="0.25">
      <c r="A639" s="2323"/>
      <c r="B639" s="2370"/>
      <c r="C639" s="2323"/>
      <c r="D639" s="2323"/>
    </row>
    <row r="640" spans="1:4" x14ac:dyDescent="0.25">
      <c r="A640" s="2323"/>
      <c r="B640" s="2370"/>
      <c r="C640" s="2323"/>
      <c r="D640" s="2323"/>
    </row>
    <row r="641" spans="1:4" x14ac:dyDescent="0.25">
      <c r="A641" s="2323"/>
      <c r="B641" s="2370"/>
      <c r="C641" s="2323"/>
      <c r="D641" s="2323"/>
    </row>
    <row r="642" spans="1:4" x14ac:dyDescent="0.25">
      <c r="A642" s="2323"/>
      <c r="B642" s="2370"/>
      <c r="C642" s="2323"/>
      <c r="D642" s="2323"/>
    </row>
    <row r="643" spans="1:4" x14ac:dyDescent="0.25">
      <c r="A643" s="2323"/>
      <c r="B643" s="2370"/>
      <c r="C643" s="2323"/>
      <c r="D643" s="2323"/>
    </row>
    <row r="644" spans="1:4" x14ac:dyDescent="0.25">
      <c r="A644" s="2323"/>
      <c r="B644" s="2370"/>
      <c r="C644" s="2323"/>
      <c r="D644" s="2323"/>
    </row>
    <row r="645" spans="1:4" x14ac:dyDescent="0.25">
      <c r="A645" s="2323"/>
      <c r="B645" s="2370"/>
      <c r="C645" s="2323"/>
      <c r="D645" s="2323"/>
    </row>
    <row r="646" spans="1:4" x14ac:dyDescent="0.25">
      <c r="A646" s="2323"/>
      <c r="B646" s="2370"/>
      <c r="C646" s="2323"/>
      <c r="D646" s="2323"/>
    </row>
    <row r="647" spans="1:4" x14ac:dyDescent="0.25">
      <c r="A647" s="2323"/>
      <c r="B647" s="2370"/>
      <c r="C647" s="2323"/>
      <c r="D647" s="2323"/>
    </row>
    <row r="648" spans="1:4" x14ac:dyDescent="0.25">
      <c r="A648" s="2323"/>
      <c r="B648" s="2370"/>
      <c r="C648" s="2323"/>
      <c r="D648" s="2323"/>
    </row>
    <row r="649" spans="1:4" x14ac:dyDescent="0.25">
      <c r="A649" s="2323"/>
      <c r="B649" s="2370"/>
      <c r="C649" s="2323"/>
      <c r="D649" s="2323"/>
    </row>
    <row r="650" spans="1:4" x14ac:dyDescent="0.25">
      <c r="A650" s="2323"/>
      <c r="B650" s="2370"/>
      <c r="C650" s="2323"/>
      <c r="D650" s="2323"/>
    </row>
    <row r="651" spans="1:4" x14ac:dyDescent="0.25">
      <c r="A651" s="2323"/>
      <c r="B651" s="2370"/>
      <c r="C651" s="2323"/>
      <c r="D651" s="2323"/>
    </row>
    <row r="652" spans="1:4" x14ac:dyDescent="0.25">
      <c r="A652" s="2323"/>
      <c r="B652" s="2370"/>
      <c r="C652" s="2323"/>
      <c r="D652" s="2323"/>
    </row>
    <row r="653" spans="1:4" x14ac:dyDescent="0.25">
      <c r="A653" s="2323"/>
      <c r="B653" s="2370"/>
      <c r="C653" s="2323"/>
      <c r="D653" s="2323"/>
    </row>
    <row r="654" spans="1:4" x14ac:dyDescent="0.25">
      <c r="A654" s="2323"/>
      <c r="B654" s="2370"/>
      <c r="C654" s="2323"/>
      <c r="D654" s="2323"/>
    </row>
    <row r="655" spans="1:4" x14ac:dyDescent="0.25">
      <c r="A655" s="2323"/>
      <c r="B655" s="2370"/>
      <c r="C655" s="2323"/>
      <c r="D655" s="2323"/>
    </row>
    <row r="656" spans="1:4" x14ac:dyDescent="0.25">
      <c r="A656" s="2323"/>
      <c r="B656" s="2370"/>
      <c r="C656" s="2323"/>
      <c r="D656" s="2323"/>
    </row>
    <row r="657" spans="1:4" x14ac:dyDescent="0.25">
      <c r="A657" s="2323"/>
      <c r="B657" s="2370"/>
      <c r="C657" s="2323"/>
      <c r="D657" s="2323"/>
    </row>
    <row r="658" spans="1:4" x14ac:dyDescent="0.25">
      <c r="A658" s="2323"/>
      <c r="B658" s="2370"/>
      <c r="C658" s="2323"/>
      <c r="D658" s="2323"/>
    </row>
    <row r="659" spans="1:4" x14ac:dyDescent="0.25">
      <c r="A659" s="2323"/>
      <c r="B659" s="2370"/>
      <c r="C659" s="2323"/>
      <c r="D659" s="2323"/>
    </row>
    <row r="660" spans="1:4" x14ac:dyDescent="0.25">
      <c r="A660" s="2323"/>
      <c r="B660" s="2370"/>
      <c r="C660" s="2323"/>
      <c r="D660" s="2323"/>
    </row>
    <row r="661" spans="1:4" x14ac:dyDescent="0.25">
      <c r="A661" s="2323"/>
      <c r="B661" s="2370"/>
      <c r="C661" s="2323"/>
      <c r="D661" s="2323"/>
    </row>
    <row r="662" spans="1:4" x14ac:dyDescent="0.25">
      <c r="A662" s="2323"/>
      <c r="B662" s="2370"/>
      <c r="C662" s="2323"/>
      <c r="D662" s="2323"/>
    </row>
    <row r="663" spans="1:4" x14ac:dyDescent="0.25">
      <c r="A663" s="2323"/>
      <c r="B663" s="2370"/>
      <c r="C663" s="2323"/>
      <c r="D663" s="2323"/>
    </row>
    <row r="664" spans="1:4" x14ac:dyDescent="0.25">
      <c r="A664" s="2323"/>
      <c r="B664" s="2370"/>
      <c r="C664" s="2323"/>
      <c r="D664" s="2323"/>
    </row>
    <row r="665" spans="1:4" x14ac:dyDescent="0.25">
      <c r="A665" s="2323"/>
      <c r="B665" s="2370"/>
      <c r="C665" s="2323"/>
      <c r="D665" s="2323"/>
    </row>
    <row r="666" spans="1:4" x14ac:dyDescent="0.25">
      <c r="A666" s="2323"/>
      <c r="B666" s="2370"/>
      <c r="C666" s="2323"/>
      <c r="D666" s="2323"/>
    </row>
    <row r="667" spans="1:4" x14ac:dyDescent="0.25">
      <c r="A667" s="2323"/>
      <c r="B667" s="2370"/>
      <c r="C667" s="2323"/>
      <c r="D667" s="2323"/>
    </row>
    <row r="668" spans="1:4" x14ac:dyDescent="0.25">
      <c r="A668" s="2323"/>
      <c r="B668" s="2370"/>
      <c r="C668" s="2323"/>
      <c r="D668" s="2323"/>
    </row>
    <row r="669" spans="1:4" x14ac:dyDescent="0.25">
      <c r="A669" s="2323"/>
      <c r="B669" s="2370"/>
      <c r="C669" s="2323"/>
      <c r="D669" s="2323"/>
    </row>
    <row r="670" spans="1:4" x14ac:dyDescent="0.25">
      <c r="A670" s="2323"/>
      <c r="B670" s="2370"/>
      <c r="C670" s="2323"/>
      <c r="D670" s="2323"/>
    </row>
    <row r="671" spans="1:4" x14ac:dyDescent="0.25">
      <c r="A671" s="2323"/>
      <c r="B671" s="2370"/>
      <c r="C671" s="2323"/>
      <c r="D671" s="2323"/>
    </row>
    <row r="672" spans="1:4" x14ac:dyDescent="0.25">
      <c r="A672" s="2323"/>
      <c r="B672" s="2370"/>
      <c r="C672" s="2323"/>
      <c r="D672" s="2323"/>
    </row>
    <row r="673" spans="1:4" x14ac:dyDescent="0.25">
      <c r="A673" s="2323"/>
      <c r="B673" s="2370"/>
      <c r="C673" s="2323"/>
      <c r="D673" s="2323"/>
    </row>
    <row r="674" spans="1:4" x14ac:dyDescent="0.25">
      <c r="A674" s="2323"/>
      <c r="B674" s="2370"/>
      <c r="C674" s="2323"/>
      <c r="D674" s="2323"/>
    </row>
    <row r="675" spans="1:4" x14ac:dyDescent="0.25">
      <c r="A675" s="2323"/>
      <c r="B675" s="2370"/>
      <c r="C675" s="2323"/>
      <c r="D675" s="2323"/>
    </row>
    <row r="676" spans="1:4" x14ac:dyDescent="0.25">
      <c r="A676" s="2323"/>
      <c r="B676" s="2370"/>
      <c r="C676" s="2323"/>
      <c r="D676" s="2323"/>
    </row>
    <row r="677" spans="1:4" x14ac:dyDescent="0.25">
      <c r="A677" s="2323"/>
      <c r="B677" s="2370"/>
      <c r="C677" s="2323"/>
      <c r="D677" s="2323"/>
    </row>
    <row r="678" spans="1:4" x14ac:dyDescent="0.25">
      <c r="A678" s="2323"/>
      <c r="B678" s="2370"/>
      <c r="C678" s="2323"/>
      <c r="D678" s="2323"/>
    </row>
    <row r="679" spans="1:4" x14ac:dyDescent="0.25">
      <c r="A679" s="2323"/>
      <c r="B679" s="2370"/>
      <c r="C679" s="2323"/>
      <c r="D679" s="2323"/>
    </row>
    <row r="680" spans="1:4" x14ac:dyDescent="0.25">
      <c r="A680" s="2323"/>
      <c r="B680" s="2370"/>
      <c r="C680" s="2323"/>
      <c r="D680" s="2323"/>
    </row>
    <row r="681" spans="1:4" x14ac:dyDescent="0.25">
      <c r="A681" s="2323"/>
      <c r="B681" s="2370"/>
      <c r="C681" s="2323"/>
      <c r="D681" s="2323"/>
    </row>
    <row r="682" spans="1:4" x14ac:dyDescent="0.25">
      <c r="A682" s="2323"/>
      <c r="B682" s="2370"/>
      <c r="C682" s="2323"/>
      <c r="D682" s="2323"/>
    </row>
    <row r="683" spans="1:4" x14ac:dyDescent="0.25">
      <c r="A683" s="2323"/>
      <c r="B683" s="2370"/>
      <c r="C683" s="2323"/>
      <c r="D683" s="2323"/>
    </row>
    <row r="684" spans="1:4" x14ac:dyDescent="0.25">
      <c r="A684" s="2323"/>
      <c r="B684" s="2370"/>
      <c r="C684" s="2323"/>
      <c r="D684" s="2323"/>
    </row>
    <row r="685" spans="1:4" x14ac:dyDescent="0.25">
      <c r="A685" s="2323"/>
      <c r="B685" s="2370"/>
      <c r="C685" s="2323"/>
      <c r="D685" s="2323"/>
    </row>
    <row r="686" spans="1:4" x14ac:dyDescent="0.25">
      <c r="A686" s="2323"/>
      <c r="B686" s="2370"/>
      <c r="C686" s="2323"/>
      <c r="D686" s="2323"/>
    </row>
    <row r="687" spans="1:4" x14ac:dyDescent="0.25">
      <c r="A687" s="2323"/>
      <c r="B687" s="2370"/>
      <c r="C687" s="2323"/>
      <c r="D687" s="2323"/>
    </row>
    <row r="688" spans="1:4" x14ac:dyDescent="0.25">
      <c r="A688" s="2323"/>
      <c r="B688" s="2370"/>
      <c r="C688" s="2323"/>
      <c r="D688" s="2323"/>
    </row>
    <row r="689" spans="1:4" x14ac:dyDescent="0.25">
      <c r="A689" s="2323"/>
      <c r="B689" s="2370"/>
      <c r="C689" s="2323"/>
      <c r="D689" s="2323"/>
    </row>
    <row r="690" spans="1:4" x14ac:dyDescent="0.25">
      <c r="A690" s="2323"/>
      <c r="B690" s="2370"/>
      <c r="C690" s="2323"/>
      <c r="D690" s="2323"/>
    </row>
    <row r="691" spans="1:4" x14ac:dyDescent="0.25">
      <c r="A691" s="2323"/>
      <c r="B691" s="2370"/>
      <c r="C691" s="2323"/>
      <c r="D691" s="2323"/>
    </row>
    <row r="692" spans="1:4" x14ac:dyDescent="0.25">
      <c r="A692" s="2323"/>
      <c r="B692" s="2370"/>
      <c r="C692" s="2323"/>
      <c r="D692" s="2323"/>
    </row>
    <row r="693" spans="1:4" x14ac:dyDescent="0.25">
      <c r="A693" s="2323"/>
      <c r="B693" s="2370"/>
      <c r="C693" s="2323"/>
      <c r="D693" s="2323"/>
    </row>
    <row r="694" spans="1:4" x14ac:dyDescent="0.25">
      <c r="A694" s="2323"/>
      <c r="B694" s="2370"/>
      <c r="C694" s="2323"/>
      <c r="D694" s="2323"/>
    </row>
    <row r="695" spans="1:4" x14ac:dyDescent="0.25">
      <c r="A695" s="2323"/>
      <c r="B695" s="2370"/>
      <c r="C695" s="2323"/>
      <c r="D695" s="2323"/>
    </row>
    <row r="696" spans="1:4" x14ac:dyDescent="0.25">
      <c r="A696" s="2323"/>
      <c r="B696" s="2370"/>
      <c r="C696" s="2323"/>
      <c r="D696" s="2323"/>
    </row>
    <row r="697" spans="1:4" x14ac:dyDescent="0.25">
      <c r="A697" s="2323"/>
      <c r="B697" s="2370"/>
      <c r="C697" s="2323"/>
      <c r="D697" s="2323"/>
    </row>
    <row r="698" spans="1:4" x14ac:dyDescent="0.25">
      <c r="A698" s="2323"/>
      <c r="B698" s="2370"/>
      <c r="C698" s="2323"/>
      <c r="D698" s="2323"/>
    </row>
    <row r="699" spans="1:4" x14ac:dyDescent="0.25">
      <c r="A699" s="2323"/>
      <c r="B699" s="2370"/>
      <c r="C699" s="2323"/>
      <c r="D699" s="2323"/>
    </row>
    <row r="700" spans="1:4" x14ac:dyDescent="0.25">
      <c r="A700" s="2323"/>
      <c r="B700" s="2370"/>
      <c r="C700" s="2323"/>
      <c r="D700" s="2323"/>
    </row>
    <row r="701" spans="1:4" x14ac:dyDescent="0.25">
      <c r="A701" s="2323"/>
      <c r="B701" s="2370"/>
      <c r="C701" s="2323"/>
      <c r="D701" s="2323"/>
    </row>
    <row r="702" spans="1:4" x14ac:dyDescent="0.25">
      <c r="A702" s="2323"/>
      <c r="B702" s="2370"/>
      <c r="C702" s="2323"/>
      <c r="D702" s="2323"/>
    </row>
    <row r="703" spans="1:4" x14ac:dyDescent="0.25">
      <c r="A703" s="2323"/>
      <c r="B703" s="2370"/>
      <c r="C703" s="2323"/>
      <c r="D703" s="2323"/>
    </row>
    <row r="704" spans="1:4" x14ac:dyDescent="0.25">
      <c r="A704" s="2323"/>
      <c r="B704" s="2370"/>
      <c r="C704" s="2323"/>
      <c r="D704" s="2323"/>
    </row>
    <row r="705" spans="1:4" x14ac:dyDescent="0.25">
      <c r="A705" s="2323"/>
      <c r="B705" s="2370"/>
      <c r="C705" s="2323"/>
      <c r="D705" s="2323"/>
    </row>
    <row r="706" spans="1:4" x14ac:dyDescent="0.25">
      <c r="A706" s="2323"/>
      <c r="B706" s="2370"/>
      <c r="C706" s="2323"/>
      <c r="D706" s="2323"/>
    </row>
    <row r="707" spans="1:4" x14ac:dyDescent="0.25">
      <c r="A707" s="2323"/>
      <c r="B707" s="2370"/>
      <c r="C707" s="2323"/>
      <c r="D707" s="2323"/>
    </row>
    <row r="708" spans="1:4" x14ac:dyDescent="0.25">
      <c r="A708" s="2323"/>
      <c r="B708" s="2370"/>
      <c r="C708" s="2323"/>
      <c r="D708" s="2323"/>
    </row>
    <row r="709" spans="1:4" x14ac:dyDescent="0.25">
      <c r="A709" s="2323"/>
      <c r="B709" s="2370"/>
      <c r="C709" s="2323"/>
      <c r="D709" s="2323"/>
    </row>
    <row r="710" spans="1:4" x14ac:dyDescent="0.25">
      <c r="A710" s="2323"/>
      <c r="B710" s="2370"/>
      <c r="C710" s="2323"/>
      <c r="D710" s="2323"/>
    </row>
    <row r="711" spans="1:4" x14ac:dyDescent="0.25">
      <c r="A711" s="2323"/>
      <c r="B711" s="2370"/>
      <c r="C711" s="2323"/>
      <c r="D711" s="2323"/>
    </row>
    <row r="712" spans="1:4" x14ac:dyDescent="0.25">
      <c r="A712" s="2323"/>
      <c r="B712" s="2370"/>
      <c r="C712" s="2323"/>
      <c r="D712" s="2323"/>
    </row>
    <row r="713" spans="1:4" x14ac:dyDescent="0.25">
      <c r="A713" s="2323"/>
      <c r="B713" s="2370"/>
      <c r="C713" s="2323"/>
      <c r="D713" s="2323"/>
    </row>
    <row r="714" spans="1:4" x14ac:dyDescent="0.25">
      <c r="A714" s="2323"/>
      <c r="B714" s="2370"/>
      <c r="C714" s="2323"/>
      <c r="D714" s="2323"/>
    </row>
    <row r="715" spans="1:4" x14ac:dyDescent="0.25">
      <c r="A715" s="2323"/>
      <c r="B715" s="2370"/>
      <c r="C715" s="2323"/>
      <c r="D715" s="2323"/>
    </row>
    <row r="716" spans="1:4" x14ac:dyDescent="0.25">
      <c r="A716" s="2323"/>
      <c r="B716" s="2370"/>
      <c r="C716" s="2323"/>
      <c r="D716" s="2323"/>
    </row>
    <row r="717" spans="1:4" x14ac:dyDescent="0.25">
      <c r="A717" s="2323"/>
      <c r="B717" s="2370"/>
      <c r="C717" s="2323"/>
      <c r="D717" s="2323"/>
    </row>
    <row r="718" spans="1:4" x14ac:dyDescent="0.25">
      <c r="A718" s="2323"/>
      <c r="B718" s="2370"/>
      <c r="C718" s="2323"/>
      <c r="D718" s="2323"/>
    </row>
    <row r="719" spans="1:4" x14ac:dyDescent="0.25">
      <c r="A719" s="2323"/>
      <c r="B719" s="2370"/>
      <c r="C719" s="2323"/>
      <c r="D719" s="2323"/>
    </row>
    <row r="720" spans="1:4" x14ac:dyDescent="0.25">
      <c r="A720" s="2323"/>
      <c r="B720" s="2370"/>
      <c r="C720" s="2323"/>
      <c r="D720" s="2323"/>
    </row>
    <row r="721" spans="1:4" x14ac:dyDescent="0.25">
      <c r="A721" s="2323"/>
      <c r="B721" s="2370"/>
      <c r="C721" s="2323"/>
      <c r="D721" s="2323"/>
    </row>
    <row r="722" spans="1:4" x14ac:dyDescent="0.25">
      <c r="A722" s="2323"/>
      <c r="B722" s="2370"/>
      <c r="C722" s="2323"/>
      <c r="D722" s="2323"/>
    </row>
    <row r="723" spans="1:4" x14ac:dyDescent="0.25">
      <c r="A723" s="2323"/>
      <c r="B723" s="2370"/>
      <c r="C723" s="2323"/>
      <c r="D723" s="2323"/>
    </row>
    <row r="724" spans="1:4" x14ac:dyDescent="0.25">
      <c r="A724" s="2323"/>
      <c r="B724" s="2370"/>
      <c r="C724" s="2323"/>
      <c r="D724" s="2323"/>
    </row>
    <row r="725" spans="1:4" x14ac:dyDescent="0.25">
      <c r="A725" s="2323"/>
      <c r="B725" s="2370"/>
      <c r="C725" s="2323"/>
      <c r="D725" s="2323"/>
    </row>
    <row r="726" spans="1:4" x14ac:dyDescent="0.25">
      <c r="A726" s="2323"/>
      <c r="B726" s="2370"/>
      <c r="C726" s="2323"/>
      <c r="D726" s="2323"/>
    </row>
    <row r="727" spans="1:4" x14ac:dyDescent="0.25">
      <c r="A727" s="2323"/>
      <c r="B727" s="2370"/>
      <c r="C727" s="2323"/>
      <c r="D727" s="2323"/>
    </row>
    <row r="728" spans="1:4" x14ac:dyDescent="0.25">
      <c r="A728" s="2323"/>
      <c r="B728" s="2370"/>
      <c r="C728" s="2323"/>
      <c r="D728" s="2323"/>
    </row>
    <row r="729" spans="1:4" x14ac:dyDescent="0.25">
      <c r="A729" s="2323"/>
      <c r="B729" s="2370"/>
      <c r="C729" s="2323"/>
      <c r="D729" s="2323"/>
    </row>
    <row r="730" spans="1:4" x14ac:dyDescent="0.25">
      <c r="A730" s="2323"/>
      <c r="B730" s="2370"/>
      <c r="C730" s="2323"/>
      <c r="D730" s="2323"/>
    </row>
    <row r="731" spans="1:4" x14ac:dyDescent="0.25">
      <c r="A731" s="2323"/>
      <c r="B731" s="2370"/>
      <c r="C731" s="2323"/>
      <c r="D731" s="2323"/>
    </row>
    <row r="732" spans="1:4" x14ac:dyDescent="0.25">
      <c r="A732" s="2323"/>
      <c r="B732" s="2370"/>
      <c r="C732" s="2323"/>
      <c r="D732" s="2323"/>
    </row>
    <row r="733" spans="1:4" x14ac:dyDescent="0.25">
      <c r="A733" s="2323"/>
      <c r="B733" s="2370"/>
      <c r="C733" s="2323"/>
      <c r="D733" s="2323"/>
    </row>
    <row r="734" spans="1:4" x14ac:dyDescent="0.25">
      <c r="A734" s="2323"/>
      <c r="B734" s="2370"/>
      <c r="C734" s="2323"/>
      <c r="D734" s="2323"/>
    </row>
    <row r="735" spans="1:4" x14ac:dyDescent="0.25">
      <c r="A735" s="2323"/>
      <c r="B735" s="2370"/>
      <c r="C735" s="2323"/>
      <c r="D735" s="2323"/>
    </row>
    <row r="736" spans="1:4" x14ac:dyDescent="0.25">
      <c r="A736" s="2323"/>
      <c r="B736" s="2370"/>
      <c r="C736" s="2323"/>
      <c r="D736" s="2323"/>
    </row>
    <row r="737" spans="1:4" x14ac:dyDescent="0.25">
      <c r="A737" s="2323"/>
      <c r="B737" s="2370"/>
      <c r="C737" s="2323"/>
      <c r="D737" s="2323"/>
    </row>
    <row r="738" spans="1:4" x14ac:dyDescent="0.25">
      <c r="A738" s="2323"/>
      <c r="B738" s="2370"/>
      <c r="C738" s="2323"/>
      <c r="D738" s="2323"/>
    </row>
    <row r="739" spans="1:4" x14ac:dyDescent="0.25">
      <c r="A739" s="2323"/>
      <c r="B739" s="2370"/>
      <c r="C739" s="2323"/>
      <c r="D739" s="2323"/>
    </row>
    <row r="740" spans="1:4" x14ac:dyDescent="0.25">
      <c r="A740" s="2323"/>
      <c r="B740" s="2370"/>
      <c r="C740" s="2323"/>
      <c r="D740" s="2323"/>
    </row>
    <row r="741" spans="1:4" x14ac:dyDescent="0.25">
      <c r="A741" s="2323"/>
      <c r="B741" s="2370"/>
      <c r="C741" s="2323"/>
      <c r="D741" s="2323"/>
    </row>
    <row r="742" spans="1:4" x14ac:dyDescent="0.25">
      <c r="A742" s="2323"/>
      <c r="B742" s="2370"/>
      <c r="C742" s="2323"/>
      <c r="D742" s="2323"/>
    </row>
    <row r="743" spans="1:4" x14ac:dyDescent="0.25">
      <c r="A743" s="2323"/>
      <c r="B743" s="2370"/>
      <c r="C743" s="2323"/>
      <c r="D743" s="2323"/>
    </row>
    <row r="744" spans="1:4" x14ac:dyDescent="0.25">
      <c r="A744" s="2323"/>
      <c r="B744" s="2370"/>
      <c r="C744" s="2323"/>
      <c r="D744" s="2323"/>
    </row>
    <row r="745" spans="1:4" x14ac:dyDescent="0.25">
      <c r="A745" s="2323"/>
      <c r="B745" s="2370"/>
      <c r="C745" s="2323"/>
      <c r="D745" s="2323"/>
    </row>
    <row r="746" spans="1:4" x14ac:dyDescent="0.25">
      <c r="A746" s="2323"/>
      <c r="B746" s="2370"/>
      <c r="C746" s="2323"/>
      <c r="D746" s="2323"/>
    </row>
    <row r="747" spans="1:4" x14ac:dyDescent="0.25">
      <c r="A747" s="2323"/>
      <c r="B747" s="2370"/>
      <c r="C747" s="2323"/>
      <c r="D747" s="2323"/>
    </row>
    <row r="748" spans="1:4" x14ac:dyDescent="0.25">
      <c r="A748" s="2323"/>
      <c r="B748" s="2370"/>
      <c r="C748" s="2323"/>
      <c r="D748" s="2323"/>
    </row>
    <row r="749" spans="1:4" x14ac:dyDescent="0.25">
      <c r="A749" s="2323"/>
      <c r="B749" s="2370"/>
      <c r="C749" s="2323"/>
      <c r="D749" s="2323"/>
    </row>
    <row r="750" spans="1:4" x14ac:dyDescent="0.25">
      <c r="A750" s="2323"/>
      <c r="B750" s="2370"/>
      <c r="C750" s="2323"/>
      <c r="D750" s="2323"/>
    </row>
    <row r="751" spans="1:4" x14ac:dyDescent="0.25">
      <c r="A751" s="2323"/>
      <c r="B751" s="2370"/>
      <c r="C751" s="2323"/>
      <c r="D751" s="2323"/>
    </row>
    <row r="752" spans="1:4" x14ac:dyDescent="0.25">
      <c r="A752" s="2323"/>
      <c r="B752" s="2370"/>
      <c r="C752" s="2323"/>
      <c r="D752" s="2323"/>
    </row>
    <row r="753" spans="1:4" x14ac:dyDescent="0.25">
      <c r="A753" s="2323"/>
      <c r="B753" s="2370"/>
      <c r="C753" s="2323"/>
      <c r="D753" s="2323"/>
    </row>
    <row r="754" spans="1:4" x14ac:dyDescent="0.25">
      <c r="A754" s="2323"/>
      <c r="B754" s="2370"/>
      <c r="C754" s="2323"/>
      <c r="D754" s="2323"/>
    </row>
    <row r="755" spans="1:4" x14ac:dyDescent="0.25">
      <c r="A755" s="2323"/>
      <c r="B755" s="2370"/>
      <c r="C755" s="2323"/>
      <c r="D755" s="2323"/>
    </row>
    <row r="756" spans="1:4" x14ac:dyDescent="0.25">
      <c r="A756" s="2323"/>
      <c r="B756" s="2370"/>
      <c r="C756" s="2323"/>
      <c r="D756" s="2323"/>
    </row>
    <row r="757" spans="1:4" x14ac:dyDescent="0.25">
      <c r="A757" s="2323"/>
      <c r="B757" s="2370"/>
      <c r="C757" s="2323"/>
      <c r="D757" s="2323"/>
    </row>
    <row r="758" spans="1:4" x14ac:dyDescent="0.25">
      <c r="A758" s="2323"/>
      <c r="B758" s="2370"/>
      <c r="C758" s="2323"/>
      <c r="D758" s="2323"/>
    </row>
    <row r="759" spans="1:4" x14ac:dyDescent="0.25">
      <c r="A759" s="2323"/>
      <c r="B759" s="2370"/>
      <c r="C759" s="2323"/>
      <c r="D759" s="2323"/>
    </row>
    <row r="760" spans="1:4" x14ac:dyDescent="0.25">
      <c r="A760" s="2323"/>
      <c r="B760" s="2370"/>
      <c r="C760" s="2323"/>
      <c r="D760" s="2323"/>
    </row>
    <row r="761" spans="1:4" x14ac:dyDescent="0.25">
      <c r="A761" s="2323"/>
      <c r="B761" s="2370"/>
      <c r="C761" s="2323"/>
      <c r="D761" s="2323"/>
    </row>
    <row r="762" spans="1:4" x14ac:dyDescent="0.25">
      <c r="A762" s="2323"/>
      <c r="B762" s="2370"/>
      <c r="C762" s="2323"/>
      <c r="D762" s="2323"/>
    </row>
    <row r="763" spans="1:4" x14ac:dyDescent="0.25">
      <c r="A763" s="2323"/>
      <c r="B763" s="2370"/>
      <c r="C763" s="2323"/>
      <c r="D763" s="2323"/>
    </row>
    <row r="764" spans="1:4" x14ac:dyDescent="0.25">
      <c r="A764" s="2323"/>
      <c r="B764" s="2370"/>
      <c r="C764" s="2323"/>
      <c r="D764" s="2323"/>
    </row>
    <row r="765" spans="1:4" x14ac:dyDescent="0.25">
      <c r="A765" s="2323"/>
      <c r="B765" s="2370"/>
      <c r="C765" s="2323"/>
      <c r="D765" s="2323"/>
    </row>
    <row r="766" spans="1:4" x14ac:dyDescent="0.25">
      <c r="A766" s="2323"/>
      <c r="B766" s="2370"/>
      <c r="C766" s="2323"/>
      <c r="D766" s="2323"/>
    </row>
    <row r="767" spans="1:4" x14ac:dyDescent="0.25">
      <c r="A767" s="2323"/>
      <c r="B767" s="2370"/>
      <c r="C767" s="2323"/>
      <c r="D767" s="2323"/>
    </row>
    <row r="768" spans="1:4" x14ac:dyDescent="0.25">
      <c r="A768" s="2323"/>
      <c r="B768" s="2370"/>
      <c r="C768" s="2323"/>
      <c r="D768" s="2323"/>
    </row>
    <row r="769" spans="1:4" x14ac:dyDescent="0.25">
      <c r="A769" s="2323"/>
      <c r="B769" s="2370"/>
      <c r="C769" s="2323"/>
      <c r="D769" s="2323"/>
    </row>
    <row r="770" spans="1:4" x14ac:dyDescent="0.25">
      <c r="A770" s="2323"/>
      <c r="B770" s="2370"/>
      <c r="C770" s="2323"/>
      <c r="D770" s="2323"/>
    </row>
    <row r="771" spans="1:4" x14ac:dyDescent="0.25">
      <c r="A771" s="2323"/>
      <c r="B771" s="2370"/>
      <c r="C771" s="2323"/>
      <c r="D771" s="2323"/>
    </row>
    <row r="772" spans="1:4" x14ac:dyDescent="0.25">
      <c r="A772" s="2323"/>
      <c r="B772" s="2370"/>
      <c r="C772" s="2323"/>
      <c r="D772" s="2323"/>
    </row>
    <row r="773" spans="1:4" x14ac:dyDescent="0.25">
      <c r="A773" s="2323"/>
      <c r="B773" s="2370"/>
      <c r="C773" s="2323"/>
      <c r="D773" s="2323"/>
    </row>
    <row r="774" spans="1:4" x14ac:dyDescent="0.25">
      <c r="A774" s="2323"/>
      <c r="B774" s="2370"/>
      <c r="C774" s="2323"/>
      <c r="D774" s="2323"/>
    </row>
    <row r="775" spans="1:4" x14ac:dyDescent="0.25">
      <c r="A775" s="2323"/>
      <c r="B775" s="2370"/>
      <c r="C775" s="2323"/>
      <c r="D775" s="2323"/>
    </row>
    <row r="776" spans="1:4" x14ac:dyDescent="0.25">
      <c r="A776" s="2323"/>
      <c r="B776" s="2370"/>
      <c r="C776" s="2323"/>
      <c r="D776" s="2323"/>
    </row>
    <row r="777" spans="1:4" x14ac:dyDescent="0.25">
      <c r="A777" s="2323"/>
      <c r="B777" s="2370"/>
      <c r="C777" s="2323"/>
      <c r="D777" s="2323"/>
    </row>
    <row r="778" spans="1:4" x14ac:dyDescent="0.25">
      <c r="A778" s="2323"/>
      <c r="B778" s="2370"/>
      <c r="C778" s="2323"/>
      <c r="D778" s="2323"/>
    </row>
    <row r="779" spans="1:4" x14ac:dyDescent="0.25">
      <c r="A779" s="2323"/>
      <c r="B779" s="2370"/>
      <c r="C779" s="2323"/>
      <c r="D779" s="2323"/>
    </row>
    <row r="780" spans="1:4" x14ac:dyDescent="0.25">
      <c r="A780" s="2323"/>
      <c r="B780" s="2370"/>
      <c r="C780" s="2323"/>
      <c r="D780" s="2323"/>
    </row>
    <row r="781" spans="1:4" x14ac:dyDescent="0.25">
      <c r="A781" s="2323"/>
      <c r="B781" s="2370"/>
      <c r="C781" s="2323"/>
      <c r="D781" s="2323"/>
    </row>
    <row r="782" spans="1:4" x14ac:dyDescent="0.25">
      <c r="A782" s="2323"/>
      <c r="B782" s="2370"/>
      <c r="C782" s="2323"/>
      <c r="D782" s="2323"/>
    </row>
    <row r="783" spans="1:4" x14ac:dyDescent="0.25">
      <c r="A783" s="2323"/>
      <c r="B783" s="2370"/>
      <c r="C783" s="2323"/>
      <c r="D783" s="2323"/>
    </row>
    <row r="784" spans="1:4" x14ac:dyDescent="0.25">
      <c r="A784" s="2323"/>
      <c r="B784" s="2370"/>
      <c r="C784" s="2323"/>
      <c r="D784" s="2323"/>
    </row>
    <row r="785" spans="1:4" x14ac:dyDescent="0.25">
      <c r="A785" s="2323"/>
      <c r="B785" s="2370"/>
      <c r="C785" s="2323"/>
      <c r="D785" s="2323"/>
    </row>
    <row r="786" spans="1:4" x14ac:dyDescent="0.25">
      <c r="A786" s="2323"/>
      <c r="B786" s="2370"/>
      <c r="C786" s="2323"/>
      <c r="D786" s="2323"/>
    </row>
    <row r="787" spans="1:4" x14ac:dyDescent="0.25">
      <c r="A787" s="2323"/>
      <c r="B787" s="2370"/>
      <c r="C787" s="2323"/>
      <c r="D787" s="2323"/>
    </row>
    <row r="788" spans="1:4" x14ac:dyDescent="0.25">
      <c r="A788" s="2323"/>
      <c r="B788" s="2370"/>
      <c r="C788" s="2323"/>
      <c r="D788" s="2323"/>
    </row>
    <row r="789" spans="1:4" x14ac:dyDescent="0.25">
      <c r="A789" s="2323"/>
      <c r="B789" s="2370"/>
      <c r="C789" s="2323"/>
      <c r="D789" s="2323"/>
    </row>
    <row r="790" spans="1:4" x14ac:dyDescent="0.25">
      <c r="A790" s="2323"/>
      <c r="B790" s="2370"/>
      <c r="C790" s="2323"/>
      <c r="D790" s="2323"/>
    </row>
    <row r="791" spans="1:4" x14ac:dyDescent="0.25">
      <c r="A791" s="2323"/>
      <c r="B791" s="2370"/>
      <c r="C791" s="2323"/>
      <c r="D791" s="2323"/>
    </row>
    <row r="792" spans="1:4" x14ac:dyDescent="0.25">
      <c r="A792" s="2323"/>
      <c r="B792" s="2370"/>
      <c r="C792" s="2323"/>
      <c r="D792" s="2323"/>
    </row>
    <row r="793" spans="1:4" x14ac:dyDescent="0.25">
      <c r="A793" s="2323"/>
      <c r="B793" s="2370"/>
      <c r="C793" s="2323"/>
      <c r="D793" s="2323"/>
    </row>
    <row r="794" spans="1:4" x14ac:dyDescent="0.25">
      <c r="A794" s="2323"/>
      <c r="B794" s="2370"/>
      <c r="C794" s="2323"/>
      <c r="D794" s="2323"/>
    </row>
    <row r="795" spans="1:4" x14ac:dyDescent="0.25">
      <c r="A795" s="2323"/>
      <c r="B795" s="2370"/>
      <c r="C795" s="2323"/>
      <c r="D795" s="2323"/>
    </row>
    <row r="796" spans="1:4" x14ac:dyDescent="0.25">
      <c r="A796" s="2323"/>
      <c r="B796" s="2370"/>
      <c r="C796" s="2323"/>
      <c r="D796" s="2323"/>
    </row>
    <row r="797" spans="1:4" x14ac:dyDescent="0.25">
      <c r="A797" s="2323"/>
      <c r="B797" s="2370"/>
      <c r="C797" s="2323"/>
      <c r="D797" s="2323"/>
    </row>
    <row r="798" spans="1:4" x14ac:dyDescent="0.25">
      <c r="A798" s="2323"/>
      <c r="B798" s="2370"/>
      <c r="C798" s="2323"/>
      <c r="D798" s="2323"/>
    </row>
    <row r="799" spans="1:4" x14ac:dyDescent="0.25">
      <c r="A799" s="2323"/>
      <c r="B799" s="2370"/>
      <c r="C799" s="2323"/>
      <c r="D799" s="2323"/>
    </row>
    <row r="800" spans="1:4" x14ac:dyDescent="0.25">
      <c r="A800" s="2323"/>
      <c r="B800" s="2370"/>
      <c r="C800" s="2323"/>
      <c r="D800" s="2323"/>
    </row>
    <row r="801" spans="1:4" x14ac:dyDescent="0.25">
      <c r="A801" s="2323"/>
      <c r="B801" s="2370"/>
      <c r="C801" s="2323"/>
      <c r="D801" s="2323"/>
    </row>
    <row r="802" spans="1:4" x14ac:dyDescent="0.25">
      <c r="A802" s="2323"/>
      <c r="B802" s="2370"/>
      <c r="C802" s="2323"/>
      <c r="D802" s="2323"/>
    </row>
    <row r="803" spans="1:4" x14ac:dyDescent="0.25">
      <c r="A803" s="2323"/>
      <c r="B803" s="2370"/>
      <c r="C803" s="2323"/>
      <c r="D803" s="2323"/>
    </row>
    <row r="804" spans="1:4" x14ac:dyDescent="0.25">
      <c r="A804" s="2323"/>
      <c r="B804" s="2370"/>
      <c r="C804" s="2323"/>
      <c r="D804" s="2323"/>
    </row>
    <row r="805" spans="1:4" x14ac:dyDescent="0.25">
      <c r="A805" s="2323"/>
      <c r="B805" s="2370"/>
      <c r="C805" s="2323"/>
      <c r="D805" s="2323"/>
    </row>
    <row r="806" spans="1:4" x14ac:dyDescent="0.25">
      <c r="A806" s="2323"/>
      <c r="B806" s="2370"/>
      <c r="C806" s="2323"/>
      <c r="D806" s="2323"/>
    </row>
    <row r="807" spans="1:4" x14ac:dyDescent="0.25">
      <c r="A807" s="2323"/>
      <c r="B807" s="2370"/>
      <c r="C807" s="2323"/>
      <c r="D807" s="2323"/>
    </row>
    <row r="808" spans="1:4" x14ac:dyDescent="0.25">
      <c r="A808" s="2323"/>
      <c r="B808" s="2370"/>
      <c r="C808" s="2323"/>
      <c r="D808" s="2323"/>
    </row>
    <row r="809" spans="1:4" x14ac:dyDescent="0.25">
      <c r="A809" s="2323"/>
      <c r="B809" s="2370"/>
      <c r="C809" s="2323"/>
      <c r="D809" s="2323"/>
    </row>
    <row r="810" spans="1:4" x14ac:dyDescent="0.25">
      <c r="A810" s="2323"/>
      <c r="B810" s="2370"/>
      <c r="C810" s="2323"/>
      <c r="D810" s="2323"/>
    </row>
    <row r="811" spans="1:4" x14ac:dyDescent="0.25">
      <c r="A811" s="2323"/>
      <c r="B811" s="2370"/>
      <c r="C811" s="2323"/>
      <c r="D811" s="2323"/>
    </row>
    <row r="812" spans="1:4" x14ac:dyDescent="0.25">
      <c r="A812" s="2323"/>
      <c r="B812" s="2370"/>
      <c r="C812" s="2323"/>
      <c r="D812" s="2323"/>
    </row>
    <row r="813" spans="1:4" x14ac:dyDescent="0.25">
      <c r="A813" s="2323"/>
      <c r="B813" s="2370"/>
      <c r="C813" s="2323"/>
      <c r="D813" s="2323"/>
    </row>
    <row r="814" spans="1:4" x14ac:dyDescent="0.25">
      <c r="A814" s="2323"/>
      <c r="B814" s="2370"/>
      <c r="C814" s="2323"/>
      <c r="D814" s="2323"/>
    </row>
    <row r="815" spans="1:4" x14ac:dyDescent="0.25">
      <c r="A815" s="2323"/>
      <c r="B815" s="2370"/>
      <c r="C815" s="2323"/>
      <c r="D815" s="2323"/>
    </row>
    <row r="816" spans="1:4" x14ac:dyDescent="0.25">
      <c r="A816" s="2323"/>
      <c r="B816" s="2370"/>
      <c r="C816" s="2323"/>
      <c r="D816" s="2323"/>
    </row>
    <row r="817" spans="1:4" x14ac:dyDescent="0.25">
      <c r="A817" s="2323"/>
      <c r="B817" s="2370"/>
      <c r="C817" s="2323"/>
      <c r="D817" s="2323"/>
    </row>
    <row r="818" spans="1:4" x14ac:dyDescent="0.25">
      <c r="A818" s="2323"/>
      <c r="B818" s="2370"/>
      <c r="C818" s="2323"/>
      <c r="D818" s="2323"/>
    </row>
    <row r="819" spans="1:4" x14ac:dyDescent="0.25">
      <c r="A819" s="2323"/>
      <c r="B819" s="2370"/>
      <c r="C819" s="2323"/>
      <c r="D819" s="2323"/>
    </row>
    <row r="820" spans="1:4" x14ac:dyDescent="0.25">
      <c r="A820" s="2323"/>
      <c r="B820" s="2370"/>
      <c r="C820" s="2323"/>
      <c r="D820" s="2323"/>
    </row>
    <row r="821" spans="1:4" x14ac:dyDescent="0.25">
      <c r="A821" s="2323"/>
      <c r="B821" s="2370"/>
      <c r="C821" s="2323"/>
      <c r="D821" s="2323"/>
    </row>
    <row r="822" spans="1:4" x14ac:dyDescent="0.25">
      <c r="A822" s="2323"/>
      <c r="B822" s="2370"/>
      <c r="C822" s="2323"/>
      <c r="D822" s="2323"/>
    </row>
    <row r="823" spans="1:4" x14ac:dyDescent="0.25">
      <c r="A823" s="2323"/>
      <c r="B823" s="2370"/>
      <c r="C823" s="2323"/>
      <c r="D823" s="2323"/>
    </row>
    <row r="824" spans="1:4" x14ac:dyDescent="0.25">
      <c r="A824" s="2323"/>
      <c r="B824" s="2370"/>
      <c r="C824" s="2323"/>
      <c r="D824" s="2323"/>
    </row>
    <row r="825" spans="1:4" x14ac:dyDescent="0.25">
      <c r="A825" s="2323"/>
      <c r="B825" s="2370"/>
      <c r="C825" s="2323"/>
      <c r="D825" s="2323"/>
    </row>
    <row r="826" spans="1:4" x14ac:dyDescent="0.25">
      <c r="A826" s="2323"/>
      <c r="B826" s="2370"/>
      <c r="C826" s="2323"/>
      <c r="D826" s="2323"/>
    </row>
    <row r="827" spans="1:4" x14ac:dyDescent="0.25">
      <c r="A827" s="2323"/>
      <c r="B827" s="2370"/>
      <c r="C827" s="2323"/>
      <c r="D827" s="2323"/>
    </row>
    <row r="828" spans="1:4" x14ac:dyDescent="0.25">
      <c r="A828" s="2323"/>
      <c r="B828" s="2370"/>
      <c r="C828" s="2323"/>
      <c r="D828" s="2323"/>
    </row>
    <row r="829" spans="1:4" x14ac:dyDescent="0.25">
      <c r="A829" s="2323"/>
      <c r="B829" s="2370"/>
      <c r="C829" s="2323"/>
      <c r="D829" s="2323"/>
    </row>
    <row r="830" spans="1:4" x14ac:dyDescent="0.25">
      <c r="A830" s="2323"/>
      <c r="B830" s="2370"/>
      <c r="C830" s="2323"/>
      <c r="D830" s="2323"/>
    </row>
    <row r="831" spans="1:4" x14ac:dyDescent="0.25">
      <c r="A831" s="2323"/>
      <c r="B831" s="2370"/>
      <c r="C831" s="2323"/>
      <c r="D831" s="2323"/>
    </row>
    <row r="832" spans="1:4" x14ac:dyDescent="0.25">
      <c r="A832" s="2323"/>
      <c r="B832" s="2370"/>
      <c r="C832" s="2323"/>
      <c r="D832" s="2323"/>
    </row>
    <row r="833" spans="1:4" x14ac:dyDescent="0.25">
      <c r="A833" s="2323"/>
      <c r="B833" s="2370"/>
      <c r="C833" s="2323"/>
      <c r="D833" s="2323"/>
    </row>
    <row r="834" spans="1:4" x14ac:dyDescent="0.25">
      <c r="A834" s="2323"/>
      <c r="B834" s="2370"/>
      <c r="C834" s="2323"/>
      <c r="D834" s="2323"/>
    </row>
    <row r="835" spans="1:4" x14ac:dyDescent="0.25">
      <c r="A835" s="2323"/>
      <c r="B835" s="2370"/>
      <c r="C835" s="2323"/>
      <c r="D835" s="2323"/>
    </row>
    <row r="836" spans="1:4" x14ac:dyDescent="0.25">
      <c r="A836" s="2323"/>
      <c r="B836" s="2370"/>
      <c r="C836" s="2323"/>
      <c r="D836" s="2323"/>
    </row>
    <row r="837" spans="1:4" x14ac:dyDescent="0.25">
      <c r="A837" s="2323"/>
      <c r="B837" s="2370"/>
      <c r="C837" s="2323"/>
      <c r="D837" s="2323"/>
    </row>
    <row r="838" spans="1:4" x14ac:dyDescent="0.25">
      <c r="A838" s="2323"/>
      <c r="B838" s="2370"/>
      <c r="C838" s="2323"/>
      <c r="D838" s="2323"/>
    </row>
    <row r="839" spans="1:4" x14ac:dyDescent="0.25">
      <c r="A839" s="2323"/>
      <c r="B839" s="2370"/>
      <c r="C839" s="2323"/>
      <c r="D839" s="2323"/>
    </row>
    <row r="840" spans="1:4" x14ac:dyDescent="0.25">
      <c r="A840" s="2323"/>
      <c r="B840" s="2370"/>
      <c r="C840" s="2323"/>
      <c r="D840" s="2323"/>
    </row>
    <row r="841" spans="1:4" x14ac:dyDescent="0.25">
      <c r="A841" s="2323"/>
      <c r="B841" s="2370"/>
      <c r="C841" s="2323"/>
      <c r="D841" s="2323"/>
    </row>
    <row r="842" spans="1:4" x14ac:dyDescent="0.25">
      <c r="A842" s="2323"/>
      <c r="B842" s="2370"/>
      <c r="C842" s="2323"/>
      <c r="D842" s="2323"/>
    </row>
    <row r="843" spans="1:4" x14ac:dyDescent="0.25">
      <c r="A843" s="2323"/>
      <c r="B843" s="2370"/>
      <c r="C843" s="2323"/>
      <c r="D843" s="2323"/>
    </row>
    <row r="844" spans="1:4" x14ac:dyDescent="0.25">
      <c r="A844" s="2323"/>
      <c r="B844" s="2370"/>
      <c r="C844" s="2323"/>
      <c r="D844" s="2323"/>
    </row>
    <row r="845" spans="1:4" x14ac:dyDescent="0.25">
      <c r="A845" s="2323"/>
      <c r="B845" s="2370"/>
      <c r="C845" s="2323"/>
      <c r="D845" s="2323"/>
    </row>
    <row r="846" spans="1:4" x14ac:dyDescent="0.25">
      <c r="A846" s="2323"/>
      <c r="B846" s="2370"/>
      <c r="C846" s="2323"/>
      <c r="D846" s="2323"/>
    </row>
    <row r="847" spans="1:4" x14ac:dyDescent="0.25">
      <c r="A847" s="2323"/>
      <c r="B847" s="2370"/>
      <c r="C847" s="2323"/>
      <c r="D847" s="2323"/>
    </row>
    <row r="848" spans="1:4" x14ac:dyDescent="0.25">
      <c r="A848" s="2323"/>
      <c r="B848" s="2370"/>
      <c r="C848" s="2323"/>
      <c r="D848" s="2323"/>
    </row>
    <row r="849" spans="1:4" x14ac:dyDescent="0.25">
      <c r="A849" s="2323"/>
      <c r="B849" s="2370"/>
      <c r="C849" s="2323"/>
      <c r="D849" s="2323"/>
    </row>
    <row r="850" spans="1:4" x14ac:dyDescent="0.25">
      <c r="A850" s="2323"/>
      <c r="B850" s="2370"/>
      <c r="C850" s="2323"/>
      <c r="D850" s="2323"/>
    </row>
    <row r="851" spans="1:4" x14ac:dyDescent="0.25">
      <c r="A851" s="2323"/>
      <c r="B851" s="2370"/>
      <c r="C851" s="2323"/>
      <c r="D851" s="2323"/>
    </row>
    <row r="852" spans="1:4" x14ac:dyDescent="0.25">
      <c r="A852" s="2323"/>
      <c r="B852" s="2370"/>
      <c r="C852" s="2323"/>
      <c r="D852" s="2323"/>
    </row>
    <row r="853" spans="1:4" x14ac:dyDescent="0.25">
      <c r="A853" s="2323"/>
      <c r="B853" s="2370"/>
      <c r="C853" s="2323"/>
      <c r="D853" s="2323"/>
    </row>
    <row r="854" spans="1:4" x14ac:dyDescent="0.25">
      <c r="A854" s="2323"/>
      <c r="B854" s="2370"/>
      <c r="C854" s="2323"/>
      <c r="D854" s="2323"/>
    </row>
    <row r="855" spans="1:4" x14ac:dyDescent="0.25">
      <c r="A855" s="2323"/>
      <c r="B855" s="2370"/>
      <c r="C855" s="2323"/>
      <c r="D855" s="2323"/>
    </row>
    <row r="856" spans="1:4" x14ac:dyDescent="0.25">
      <c r="A856" s="2323"/>
      <c r="B856" s="2370"/>
      <c r="C856" s="2323"/>
      <c r="D856" s="2323"/>
    </row>
    <row r="857" spans="1:4" x14ac:dyDescent="0.25">
      <c r="A857" s="2323"/>
      <c r="B857" s="2370"/>
      <c r="C857" s="2323"/>
      <c r="D857" s="2323"/>
    </row>
    <row r="858" spans="1:4" x14ac:dyDescent="0.25">
      <c r="A858" s="2323"/>
      <c r="B858" s="2370"/>
      <c r="C858" s="2323"/>
      <c r="D858" s="2323"/>
    </row>
    <row r="859" spans="1:4" x14ac:dyDescent="0.25">
      <c r="A859" s="2323"/>
      <c r="B859" s="2370"/>
      <c r="C859" s="2323"/>
      <c r="D859" s="2323"/>
    </row>
    <row r="860" spans="1:4" x14ac:dyDescent="0.25">
      <c r="A860" s="2323"/>
      <c r="B860" s="2370"/>
      <c r="C860" s="2323"/>
      <c r="D860" s="2323"/>
    </row>
    <row r="861" spans="1:4" x14ac:dyDescent="0.25">
      <c r="A861" s="2323"/>
      <c r="B861" s="2370"/>
      <c r="C861" s="2323"/>
      <c r="D861" s="2323"/>
    </row>
    <row r="862" spans="1:4" x14ac:dyDescent="0.25">
      <c r="A862" s="2323"/>
      <c r="B862" s="2370"/>
      <c r="C862" s="2323"/>
      <c r="D862" s="2323"/>
    </row>
    <row r="863" spans="1:4" x14ac:dyDescent="0.25">
      <c r="A863" s="2323"/>
      <c r="B863" s="2370"/>
      <c r="C863" s="2323"/>
      <c r="D863" s="2323"/>
    </row>
    <row r="864" spans="1:4" x14ac:dyDescent="0.25">
      <c r="A864" s="2323"/>
      <c r="B864" s="2370"/>
      <c r="C864" s="2323"/>
      <c r="D864" s="2323"/>
    </row>
    <row r="865" spans="1:4" x14ac:dyDescent="0.25">
      <c r="A865" s="2323"/>
      <c r="B865" s="2370"/>
      <c r="C865" s="2323"/>
      <c r="D865" s="2323"/>
    </row>
    <row r="866" spans="1:4" x14ac:dyDescent="0.25">
      <c r="A866" s="2323"/>
      <c r="B866" s="2370"/>
      <c r="C866" s="2323"/>
      <c r="D866" s="2323"/>
    </row>
    <row r="867" spans="1:4" x14ac:dyDescent="0.25">
      <c r="A867" s="2323"/>
      <c r="B867" s="2370"/>
      <c r="C867" s="2323"/>
      <c r="D867" s="2323"/>
    </row>
    <row r="868" spans="1:4" x14ac:dyDescent="0.25">
      <c r="A868" s="2323"/>
      <c r="B868" s="2370"/>
      <c r="C868" s="2323"/>
      <c r="D868" s="2323"/>
    </row>
    <row r="869" spans="1:4" x14ac:dyDescent="0.25">
      <c r="A869" s="2323"/>
      <c r="B869" s="2370"/>
      <c r="C869" s="2323"/>
      <c r="D869" s="2323"/>
    </row>
    <row r="870" spans="1:4" x14ac:dyDescent="0.25">
      <c r="A870" s="2323"/>
      <c r="B870" s="2370"/>
      <c r="C870" s="2323"/>
      <c r="D870" s="2323"/>
    </row>
    <row r="871" spans="1:4" x14ac:dyDescent="0.25">
      <c r="A871" s="2323"/>
      <c r="B871" s="2370"/>
      <c r="C871" s="2323"/>
      <c r="D871" s="2323"/>
    </row>
    <row r="872" spans="1:4" x14ac:dyDescent="0.25">
      <c r="A872" s="2323"/>
      <c r="B872" s="2370"/>
      <c r="C872" s="2323"/>
      <c r="D872" s="2323"/>
    </row>
    <row r="873" spans="1:4" x14ac:dyDescent="0.25">
      <c r="A873" s="2323"/>
      <c r="B873" s="2370"/>
      <c r="C873" s="2323"/>
      <c r="D873" s="2323"/>
    </row>
    <row r="874" spans="1:4" x14ac:dyDescent="0.25">
      <c r="A874" s="2323"/>
      <c r="B874" s="2370"/>
      <c r="C874" s="2323"/>
      <c r="D874" s="2323"/>
    </row>
    <row r="875" spans="1:4" x14ac:dyDescent="0.25">
      <c r="A875" s="2323"/>
      <c r="B875" s="2370"/>
      <c r="C875" s="2323"/>
      <c r="D875" s="2323"/>
    </row>
    <row r="876" spans="1:4" x14ac:dyDescent="0.25">
      <c r="A876" s="2323"/>
      <c r="B876" s="2370"/>
      <c r="C876" s="2323"/>
      <c r="D876" s="2323"/>
    </row>
    <row r="877" spans="1:4" x14ac:dyDescent="0.25">
      <c r="A877" s="2323"/>
      <c r="B877" s="2370"/>
      <c r="C877" s="2323"/>
      <c r="D877" s="2323"/>
    </row>
    <row r="878" spans="1:4" x14ac:dyDescent="0.25">
      <c r="A878" s="2323"/>
      <c r="B878" s="2370"/>
      <c r="C878" s="2323"/>
      <c r="D878" s="2323"/>
    </row>
    <row r="879" spans="1:4" x14ac:dyDescent="0.25">
      <c r="A879" s="2323"/>
      <c r="B879" s="2370"/>
      <c r="C879" s="2323"/>
      <c r="D879" s="2323"/>
    </row>
    <row r="880" spans="1:4" x14ac:dyDescent="0.25">
      <c r="A880" s="2323"/>
      <c r="B880" s="2370"/>
      <c r="C880" s="2323"/>
      <c r="D880" s="2323"/>
    </row>
    <row r="881" spans="1:4" x14ac:dyDescent="0.25">
      <c r="A881" s="2323"/>
      <c r="B881" s="2370"/>
      <c r="C881" s="2323"/>
      <c r="D881" s="2323"/>
    </row>
    <row r="882" spans="1:4" x14ac:dyDescent="0.25">
      <c r="A882" s="2323"/>
      <c r="B882" s="2370"/>
      <c r="C882" s="2323"/>
      <c r="D882" s="2323"/>
    </row>
    <row r="883" spans="1:4" x14ac:dyDescent="0.25">
      <c r="A883" s="2323"/>
      <c r="B883" s="2370"/>
      <c r="C883" s="2323"/>
      <c r="D883" s="2323"/>
    </row>
    <row r="884" spans="1:4" x14ac:dyDescent="0.25">
      <c r="A884" s="2323"/>
      <c r="B884" s="2370"/>
      <c r="C884" s="2323"/>
      <c r="D884" s="2323"/>
    </row>
    <row r="885" spans="1:4" x14ac:dyDescent="0.25">
      <c r="A885" s="2323"/>
      <c r="B885" s="2370"/>
      <c r="C885" s="2323"/>
      <c r="D885" s="2323"/>
    </row>
    <row r="886" spans="1:4" x14ac:dyDescent="0.25">
      <c r="A886" s="2323"/>
      <c r="B886" s="2370"/>
      <c r="C886" s="2323"/>
      <c r="D886" s="2323"/>
    </row>
    <row r="887" spans="1:4" x14ac:dyDescent="0.25">
      <c r="A887" s="2323"/>
      <c r="B887" s="2370"/>
      <c r="C887" s="2323"/>
      <c r="D887" s="2323"/>
    </row>
    <row r="888" spans="1:4" x14ac:dyDescent="0.25">
      <c r="A888" s="2323"/>
      <c r="B888" s="2370"/>
      <c r="C888" s="2323"/>
      <c r="D888" s="2323"/>
    </row>
    <row r="889" spans="1:4" x14ac:dyDescent="0.25">
      <c r="A889" s="2323"/>
      <c r="B889" s="2370"/>
      <c r="C889" s="2323"/>
      <c r="D889" s="2323"/>
    </row>
    <row r="890" spans="1:4" x14ac:dyDescent="0.25">
      <c r="A890" s="2323"/>
      <c r="B890" s="2370"/>
      <c r="C890" s="2323"/>
      <c r="D890" s="2323"/>
    </row>
    <row r="891" spans="1:4" x14ac:dyDescent="0.25">
      <c r="A891" s="2323"/>
      <c r="B891" s="2370"/>
      <c r="C891" s="2323"/>
      <c r="D891" s="2323"/>
    </row>
    <row r="892" spans="1:4" x14ac:dyDescent="0.25">
      <c r="A892" s="2323"/>
      <c r="B892" s="2370"/>
      <c r="C892" s="2323"/>
      <c r="D892" s="2323"/>
    </row>
    <row r="893" spans="1:4" x14ac:dyDescent="0.25">
      <c r="A893" s="2323"/>
      <c r="B893" s="2370"/>
      <c r="C893" s="2323"/>
      <c r="D893" s="2323"/>
    </row>
    <row r="894" spans="1:4" x14ac:dyDescent="0.25">
      <c r="A894" s="2323"/>
      <c r="B894" s="2370"/>
      <c r="C894" s="2323"/>
      <c r="D894" s="2323"/>
    </row>
    <row r="895" spans="1:4" x14ac:dyDescent="0.25">
      <c r="A895" s="2323"/>
      <c r="B895" s="2370"/>
      <c r="C895" s="2323"/>
      <c r="D895" s="2323"/>
    </row>
    <row r="896" spans="1:4" x14ac:dyDescent="0.25">
      <c r="A896" s="2323"/>
      <c r="B896" s="2370"/>
      <c r="C896" s="2323"/>
      <c r="D896" s="2323"/>
    </row>
    <row r="897" spans="1:4" x14ac:dyDescent="0.25">
      <c r="A897" s="2323"/>
      <c r="B897" s="2370"/>
      <c r="C897" s="2323"/>
      <c r="D897" s="2323"/>
    </row>
    <row r="898" spans="1:4" x14ac:dyDescent="0.25">
      <c r="A898" s="2323"/>
      <c r="B898" s="2370"/>
      <c r="C898" s="2323"/>
      <c r="D898" s="2323"/>
    </row>
    <row r="899" spans="1:4" x14ac:dyDescent="0.25">
      <c r="A899" s="2323"/>
      <c r="B899" s="2370"/>
      <c r="C899" s="2323"/>
      <c r="D899" s="2323"/>
    </row>
    <row r="900" spans="1:4" x14ac:dyDescent="0.25">
      <c r="A900" s="2323"/>
      <c r="B900" s="2370"/>
      <c r="C900" s="2323"/>
      <c r="D900" s="2323"/>
    </row>
    <row r="901" spans="1:4" x14ac:dyDescent="0.25">
      <c r="A901" s="2323"/>
      <c r="B901" s="2370"/>
      <c r="C901" s="2323"/>
      <c r="D901" s="2323"/>
    </row>
    <row r="902" spans="1:4" x14ac:dyDescent="0.25">
      <c r="A902" s="2323"/>
      <c r="B902" s="2370"/>
      <c r="C902" s="2323"/>
      <c r="D902" s="2323"/>
    </row>
    <row r="903" spans="1:4" x14ac:dyDescent="0.25">
      <c r="A903" s="2323"/>
      <c r="B903" s="2370"/>
      <c r="C903" s="2323"/>
      <c r="D903" s="2323"/>
    </row>
    <row r="904" spans="1:4" x14ac:dyDescent="0.25">
      <c r="A904" s="2323"/>
      <c r="B904" s="2370"/>
      <c r="C904" s="2323"/>
      <c r="D904" s="2323"/>
    </row>
    <row r="905" spans="1:4" x14ac:dyDescent="0.25">
      <c r="A905" s="2323"/>
      <c r="B905" s="2370"/>
      <c r="C905" s="2323"/>
      <c r="D905" s="2323"/>
    </row>
    <row r="906" spans="1:4" x14ac:dyDescent="0.25">
      <c r="A906" s="2323"/>
      <c r="B906" s="2370"/>
      <c r="C906" s="2323"/>
      <c r="D906" s="2323"/>
    </row>
    <row r="907" spans="1:4" x14ac:dyDescent="0.25">
      <c r="A907" s="2323"/>
      <c r="B907" s="2370"/>
      <c r="C907" s="2323"/>
      <c r="D907" s="2323"/>
    </row>
    <row r="908" spans="1:4" x14ac:dyDescent="0.25">
      <c r="A908" s="2323"/>
      <c r="B908" s="2370"/>
      <c r="C908" s="2323"/>
      <c r="D908" s="2323"/>
    </row>
    <row r="909" spans="1:4" x14ac:dyDescent="0.25">
      <c r="A909" s="2323"/>
      <c r="B909" s="2370"/>
      <c r="C909" s="2323"/>
      <c r="D909" s="2323"/>
    </row>
    <row r="910" spans="1:4" x14ac:dyDescent="0.25">
      <c r="A910" s="2323"/>
      <c r="B910" s="2370"/>
      <c r="C910" s="2323"/>
      <c r="D910" s="2323"/>
    </row>
    <row r="911" spans="1:4" x14ac:dyDescent="0.25">
      <c r="A911" s="2323"/>
      <c r="B911" s="2370"/>
      <c r="C911" s="2323"/>
      <c r="D911" s="2323"/>
    </row>
    <row r="912" spans="1:4" x14ac:dyDescent="0.25">
      <c r="A912" s="2323"/>
      <c r="B912" s="2370"/>
      <c r="C912" s="2323"/>
      <c r="D912" s="2323"/>
    </row>
    <row r="913" spans="1:4" x14ac:dyDescent="0.25">
      <c r="A913" s="2323"/>
      <c r="B913" s="2370"/>
      <c r="C913" s="2323"/>
      <c r="D913" s="2323"/>
    </row>
    <row r="914" spans="1:4" x14ac:dyDescent="0.25">
      <c r="A914" s="2323"/>
      <c r="B914" s="2370"/>
      <c r="C914" s="2323"/>
      <c r="D914" s="2323"/>
    </row>
    <row r="915" spans="1:4" x14ac:dyDescent="0.25">
      <c r="A915" s="2323"/>
      <c r="B915" s="2370"/>
      <c r="C915" s="2323"/>
      <c r="D915" s="2323"/>
    </row>
    <row r="916" spans="1:4" x14ac:dyDescent="0.25">
      <c r="A916" s="2323"/>
      <c r="B916" s="2370"/>
      <c r="C916" s="2323"/>
      <c r="D916" s="2323"/>
    </row>
    <row r="917" spans="1:4" x14ac:dyDescent="0.25">
      <c r="A917" s="2323"/>
      <c r="B917" s="2370"/>
      <c r="C917" s="2323"/>
      <c r="D917" s="2323"/>
    </row>
    <row r="918" spans="1:4" x14ac:dyDescent="0.25">
      <c r="A918" s="2323"/>
      <c r="B918" s="2370"/>
      <c r="C918" s="2323"/>
      <c r="D918" s="2323"/>
    </row>
    <row r="919" spans="1:4" x14ac:dyDescent="0.25">
      <c r="A919" s="2323"/>
      <c r="B919" s="2370"/>
      <c r="C919" s="2323"/>
      <c r="D919" s="2323"/>
    </row>
    <row r="920" spans="1:4" x14ac:dyDescent="0.25">
      <c r="A920" s="2323"/>
      <c r="B920" s="2370"/>
      <c r="C920" s="2323"/>
      <c r="D920" s="2323"/>
    </row>
    <row r="921" spans="1:4" x14ac:dyDescent="0.25">
      <c r="A921" s="2323"/>
      <c r="B921" s="2370"/>
      <c r="C921" s="2323"/>
      <c r="D921" s="2323"/>
    </row>
    <row r="922" spans="1:4" x14ac:dyDescent="0.25">
      <c r="A922" s="2323"/>
      <c r="B922" s="2370"/>
      <c r="C922" s="2323"/>
      <c r="D922" s="2323"/>
    </row>
    <row r="923" spans="1:4" x14ac:dyDescent="0.25">
      <c r="A923" s="2323"/>
      <c r="B923" s="2370"/>
      <c r="C923" s="2323"/>
      <c r="D923" s="2323"/>
    </row>
    <row r="924" spans="1:4" x14ac:dyDescent="0.25">
      <c r="A924" s="2323"/>
      <c r="B924" s="2370"/>
      <c r="C924" s="2323"/>
      <c r="D924" s="2323"/>
    </row>
    <row r="925" spans="1:4" x14ac:dyDescent="0.25">
      <c r="A925" s="2323"/>
      <c r="B925" s="2370"/>
      <c r="C925" s="2323"/>
      <c r="D925" s="2323"/>
    </row>
    <row r="926" spans="1:4" x14ac:dyDescent="0.25">
      <c r="A926" s="2323"/>
      <c r="B926" s="2370"/>
      <c r="C926" s="2323"/>
      <c r="D926" s="2323"/>
    </row>
    <row r="927" spans="1:4" x14ac:dyDescent="0.25">
      <c r="A927" s="2323"/>
      <c r="B927" s="2370"/>
      <c r="C927" s="2323"/>
      <c r="D927" s="2323"/>
    </row>
    <row r="928" spans="1:4" x14ac:dyDescent="0.25">
      <c r="A928" s="2323"/>
      <c r="B928" s="2370"/>
      <c r="C928" s="2323"/>
      <c r="D928" s="2323"/>
    </row>
    <row r="929" spans="1:4" x14ac:dyDescent="0.25">
      <c r="A929" s="2323"/>
      <c r="B929" s="2370"/>
      <c r="C929" s="2323"/>
      <c r="D929" s="2323"/>
    </row>
    <row r="930" spans="1:4" x14ac:dyDescent="0.25">
      <c r="A930" s="2323"/>
      <c r="B930" s="2370"/>
      <c r="C930" s="2323"/>
      <c r="D930" s="2323"/>
    </row>
    <row r="931" spans="1:4" x14ac:dyDescent="0.25">
      <c r="A931" s="2323"/>
      <c r="B931" s="2370"/>
      <c r="C931" s="2323"/>
      <c r="D931" s="2323"/>
    </row>
    <row r="932" spans="1:4" x14ac:dyDescent="0.25">
      <c r="A932" s="2323"/>
      <c r="B932" s="2370"/>
      <c r="C932" s="2323"/>
      <c r="D932" s="2323"/>
    </row>
    <row r="933" spans="1:4" x14ac:dyDescent="0.25">
      <c r="A933" s="2323"/>
      <c r="B933" s="2370"/>
      <c r="C933" s="2323"/>
      <c r="D933" s="2323"/>
    </row>
    <row r="934" spans="1:4" x14ac:dyDescent="0.25">
      <c r="A934" s="2323"/>
      <c r="B934" s="2370"/>
      <c r="C934" s="2323"/>
      <c r="D934" s="2323"/>
    </row>
    <row r="935" spans="1:4" x14ac:dyDescent="0.25">
      <c r="A935" s="2323"/>
      <c r="B935" s="2370"/>
      <c r="C935" s="2323"/>
      <c r="D935" s="2323"/>
    </row>
    <row r="936" spans="1:4" x14ac:dyDescent="0.25">
      <c r="A936" s="2323"/>
      <c r="B936" s="2370"/>
      <c r="C936" s="2323"/>
      <c r="D936" s="2323"/>
    </row>
    <row r="937" spans="1:4" x14ac:dyDescent="0.25">
      <c r="A937" s="2323"/>
      <c r="B937" s="2370"/>
      <c r="C937" s="2323"/>
      <c r="D937" s="2323"/>
    </row>
    <row r="938" spans="1:4" x14ac:dyDescent="0.25">
      <c r="A938" s="2323"/>
      <c r="B938" s="2370"/>
      <c r="C938" s="2323"/>
      <c r="D938" s="2323"/>
    </row>
    <row r="939" spans="1:4" x14ac:dyDescent="0.25">
      <c r="A939" s="2323"/>
      <c r="B939" s="2370"/>
      <c r="C939" s="2323"/>
      <c r="D939" s="2323"/>
    </row>
    <row r="940" spans="1:4" x14ac:dyDescent="0.25">
      <c r="A940" s="2323"/>
      <c r="B940" s="2370"/>
      <c r="C940" s="2323"/>
      <c r="D940" s="2323"/>
    </row>
    <row r="941" spans="1:4" x14ac:dyDescent="0.25">
      <c r="A941" s="2323"/>
      <c r="B941" s="2370"/>
      <c r="C941" s="2323"/>
      <c r="D941" s="2323"/>
    </row>
    <row r="942" spans="1:4" x14ac:dyDescent="0.25">
      <c r="A942" s="2323"/>
      <c r="B942" s="2370"/>
      <c r="C942" s="2323"/>
      <c r="D942" s="2323"/>
    </row>
    <row r="943" spans="1:4" x14ac:dyDescent="0.25">
      <c r="A943" s="2323"/>
      <c r="B943" s="2370"/>
      <c r="C943" s="2323"/>
      <c r="D943" s="2323"/>
    </row>
    <row r="944" spans="1:4" x14ac:dyDescent="0.25">
      <c r="A944" s="2323"/>
      <c r="B944" s="2370"/>
      <c r="C944" s="2323"/>
      <c r="D944" s="2323"/>
    </row>
    <row r="945" spans="1:4" x14ac:dyDescent="0.25">
      <c r="A945" s="2323"/>
      <c r="B945" s="2370"/>
      <c r="C945" s="2323"/>
      <c r="D945" s="2323"/>
    </row>
    <row r="946" spans="1:4" x14ac:dyDescent="0.25">
      <c r="A946" s="2323"/>
      <c r="B946" s="2370"/>
      <c r="C946" s="2323"/>
      <c r="D946" s="2323"/>
    </row>
    <row r="947" spans="1:4" x14ac:dyDescent="0.25">
      <c r="A947" s="2323"/>
      <c r="B947" s="2370"/>
      <c r="C947" s="2323"/>
      <c r="D947" s="2323"/>
    </row>
    <row r="948" spans="1:4" x14ac:dyDescent="0.25">
      <c r="A948" s="2323"/>
      <c r="B948" s="2370"/>
      <c r="C948" s="2323"/>
      <c r="D948" s="2323"/>
    </row>
    <row r="949" spans="1:4" x14ac:dyDescent="0.25">
      <c r="A949" s="2323"/>
      <c r="B949" s="2370"/>
      <c r="C949" s="2323"/>
      <c r="D949" s="2323"/>
    </row>
    <row r="950" spans="1:4" x14ac:dyDescent="0.25">
      <c r="A950" s="2323"/>
      <c r="B950" s="2370"/>
      <c r="C950" s="2323"/>
      <c r="D950" s="2323"/>
    </row>
    <row r="951" spans="1:4" x14ac:dyDescent="0.25">
      <c r="A951" s="2323"/>
      <c r="B951" s="2370"/>
      <c r="C951" s="2323"/>
      <c r="D951" s="2323"/>
    </row>
    <row r="952" spans="1:4" x14ac:dyDescent="0.25">
      <c r="A952" s="2323"/>
      <c r="B952" s="2370"/>
      <c r="C952" s="2323"/>
      <c r="D952" s="2323"/>
    </row>
    <row r="953" spans="1:4" x14ac:dyDescent="0.25">
      <c r="A953" s="2323"/>
      <c r="B953" s="2370"/>
      <c r="C953" s="2323"/>
      <c r="D953" s="2323"/>
    </row>
    <row r="954" spans="1:4" x14ac:dyDescent="0.25">
      <c r="A954" s="2323"/>
      <c r="B954" s="2370"/>
      <c r="C954" s="2323"/>
      <c r="D954" s="2323"/>
    </row>
    <row r="955" spans="1:4" x14ac:dyDescent="0.25">
      <c r="A955" s="2323"/>
      <c r="B955" s="2370"/>
      <c r="C955" s="2323"/>
      <c r="D955" s="2323"/>
    </row>
    <row r="956" spans="1:4" x14ac:dyDescent="0.25">
      <c r="A956" s="2323"/>
      <c r="B956" s="2370"/>
      <c r="C956" s="2323"/>
      <c r="D956" s="2323"/>
    </row>
    <row r="957" spans="1:4" x14ac:dyDescent="0.25">
      <c r="A957" s="2323"/>
      <c r="B957" s="2370"/>
      <c r="C957" s="2323"/>
      <c r="D957" s="2323"/>
    </row>
    <row r="958" spans="1:4" x14ac:dyDescent="0.25">
      <c r="A958" s="2323"/>
      <c r="B958" s="2370"/>
      <c r="C958" s="2323"/>
      <c r="D958" s="2323"/>
    </row>
    <row r="959" spans="1:4" x14ac:dyDescent="0.25">
      <c r="A959" s="2323"/>
      <c r="B959" s="2370"/>
      <c r="C959" s="2323"/>
      <c r="D959" s="2323"/>
    </row>
    <row r="960" spans="1:4" x14ac:dyDescent="0.25">
      <c r="A960" s="2323"/>
      <c r="B960" s="2370"/>
      <c r="C960" s="2323"/>
      <c r="D960" s="2323"/>
    </row>
    <row r="961" spans="1:4" x14ac:dyDescent="0.25">
      <c r="A961" s="2323"/>
      <c r="B961" s="2370"/>
      <c r="C961" s="2323"/>
      <c r="D961" s="2323"/>
    </row>
    <row r="962" spans="1:4" x14ac:dyDescent="0.25">
      <c r="A962" s="2323"/>
      <c r="B962" s="2370"/>
      <c r="C962" s="2323"/>
      <c r="D962" s="2323"/>
    </row>
    <row r="963" spans="1:4" x14ac:dyDescent="0.25">
      <c r="A963" s="2323"/>
      <c r="B963" s="2370"/>
      <c r="C963" s="2323"/>
      <c r="D963" s="2323"/>
    </row>
    <row r="964" spans="1:4" x14ac:dyDescent="0.25">
      <c r="A964" s="2323"/>
      <c r="B964" s="2370"/>
      <c r="C964" s="2323"/>
      <c r="D964" s="2323"/>
    </row>
    <row r="965" spans="1:4" x14ac:dyDescent="0.25">
      <c r="A965" s="2323"/>
      <c r="B965" s="2370"/>
      <c r="C965" s="2323"/>
      <c r="D965" s="2323"/>
    </row>
    <row r="966" spans="1:4" x14ac:dyDescent="0.25">
      <c r="A966" s="2323"/>
      <c r="B966" s="2370"/>
      <c r="C966" s="2323"/>
      <c r="D966" s="2323"/>
    </row>
    <row r="967" spans="1:4" x14ac:dyDescent="0.25">
      <c r="A967" s="2323"/>
      <c r="B967" s="2370"/>
      <c r="C967" s="2323"/>
      <c r="D967" s="2323"/>
    </row>
    <row r="968" spans="1:4" x14ac:dyDescent="0.25">
      <c r="A968" s="2323"/>
      <c r="B968" s="2370"/>
      <c r="C968" s="2323"/>
      <c r="D968" s="2323"/>
    </row>
    <row r="969" spans="1:4" x14ac:dyDescent="0.25">
      <c r="A969" s="2323"/>
      <c r="B969" s="2370"/>
      <c r="C969" s="2323"/>
      <c r="D969" s="2323"/>
    </row>
    <row r="970" spans="1:4" x14ac:dyDescent="0.25">
      <c r="A970" s="2323"/>
      <c r="B970" s="2370"/>
      <c r="C970" s="2323"/>
      <c r="D970" s="2323"/>
    </row>
    <row r="971" spans="1:4" x14ac:dyDescent="0.25">
      <c r="A971" s="2323"/>
      <c r="B971" s="2370"/>
      <c r="C971" s="2323"/>
      <c r="D971" s="2323"/>
    </row>
    <row r="972" spans="1:4" x14ac:dyDescent="0.25">
      <c r="A972" s="2323"/>
      <c r="B972" s="2370"/>
      <c r="C972" s="2323"/>
      <c r="D972" s="2323"/>
    </row>
    <row r="973" spans="1:4" x14ac:dyDescent="0.25">
      <c r="A973" s="2323"/>
      <c r="B973" s="2370"/>
      <c r="C973" s="2323"/>
      <c r="D973" s="2323"/>
    </row>
    <row r="974" spans="1:4" x14ac:dyDescent="0.25">
      <c r="A974" s="2323"/>
      <c r="B974" s="2370"/>
      <c r="C974" s="2323"/>
      <c r="D974" s="2323"/>
    </row>
    <row r="975" spans="1:4" x14ac:dyDescent="0.25">
      <c r="A975" s="2323"/>
      <c r="B975" s="2370"/>
      <c r="C975" s="2323"/>
      <c r="D975" s="2323"/>
    </row>
    <row r="976" spans="1:4" x14ac:dyDescent="0.25">
      <c r="A976" s="2323"/>
      <c r="B976" s="2370"/>
      <c r="C976" s="2323"/>
      <c r="D976" s="2323"/>
    </row>
    <row r="977" spans="1:4" x14ac:dyDescent="0.25">
      <c r="A977" s="2323"/>
      <c r="B977" s="2370"/>
      <c r="C977" s="2323"/>
      <c r="D977" s="2323"/>
    </row>
    <row r="978" spans="1:4" x14ac:dyDescent="0.25">
      <c r="A978" s="2323"/>
      <c r="B978" s="2370"/>
      <c r="C978" s="2323"/>
      <c r="D978" s="2323"/>
    </row>
    <row r="979" spans="1:4" x14ac:dyDescent="0.25">
      <c r="A979" s="2323"/>
      <c r="B979" s="2370"/>
      <c r="C979" s="2323"/>
      <c r="D979" s="2323"/>
    </row>
    <row r="980" spans="1:4" x14ac:dyDescent="0.25">
      <c r="A980" s="2323"/>
      <c r="B980" s="2370"/>
      <c r="C980" s="2323"/>
      <c r="D980" s="2323"/>
    </row>
    <row r="981" spans="1:4" x14ac:dyDescent="0.25">
      <c r="A981" s="2323"/>
      <c r="B981" s="2370"/>
      <c r="C981" s="2323"/>
      <c r="D981" s="2323"/>
    </row>
    <row r="982" spans="1:4" x14ac:dyDescent="0.25">
      <c r="A982" s="2323"/>
      <c r="B982" s="2370"/>
      <c r="C982" s="2323"/>
      <c r="D982" s="2323"/>
    </row>
  </sheetData>
  <mergeCells count="7">
    <mergeCell ref="A4:F4"/>
    <mergeCell ref="B6:B9"/>
    <mergeCell ref="C6:E7"/>
    <mergeCell ref="F6:F9"/>
    <mergeCell ref="C8:C9"/>
    <mergeCell ref="D8:D9"/>
    <mergeCell ref="E8:E9"/>
  </mergeCells>
  <hyperlinks>
    <hyperlink ref="A81" r:id="rId1" xr:uid="{80C5885D-AEEC-48C9-8983-3C4D15038F99}"/>
    <hyperlink ref="A1" location="Índice!A1" display="Voltar ao índice" xr:uid="{748D1EFD-FD4E-49D4-A84F-999199480295}"/>
  </hyperlinks>
  <pageMargins left="0.78740157480314965" right="0.24" top="0.27" bottom="0.27" header="0" footer="0"/>
  <pageSetup paperSize="9" orientation="portrait" verticalDpi="300" r:id="rId2"/>
  <headerFooter alignWithMargins="0"/>
  <drawing r:id="rId3"/>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0C245-0A87-4CCA-BAC5-AF9AA30D712F}">
  <sheetPr>
    <pageSetUpPr fitToPage="1"/>
  </sheetPr>
  <dimension ref="A1:L61"/>
  <sheetViews>
    <sheetView showGridLines="0" zoomScaleNormal="100" workbookViewId="0"/>
  </sheetViews>
  <sheetFormatPr defaultRowHeight="10.5" x14ac:dyDescent="0.25"/>
  <cols>
    <col min="1" max="1" width="23.26953125" style="2328" customWidth="1"/>
    <col min="2" max="2" width="11.1796875" style="2328" customWidth="1"/>
    <col min="3" max="3" width="14.7265625" style="2328" customWidth="1"/>
    <col min="4" max="4" width="10.54296875" style="2328" customWidth="1"/>
    <col min="5" max="5" width="9.1796875" style="2328"/>
    <col min="6" max="6" width="9.1796875" style="2329"/>
    <col min="7" max="255" width="9.1796875" style="2328"/>
    <col min="256" max="256" width="30.7265625" style="2328" customWidth="1"/>
    <col min="257" max="257" width="11.1796875" style="2328" customWidth="1"/>
    <col min="258" max="258" width="14.7265625" style="2328" customWidth="1"/>
    <col min="259" max="259" width="10.54296875" style="2328" customWidth="1"/>
    <col min="260" max="260" width="9" style="2328" customWidth="1"/>
    <col min="261" max="511" width="9.1796875" style="2328"/>
    <col min="512" max="512" width="30.7265625" style="2328" customWidth="1"/>
    <col min="513" max="513" width="11.1796875" style="2328" customWidth="1"/>
    <col min="514" max="514" width="14.7265625" style="2328" customWidth="1"/>
    <col min="515" max="515" width="10.54296875" style="2328" customWidth="1"/>
    <col min="516" max="516" width="9" style="2328" customWidth="1"/>
    <col min="517" max="767" width="9.1796875" style="2328"/>
    <col min="768" max="768" width="30.7265625" style="2328" customWidth="1"/>
    <col min="769" max="769" width="11.1796875" style="2328" customWidth="1"/>
    <col min="770" max="770" width="14.7265625" style="2328" customWidth="1"/>
    <col min="771" max="771" width="10.54296875" style="2328" customWidth="1"/>
    <col min="772" max="772" width="9" style="2328" customWidth="1"/>
    <col min="773" max="1023" width="9.1796875" style="2328"/>
    <col min="1024" max="1024" width="30.7265625" style="2328" customWidth="1"/>
    <col min="1025" max="1025" width="11.1796875" style="2328" customWidth="1"/>
    <col min="1026" max="1026" width="14.7265625" style="2328" customWidth="1"/>
    <col min="1027" max="1027" width="10.54296875" style="2328" customWidth="1"/>
    <col min="1028" max="1028" width="9" style="2328" customWidth="1"/>
    <col min="1029" max="1279" width="9.1796875" style="2328"/>
    <col min="1280" max="1280" width="30.7265625" style="2328" customWidth="1"/>
    <col min="1281" max="1281" width="11.1796875" style="2328" customWidth="1"/>
    <col min="1282" max="1282" width="14.7265625" style="2328" customWidth="1"/>
    <col min="1283" max="1283" width="10.54296875" style="2328" customWidth="1"/>
    <col min="1284" max="1284" width="9" style="2328" customWidth="1"/>
    <col min="1285" max="1535" width="9.1796875" style="2328"/>
    <col min="1536" max="1536" width="30.7265625" style="2328" customWidth="1"/>
    <col min="1537" max="1537" width="11.1796875" style="2328" customWidth="1"/>
    <col min="1538" max="1538" width="14.7265625" style="2328" customWidth="1"/>
    <col min="1539" max="1539" width="10.54296875" style="2328" customWidth="1"/>
    <col min="1540" max="1540" width="9" style="2328" customWidth="1"/>
    <col min="1541" max="1791" width="9.1796875" style="2328"/>
    <col min="1792" max="1792" width="30.7265625" style="2328" customWidth="1"/>
    <col min="1793" max="1793" width="11.1796875" style="2328" customWidth="1"/>
    <col min="1794" max="1794" width="14.7265625" style="2328" customWidth="1"/>
    <col min="1795" max="1795" width="10.54296875" style="2328" customWidth="1"/>
    <col min="1796" max="1796" width="9" style="2328" customWidth="1"/>
    <col min="1797" max="2047" width="9.1796875" style="2328"/>
    <col min="2048" max="2048" width="30.7265625" style="2328" customWidth="1"/>
    <col min="2049" max="2049" width="11.1796875" style="2328" customWidth="1"/>
    <col min="2050" max="2050" width="14.7265625" style="2328" customWidth="1"/>
    <col min="2051" max="2051" width="10.54296875" style="2328" customWidth="1"/>
    <col min="2052" max="2052" width="9" style="2328" customWidth="1"/>
    <col min="2053" max="2303" width="9.1796875" style="2328"/>
    <col min="2304" max="2304" width="30.7265625" style="2328" customWidth="1"/>
    <col min="2305" max="2305" width="11.1796875" style="2328" customWidth="1"/>
    <col min="2306" max="2306" width="14.7265625" style="2328" customWidth="1"/>
    <col min="2307" max="2307" width="10.54296875" style="2328" customWidth="1"/>
    <col min="2308" max="2308" width="9" style="2328" customWidth="1"/>
    <col min="2309" max="2559" width="9.1796875" style="2328"/>
    <col min="2560" max="2560" width="30.7265625" style="2328" customWidth="1"/>
    <col min="2561" max="2561" width="11.1796875" style="2328" customWidth="1"/>
    <col min="2562" max="2562" width="14.7265625" style="2328" customWidth="1"/>
    <col min="2563" max="2563" width="10.54296875" style="2328" customWidth="1"/>
    <col min="2564" max="2564" width="9" style="2328" customWidth="1"/>
    <col min="2565" max="2815" width="9.1796875" style="2328"/>
    <col min="2816" max="2816" width="30.7265625" style="2328" customWidth="1"/>
    <col min="2817" max="2817" width="11.1796875" style="2328" customWidth="1"/>
    <col min="2818" max="2818" width="14.7265625" style="2328" customWidth="1"/>
    <col min="2819" max="2819" width="10.54296875" style="2328" customWidth="1"/>
    <col min="2820" max="2820" width="9" style="2328" customWidth="1"/>
    <col min="2821" max="3071" width="9.1796875" style="2328"/>
    <col min="3072" max="3072" width="30.7265625" style="2328" customWidth="1"/>
    <col min="3073" max="3073" width="11.1796875" style="2328" customWidth="1"/>
    <col min="3074" max="3074" width="14.7265625" style="2328" customWidth="1"/>
    <col min="3075" max="3075" width="10.54296875" style="2328" customWidth="1"/>
    <col min="3076" max="3076" width="9" style="2328" customWidth="1"/>
    <col min="3077" max="3327" width="9.1796875" style="2328"/>
    <col min="3328" max="3328" width="30.7265625" style="2328" customWidth="1"/>
    <col min="3329" max="3329" width="11.1796875" style="2328" customWidth="1"/>
    <col min="3330" max="3330" width="14.7265625" style="2328" customWidth="1"/>
    <col min="3331" max="3331" width="10.54296875" style="2328" customWidth="1"/>
    <col min="3332" max="3332" width="9" style="2328" customWidth="1"/>
    <col min="3333" max="3583" width="9.1796875" style="2328"/>
    <col min="3584" max="3584" width="30.7265625" style="2328" customWidth="1"/>
    <col min="3585" max="3585" width="11.1796875" style="2328" customWidth="1"/>
    <col min="3586" max="3586" width="14.7265625" style="2328" customWidth="1"/>
    <col min="3587" max="3587" width="10.54296875" style="2328" customWidth="1"/>
    <col min="3588" max="3588" width="9" style="2328" customWidth="1"/>
    <col min="3589" max="3839" width="9.1796875" style="2328"/>
    <col min="3840" max="3840" width="30.7265625" style="2328" customWidth="1"/>
    <col min="3841" max="3841" width="11.1796875" style="2328" customWidth="1"/>
    <col min="3842" max="3842" width="14.7265625" style="2328" customWidth="1"/>
    <col min="3843" max="3843" width="10.54296875" style="2328" customWidth="1"/>
    <col min="3844" max="3844" width="9" style="2328" customWidth="1"/>
    <col min="3845" max="4095" width="9.1796875" style="2328"/>
    <col min="4096" max="4096" width="30.7265625" style="2328" customWidth="1"/>
    <col min="4097" max="4097" width="11.1796875" style="2328" customWidth="1"/>
    <col min="4098" max="4098" width="14.7265625" style="2328" customWidth="1"/>
    <col min="4099" max="4099" width="10.54296875" style="2328" customWidth="1"/>
    <col min="4100" max="4100" width="9" style="2328" customWidth="1"/>
    <col min="4101" max="4351" width="9.1796875" style="2328"/>
    <col min="4352" max="4352" width="30.7265625" style="2328" customWidth="1"/>
    <col min="4353" max="4353" width="11.1796875" style="2328" customWidth="1"/>
    <col min="4354" max="4354" width="14.7265625" style="2328" customWidth="1"/>
    <col min="4355" max="4355" width="10.54296875" style="2328" customWidth="1"/>
    <col min="4356" max="4356" width="9" style="2328" customWidth="1"/>
    <col min="4357" max="4607" width="9.1796875" style="2328"/>
    <col min="4608" max="4608" width="30.7265625" style="2328" customWidth="1"/>
    <col min="4609" max="4609" width="11.1796875" style="2328" customWidth="1"/>
    <col min="4610" max="4610" width="14.7265625" style="2328" customWidth="1"/>
    <col min="4611" max="4611" width="10.54296875" style="2328" customWidth="1"/>
    <col min="4612" max="4612" width="9" style="2328" customWidth="1"/>
    <col min="4613" max="4863" width="9.1796875" style="2328"/>
    <col min="4864" max="4864" width="30.7265625" style="2328" customWidth="1"/>
    <col min="4865" max="4865" width="11.1796875" style="2328" customWidth="1"/>
    <col min="4866" max="4866" width="14.7265625" style="2328" customWidth="1"/>
    <col min="4867" max="4867" width="10.54296875" style="2328" customWidth="1"/>
    <col min="4868" max="4868" width="9" style="2328" customWidth="1"/>
    <col min="4869" max="5119" width="9.1796875" style="2328"/>
    <col min="5120" max="5120" width="30.7265625" style="2328" customWidth="1"/>
    <col min="5121" max="5121" width="11.1796875" style="2328" customWidth="1"/>
    <col min="5122" max="5122" width="14.7265625" style="2328" customWidth="1"/>
    <col min="5123" max="5123" width="10.54296875" style="2328" customWidth="1"/>
    <col min="5124" max="5124" width="9" style="2328" customWidth="1"/>
    <col min="5125" max="5375" width="9.1796875" style="2328"/>
    <col min="5376" max="5376" width="30.7265625" style="2328" customWidth="1"/>
    <col min="5377" max="5377" width="11.1796875" style="2328" customWidth="1"/>
    <col min="5378" max="5378" width="14.7265625" style="2328" customWidth="1"/>
    <col min="5379" max="5379" width="10.54296875" style="2328" customWidth="1"/>
    <col min="5380" max="5380" width="9" style="2328" customWidth="1"/>
    <col min="5381" max="5631" width="9.1796875" style="2328"/>
    <col min="5632" max="5632" width="30.7265625" style="2328" customWidth="1"/>
    <col min="5633" max="5633" width="11.1796875" style="2328" customWidth="1"/>
    <col min="5634" max="5634" width="14.7265625" style="2328" customWidth="1"/>
    <col min="5635" max="5635" width="10.54296875" style="2328" customWidth="1"/>
    <col min="5636" max="5636" width="9" style="2328" customWidth="1"/>
    <col min="5637" max="5887" width="9.1796875" style="2328"/>
    <col min="5888" max="5888" width="30.7265625" style="2328" customWidth="1"/>
    <col min="5889" max="5889" width="11.1796875" style="2328" customWidth="1"/>
    <col min="5890" max="5890" width="14.7265625" style="2328" customWidth="1"/>
    <col min="5891" max="5891" width="10.54296875" style="2328" customWidth="1"/>
    <col min="5892" max="5892" width="9" style="2328" customWidth="1"/>
    <col min="5893" max="6143" width="9.1796875" style="2328"/>
    <col min="6144" max="6144" width="30.7265625" style="2328" customWidth="1"/>
    <col min="6145" max="6145" width="11.1796875" style="2328" customWidth="1"/>
    <col min="6146" max="6146" width="14.7265625" style="2328" customWidth="1"/>
    <col min="6147" max="6147" width="10.54296875" style="2328" customWidth="1"/>
    <col min="6148" max="6148" width="9" style="2328" customWidth="1"/>
    <col min="6149" max="6399" width="9.1796875" style="2328"/>
    <col min="6400" max="6400" width="30.7265625" style="2328" customWidth="1"/>
    <col min="6401" max="6401" width="11.1796875" style="2328" customWidth="1"/>
    <col min="6402" max="6402" width="14.7265625" style="2328" customWidth="1"/>
    <col min="6403" max="6403" width="10.54296875" style="2328" customWidth="1"/>
    <col min="6404" max="6404" width="9" style="2328" customWidth="1"/>
    <col min="6405" max="6655" width="9.1796875" style="2328"/>
    <col min="6656" max="6656" width="30.7265625" style="2328" customWidth="1"/>
    <col min="6657" max="6657" width="11.1796875" style="2328" customWidth="1"/>
    <col min="6658" max="6658" width="14.7265625" style="2328" customWidth="1"/>
    <col min="6659" max="6659" width="10.54296875" style="2328" customWidth="1"/>
    <col min="6660" max="6660" width="9" style="2328" customWidth="1"/>
    <col min="6661" max="6911" width="9.1796875" style="2328"/>
    <col min="6912" max="6912" width="30.7265625" style="2328" customWidth="1"/>
    <col min="6913" max="6913" width="11.1796875" style="2328" customWidth="1"/>
    <col min="6914" max="6914" width="14.7265625" style="2328" customWidth="1"/>
    <col min="6915" max="6915" width="10.54296875" style="2328" customWidth="1"/>
    <col min="6916" max="6916" width="9" style="2328" customWidth="1"/>
    <col min="6917" max="7167" width="9.1796875" style="2328"/>
    <col min="7168" max="7168" width="30.7265625" style="2328" customWidth="1"/>
    <col min="7169" max="7169" width="11.1796875" style="2328" customWidth="1"/>
    <col min="7170" max="7170" width="14.7265625" style="2328" customWidth="1"/>
    <col min="7171" max="7171" width="10.54296875" style="2328" customWidth="1"/>
    <col min="7172" max="7172" width="9" style="2328" customWidth="1"/>
    <col min="7173" max="7423" width="9.1796875" style="2328"/>
    <col min="7424" max="7424" width="30.7265625" style="2328" customWidth="1"/>
    <col min="7425" max="7425" width="11.1796875" style="2328" customWidth="1"/>
    <col min="7426" max="7426" width="14.7265625" style="2328" customWidth="1"/>
    <col min="7427" max="7427" width="10.54296875" style="2328" customWidth="1"/>
    <col min="7428" max="7428" width="9" style="2328" customWidth="1"/>
    <col min="7429" max="7679" width="9.1796875" style="2328"/>
    <col min="7680" max="7680" width="30.7265625" style="2328" customWidth="1"/>
    <col min="7681" max="7681" width="11.1796875" style="2328" customWidth="1"/>
    <col min="7682" max="7682" width="14.7265625" style="2328" customWidth="1"/>
    <col min="7683" max="7683" width="10.54296875" style="2328" customWidth="1"/>
    <col min="7684" max="7684" width="9" style="2328" customWidth="1"/>
    <col min="7685" max="7935" width="9.1796875" style="2328"/>
    <col min="7936" max="7936" width="30.7265625" style="2328" customWidth="1"/>
    <col min="7937" max="7937" width="11.1796875" style="2328" customWidth="1"/>
    <col min="7938" max="7938" width="14.7265625" style="2328" customWidth="1"/>
    <col min="7939" max="7939" width="10.54296875" style="2328" customWidth="1"/>
    <col min="7940" max="7940" width="9" style="2328" customWidth="1"/>
    <col min="7941" max="8191" width="9.1796875" style="2328"/>
    <col min="8192" max="8192" width="30.7265625" style="2328" customWidth="1"/>
    <col min="8193" max="8193" width="11.1796875" style="2328" customWidth="1"/>
    <col min="8194" max="8194" width="14.7265625" style="2328" customWidth="1"/>
    <col min="8195" max="8195" width="10.54296875" style="2328" customWidth="1"/>
    <col min="8196" max="8196" width="9" style="2328" customWidth="1"/>
    <col min="8197" max="8447" width="9.1796875" style="2328"/>
    <col min="8448" max="8448" width="30.7265625" style="2328" customWidth="1"/>
    <col min="8449" max="8449" width="11.1796875" style="2328" customWidth="1"/>
    <col min="8450" max="8450" width="14.7265625" style="2328" customWidth="1"/>
    <col min="8451" max="8451" width="10.54296875" style="2328" customWidth="1"/>
    <col min="8452" max="8452" width="9" style="2328" customWidth="1"/>
    <col min="8453" max="8703" width="9.1796875" style="2328"/>
    <col min="8704" max="8704" width="30.7265625" style="2328" customWidth="1"/>
    <col min="8705" max="8705" width="11.1796875" style="2328" customWidth="1"/>
    <col min="8706" max="8706" width="14.7265625" style="2328" customWidth="1"/>
    <col min="8707" max="8707" width="10.54296875" style="2328" customWidth="1"/>
    <col min="8708" max="8708" width="9" style="2328" customWidth="1"/>
    <col min="8709" max="8959" width="9.1796875" style="2328"/>
    <col min="8960" max="8960" width="30.7265625" style="2328" customWidth="1"/>
    <col min="8961" max="8961" width="11.1796875" style="2328" customWidth="1"/>
    <col min="8962" max="8962" width="14.7265625" style="2328" customWidth="1"/>
    <col min="8963" max="8963" width="10.54296875" style="2328" customWidth="1"/>
    <col min="8964" max="8964" width="9" style="2328" customWidth="1"/>
    <col min="8965" max="9215" width="9.1796875" style="2328"/>
    <col min="9216" max="9216" width="30.7265625" style="2328" customWidth="1"/>
    <col min="9217" max="9217" width="11.1796875" style="2328" customWidth="1"/>
    <col min="9218" max="9218" width="14.7265625" style="2328" customWidth="1"/>
    <col min="9219" max="9219" width="10.54296875" style="2328" customWidth="1"/>
    <col min="9220" max="9220" width="9" style="2328" customWidth="1"/>
    <col min="9221" max="9471" width="9.1796875" style="2328"/>
    <col min="9472" max="9472" width="30.7265625" style="2328" customWidth="1"/>
    <col min="9473" max="9473" width="11.1796875" style="2328" customWidth="1"/>
    <col min="9474" max="9474" width="14.7265625" style="2328" customWidth="1"/>
    <col min="9475" max="9475" width="10.54296875" style="2328" customWidth="1"/>
    <col min="9476" max="9476" width="9" style="2328" customWidth="1"/>
    <col min="9477" max="9727" width="9.1796875" style="2328"/>
    <col min="9728" max="9728" width="30.7265625" style="2328" customWidth="1"/>
    <col min="9729" max="9729" width="11.1796875" style="2328" customWidth="1"/>
    <col min="9730" max="9730" width="14.7265625" style="2328" customWidth="1"/>
    <col min="9731" max="9731" width="10.54296875" style="2328" customWidth="1"/>
    <col min="9732" max="9732" width="9" style="2328" customWidth="1"/>
    <col min="9733" max="9983" width="9.1796875" style="2328"/>
    <col min="9984" max="9984" width="30.7265625" style="2328" customWidth="1"/>
    <col min="9985" max="9985" width="11.1796875" style="2328" customWidth="1"/>
    <col min="9986" max="9986" width="14.7265625" style="2328" customWidth="1"/>
    <col min="9987" max="9987" width="10.54296875" style="2328" customWidth="1"/>
    <col min="9988" max="9988" width="9" style="2328" customWidth="1"/>
    <col min="9989" max="10239" width="9.1796875" style="2328"/>
    <col min="10240" max="10240" width="30.7265625" style="2328" customWidth="1"/>
    <col min="10241" max="10241" width="11.1796875" style="2328" customWidth="1"/>
    <col min="10242" max="10242" width="14.7265625" style="2328" customWidth="1"/>
    <col min="10243" max="10243" width="10.54296875" style="2328" customWidth="1"/>
    <col min="10244" max="10244" width="9" style="2328" customWidth="1"/>
    <col min="10245" max="10495" width="9.1796875" style="2328"/>
    <col min="10496" max="10496" width="30.7265625" style="2328" customWidth="1"/>
    <col min="10497" max="10497" width="11.1796875" style="2328" customWidth="1"/>
    <col min="10498" max="10498" width="14.7265625" style="2328" customWidth="1"/>
    <col min="10499" max="10499" width="10.54296875" style="2328" customWidth="1"/>
    <col min="10500" max="10500" width="9" style="2328" customWidth="1"/>
    <col min="10501" max="10751" width="9.1796875" style="2328"/>
    <col min="10752" max="10752" width="30.7265625" style="2328" customWidth="1"/>
    <col min="10753" max="10753" width="11.1796875" style="2328" customWidth="1"/>
    <col min="10754" max="10754" width="14.7265625" style="2328" customWidth="1"/>
    <col min="10755" max="10755" width="10.54296875" style="2328" customWidth="1"/>
    <col min="10756" max="10756" width="9" style="2328" customWidth="1"/>
    <col min="10757" max="11007" width="9.1796875" style="2328"/>
    <col min="11008" max="11008" width="30.7265625" style="2328" customWidth="1"/>
    <col min="11009" max="11009" width="11.1796875" style="2328" customWidth="1"/>
    <col min="11010" max="11010" width="14.7265625" style="2328" customWidth="1"/>
    <col min="11011" max="11011" width="10.54296875" style="2328" customWidth="1"/>
    <col min="11012" max="11012" width="9" style="2328" customWidth="1"/>
    <col min="11013" max="11263" width="9.1796875" style="2328"/>
    <col min="11264" max="11264" width="30.7265625" style="2328" customWidth="1"/>
    <col min="11265" max="11265" width="11.1796875" style="2328" customWidth="1"/>
    <col min="11266" max="11266" width="14.7265625" style="2328" customWidth="1"/>
    <col min="11267" max="11267" width="10.54296875" style="2328" customWidth="1"/>
    <col min="11268" max="11268" width="9" style="2328" customWidth="1"/>
    <col min="11269" max="11519" width="9.1796875" style="2328"/>
    <col min="11520" max="11520" width="30.7265625" style="2328" customWidth="1"/>
    <col min="11521" max="11521" width="11.1796875" style="2328" customWidth="1"/>
    <col min="11522" max="11522" width="14.7265625" style="2328" customWidth="1"/>
    <col min="11523" max="11523" width="10.54296875" style="2328" customWidth="1"/>
    <col min="11524" max="11524" width="9" style="2328" customWidth="1"/>
    <col min="11525" max="11775" width="9.1796875" style="2328"/>
    <col min="11776" max="11776" width="30.7265625" style="2328" customWidth="1"/>
    <col min="11777" max="11777" width="11.1796875" style="2328" customWidth="1"/>
    <col min="11778" max="11778" width="14.7265625" style="2328" customWidth="1"/>
    <col min="11779" max="11779" width="10.54296875" style="2328" customWidth="1"/>
    <col min="11780" max="11780" width="9" style="2328" customWidth="1"/>
    <col min="11781" max="12031" width="9.1796875" style="2328"/>
    <col min="12032" max="12032" width="30.7265625" style="2328" customWidth="1"/>
    <col min="12033" max="12033" width="11.1796875" style="2328" customWidth="1"/>
    <col min="12034" max="12034" width="14.7265625" style="2328" customWidth="1"/>
    <col min="12035" max="12035" width="10.54296875" style="2328" customWidth="1"/>
    <col min="12036" max="12036" width="9" style="2328" customWidth="1"/>
    <col min="12037" max="12287" width="9.1796875" style="2328"/>
    <col min="12288" max="12288" width="30.7265625" style="2328" customWidth="1"/>
    <col min="12289" max="12289" width="11.1796875" style="2328" customWidth="1"/>
    <col min="12290" max="12290" width="14.7265625" style="2328" customWidth="1"/>
    <col min="12291" max="12291" width="10.54296875" style="2328" customWidth="1"/>
    <col min="12292" max="12292" width="9" style="2328" customWidth="1"/>
    <col min="12293" max="12543" width="9.1796875" style="2328"/>
    <col min="12544" max="12544" width="30.7265625" style="2328" customWidth="1"/>
    <col min="12545" max="12545" width="11.1796875" style="2328" customWidth="1"/>
    <col min="12546" max="12546" width="14.7265625" style="2328" customWidth="1"/>
    <col min="12547" max="12547" width="10.54296875" style="2328" customWidth="1"/>
    <col min="12548" max="12548" width="9" style="2328" customWidth="1"/>
    <col min="12549" max="12799" width="9.1796875" style="2328"/>
    <col min="12800" max="12800" width="30.7265625" style="2328" customWidth="1"/>
    <col min="12801" max="12801" width="11.1796875" style="2328" customWidth="1"/>
    <col min="12802" max="12802" width="14.7265625" style="2328" customWidth="1"/>
    <col min="12803" max="12803" width="10.54296875" style="2328" customWidth="1"/>
    <col min="12804" max="12804" width="9" style="2328" customWidth="1"/>
    <col min="12805" max="13055" width="9.1796875" style="2328"/>
    <col min="13056" max="13056" width="30.7265625" style="2328" customWidth="1"/>
    <col min="13057" max="13057" width="11.1796875" style="2328" customWidth="1"/>
    <col min="13058" max="13058" width="14.7265625" style="2328" customWidth="1"/>
    <col min="13059" max="13059" width="10.54296875" style="2328" customWidth="1"/>
    <col min="13060" max="13060" width="9" style="2328" customWidth="1"/>
    <col min="13061" max="13311" width="9.1796875" style="2328"/>
    <col min="13312" max="13312" width="30.7265625" style="2328" customWidth="1"/>
    <col min="13313" max="13313" width="11.1796875" style="2328" customWidth="1"/>
    <col min="13314" max="13314" width="14.7265625" style="2328" customWidth="1"/>
    <col min="13315" max="13315" width="10.54296875" style="2328" customWidth="1"/>
    <col min="13316" max="13316" width="9" style="2328" customWidth="1"/>
    <col min="13317" max="13567" width="9.1796875" style="2328"/>
    <col min="13568" max="13568" width="30.7265625" style="2328" customWidth="1"/>
    <col min="13569" max="13569" width="11.1796875" style="2328" customWidth="1"/>
    <col min="13570" max="13570" width="14.7265625" style="2328" customWidth="1"/>
    <col min="13571" max="13571" width="10.54296875" style="2328" customWidth="1"/>
    <col min="13572" max="13572" width="9" style="2328" customWidth="1"/>
    <col min="13573" max="13823" width="9.1796875" style="2328"/>
    <col min="13824" max="13824" width="30.7265625" style="2328" customWidth="1"/>
    <col min="13825" max="13825" width="11.1796875" style="2328" customWidth="1"/>
    <col min="13826" max="13826" width="14.7265625" style="2328" customWidth="1"/>
    <col min="13827" max="13827" width="10.54296875" style="2328" customWidth="1"/>
    <col min="13828" max="13828" width="9" style="2328" customWidth="1"/>
    <col min="13829" max="14079" width="9.1796875" style="2328"/>
    <col min="14080" max="14080" width="30.7265625" style="2328" customWidth="1"/>
    <col min="14081" max="14081" width="11.1796875" style="2328" customWidth="1"/>
    <col min="14082" max="14082" width="14.7265625" style="2328" customWidth="1"/>
    <col min="14083" max="14083" width="10.54296875" style="2328" customWidth="1"/>
    <col min="14084" max="14084" width="9" style="2328" customWidth="1"/>
    <col min="14085" max="14335" width="9.1796875" style="2328"/>
    <col min="14336" max="14336" width="30.7265625" style="2328" customWidth="1"/>
    <col min="14337" max="14337" width="11.1796875" style="2328" customWidth="1"/>
    <col min="14338" max="14338" width="14.7265625" style="2328" customWidth="1"/>
    <col min="14339" max="14339" width="10.54296875" style="2328" customWidth="1"/>
    <col min="14340" max="14340" width="9" style="2328" customWidth="1"/>
    <col min="14341" max="14591" width="9.1796875" style="2328"/>
    <col min="14592" max="14592" width="30.7265625" style="2328" customWidth="1"/>
    <col min="14593" max="14593" width="11.1796875" style="2328" customWidth="1"/>
    <col min="14594" max="14594" width="14.7265625" style="2328" customWidth="1"/>
    <col min="14595" max="14595" width="10.54296875" style="2328" customWidth="1"/>
    <col min="14596" max="14596" width="9" style="2328" customWidth="1"/>
    <col min="14597" max="14847" width="9.1796875" style="2328"/>
    <col min="14848" max="14848" width="30.7265625" style="2328" customWidth="1"/>
    <col min="14849" max="14849" width="11.1796875" style="2328" customWidth="1"/>
    <col min="14850" max="14850" width="14.7265625" style="2328" customWidth="1"/>
    <col min="14851" max="14851" width="10.54296875" style="2328" customWidth="1"/>
    <col min="14852" max="14852" width="9" style="2328" customWidth="1"/>
    <col min="14853" max="15103" width="9.1796875" style="2328"/>
    <col min="15104" max="15104" width="30.7265625" style="2328" customWidth="1"/>
    <col min="15105" max="15105" width="11.1796875" style="2328" customWidth="1"/>
    <col min="15106" max="15106" width="14.7265625" style="2328" customWidth="1"/>
    <col min="15107" max="15107" width="10.54296875" style="2328" customWidth="1"/>
    <col min="15108" max="15108" width="9" style="2328" customWidth="1"/>
    <col min="15109" max="15359" width="9.1796875" style="2328"/>
    <col min="15360" max="15360" width="30.7265625" style="2328" customWidth="1"/>
    <col min="15361" max="15361" width="11.1796875" style="2328" customWidth="1"/>
    <col min="15362" max="15362" width="14.7265625" style="2328" customWidth="1"/>
    <col min="15363" max="15363" width="10.54296875" style="2328" customWidth="1"/>
    <col min="15364" max="15364" width="9" style="2328" customWidth="1"/>
    <col min="15365" max="15615" width="9.1796875" style="2328"/>
    <col min="15616" max="15616" width="30.7265625" style="2328" customWidth="1"/>
    <col min="15617" max="15617" width="11.1796875" style="2328" customWidth="1"/>
    <col min="15618" max="15618" width="14.7265625" style="2328" customWidth="1"/>
    <col min="15619" max="15619" width="10.54296875" style="2328" customWidth="1"/>
    <col min="15620" max="15620" width="9" style="2328" customWidth="1"/>
    <col min="15621" max="15871" width="9.1796875" style="2328"/>
    <col min="15872" max="15872" width="30.7265625" style="2328" customWidth="1"/>
    <col min="15873" max="15873" width="11.1796875" style="2328" customWidth="1"/>
    <col min="15874" max="15874" width="14.7265625" style="2328" customWidth="1"/>
    <col min="15875" max="15875" width="10.54296875" style="2328" customWidth="1"/>
    <col min="15876" max="15876" width="9" style="2328" customWidth="1"/>
    <col min="15877" max="16127" width="9.1796875" style="2328"/>
    <col min="16128" max="16128" width="30.7265625" style="2328" customWidth="1"/>
    <col min="16129" max="16129" width="11.1796875" style="2328" customWidth="1"/>
    <col min="16130" max="16130" width="14.7265625" style="2328" customWidth="1"/>
    <col min="16131" max="16131" width="10.54296875" style="2328" customWidth="1"/>
    <col min="16132" max="16132" width="9" style="2328" customWidth="1"/>
    <col min="16133" max="16384" width="9.1796875" style="2328"/>
  </cols>
  <sheetData>
    <row r="1" spans="1:12" s="2273" customFormat="1" ht="12.5" x14ac:dyDescent="0.25">
      <c r="A1" s="527" t="s">
        <v>227</v>
      </c>
      <c r="F1" s="2378"/>
    </row>
    <row r="3" spans="1:12" ht="19.5" customHeight="1" x14ac:dyDescent="0.25">
      <c r="A3" s="2391" t="s">
        <v>2084</v>
      </c>
      <c r="B3" s="2327"/>
      <c r="C3" s="2327"/>
      <c r="D3" s="2327"/>
    </row>
    <row r="4" spans="1:12" ht="21.75" customHeight="1" x14ac:dyDescent="0.2">
      <c r="A4" s="3145" t="s">
        <v>2085</v>
      </c>
      <c r="B4" s="3145"/>
      <c r="C4" s="3145"/>
      <c r="D4" s="3145"/>
      <c r="E4" s="3150"/>
      <c r="F4" s="3150"/>
    </row>
    <row r="5" spans="1:12" s="1" customFormat="1" ht="13.5"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52"/>
    </row>
    <row r="8" spans="1:12" s="1" customFormat="1" ht="11.15" customHeight="1" x14ac:dyDescent="0.25">
      <c r="A8" s="2467"/>
      <c r="B8" s="3118"/>
      <c r="C8" s="3116" t="s">
        <v>273</v>
      </c>
      <c r="D8" s="3116" t="s">
        <v>2030</v>
      </c>
      <c r="E8" s="3116" t="s">
        <v>2040</v>
      </c>
      <c r="F8" s="3152"/>
    </row>
    <row r="9" spans="1:12" s="1" customFormat="1" ht="27.75" customHeight="1" x14ac:dyDescent="0.25">
      <c r="A9" s="2460" t="s">
        <v>909</v>
      </c>
      <c r="B9" s="3118"/>
      <c r="C9" s="3118"/>
      <c r="D9" s="3116"/>
      <c r="E9" s="3116"/>
      <c r="F9" s="3152"/>
      <c r="G9" s="2403"/>
      <c r="H9" s="2403"/>
      <c r="I9" s="2403"/>
      <c r="J9" s="2403"/>
      <c r="K9" s="2403"/>
      <c r="L9" s="2403"/>
    </row>
    <row r="10" spans="1:12" s="4" customFormat="1" ht="22" customHeight="1" x14ac:dyDescent="0.25">
      <c r="A10" s="1263" t="s">
        <v>417</v>
      </c>
      <c r="B10" s="2404">
        <v>88722.301000000007</v>
      </c>
      <c r="C10" s="2404">
        <v>84271.399000000005</v>
      </c>
      <c r="D10" s="2404">
        <v>66477.014999999999</v>
      </c>
      <c r="E10" s="2404">
        <v>17794.383999999998</v>
      </c>
      <c r="F10" s="2404">
        <v>4450.902</v>
      </c>
      <c r="G10" s="2358"/>
      <c r="H10" s="2358"/>
      <c r="I10" s="2358"/>
      <c r="J10" s="2358"/>
      <c r="K10" s="2358"/>
      <c r="L10" s="2358"/>
    </row>
    <row r="11" spans="1:12" s="4" customFormat="1" ht="12" customHeight="1" x14ac:dyDescent="0.25">
      <c r="A11" s="2405" t="s">
        <v>2086</v>
      </c>
      <c r="B11" s="2404">
        <v>68579.111000000004</v>
      </c>
      <c r="C11" s="2404">
        <v>64980.048000000003</v>
      </c>
      <c r="D11" s="2406">
        <v>52214.088000000003</v>
      </c>
      <c r="E11" s="2406">
        <v>12765.96</v>
      </c>
      <c r="F11" s="2406">
        <v>3599.0630000000001</v>
      </c>
      <c r="G11" s="2358"/>
      <c r="H11" s="2394"/>
      <c r="I11" s="2394"/>
      <c r="J11" s="2394"/>
      <c r="K11" s="2394"/>
      <c r="L11" s="2358"/>
    </row>
    <row r="12" spans="1:12" s="4" customFormat="1" ht="12" customHeight="1" x14ac:dyDescent="0.25">
      <c r="A12" s="2407" t="s">
        <v>2087</v>
      </c>
      <c r="B12" s="2404">
        <v>17318.554</v>
      </c>
      <c r="C12" s="2404">
        <v>17012.521000000001</v>
      </c>
      <c r="D12" s="2406">
        <v>13732.098</v>
      </c>
      <c r="E12" s="2406">
        <v>3280.4229999999998</v>
      </c>
      <c r="F12" s="2406">
        <v>306.03300000000002</v>
      </c>
      <c r="G12" s="2358"/>
      <c r="H12" s="2394"/>
      <c r="I12" s="2394"/>
      <c r="J12" s="2394"/>
      <c r="K12" s="2394"/>
      <c r="L12" s="2358"/>
    </row>
    <row r="13" spans="1:12" s="4" customFormat="1" ht="12" customHeight="1" x14ac:dyDescent="0.25">
      <c r="A13" s="2405" t="s">
        <v>2081</v>
      </c>
      <c r="B13" s="2404">
        <v>2824.636</v>
      </c>
      <c r="C13" s="2404">
        <v>2278.83</v>
      </c>
      <c r="D13" s="2406">
        <v>530.82899999999995</v>
      </c>
      <c r="E13" s="2406">
        <v>1748.001</v>
      </c>
      <c r="F13" s="2406">
        <v>545.80600000000004</v>
      </c>
      <c r="G13" s="2358"/>
      <c r="H13" s="2394"/>
      <c r="I13" s="2394"/>
      <c r="J13" s="2394"/>
      <c r="K13" s="2394"/>
      <c r="L13" s="2358"/>
    </row>
    <row r="14" spans="1:12" s="4" customFormat="1" ht="22" customHeight="1" x14ac:dyDescent="0.25">
      <c r="A14" s="2408" t="s">
        <v>418</v>
      </c>
      <c r="B14" s="2404">
        <v>86473.67</v>
      </c>
      <c r="C14" s="2404">
        <v>82101.142999999996</v>
      </c>
      <c r="D14" s="2404">
        <v>64851.281999999999</v>
      </c>
      <c r="E14" s="2404">
        <v>17249.861000000001</v>
      </c>
      <c r="F14" s="2404">
        <v>4372.527</v>
      </c>
      <c r="G14" s="2393"/>
      <c r="H14" s="2393"/>
      <c r="I14" s="2393"/>
      <c r="J14" s="2393"/>
      <c r="K14" s="2393"/>
      <c r="L14" s="2393"/>
    </row>
    <row r="15" spans="1:12" s="4" customFormat="1" ht="12" customHeight="1" x14ac:dyDescent="0.25">
      <c r="A15" s="2405" t="s">
        <v>2086</v>
      </c>
      <c r="B15" s="2406">
        <v>66694.13</v>
      </c>
      <c r="C15" s="2406">
        <v>63168.41</v>
      </c>
      <c r="D15" s="2406">
        <v>50849.794000000002</v>
      </c>
      <c r="E15" s="2406">
        <v>12318.616</v>
      </c>
      <c r="F15" s="2406">
        <v>3525.72</v>
      </c>
      <c r="G15" s="2393"/>
      <c r="H15" s="2393"/>
      <c r="I15" s="2393"/>
      <c r="J15" s="2393"/>
      <c r="K15" s="2393"/>
      <c r="L15" s="2393"/>
    </row>
    <row r="16" spans="1:12" s="4" customFormat="1" ht="12" customHeight="1" x14ac:dyDescent="0.25">
      <c r="A16" s="2409" t="s">
        <v>2087</v>
      </c>
      <c r="B16" s="2406">
        <v>16995.668000000001</v>
      </c>
      <c r="C16" s="2406">
        <v>16694.18</v>
      </c>
      <c r="D16" s="2406">
        <v>13470.659</v>
      </c>
      <c r="E16" s="2406">
        <v>3223.5210000000002</v>
      </c>
      <c r="F16" s="2406">
        <v>301.488</v>
      </c>
      <c r="G16" s="2393"/>
      <c r="H16" s="2393"/>
      <c r="I16" s="2383"/>
    </row>
    <row r="17" spans="1:12" s="4" customFormat="1" ht="12" customHeight="1" x14ac:dyDescent="0.25">
      <c r="A17" s="2405" t="s">
        <v>2081</v>
      </c>
      <c r="B17" s="2406">
        <v>2783.8719999999998</v>
      </c>
      <c r="C17" s="2406">
        <v>2238.5529999999999</v>
      </c>
      <c r="D17" s="2406">
        <v>530.82899999999995</v>
      </c>
      <c r="E17" s="2406">
        <v>1707.7239999999999</v>
      </c>
      <c r="F17" s="2406">
        <v>545.31899999999996</v>
      </c>
      <c r="G17" s="2393"/>
      <c r="H17" s="2393"/>
      <c r="I17" s="2383"/>
    </row>
    <row r="18" spans="1:12" s="4" customFormat="1" ht="22" customHeight="1" x14ac:dyDescent="0.25">
      <c r="A18" s="2408" t="s">
        <v>793</v>
      </c>
      <c r="B18" s="2404">
        <v>29682.323</v>
      </c>
      <c r="C18" s="2404">
        <v>28194.823</v>
      </c>
      <c r="D18" s="2404">
        <v>22739.345000000001</v>
      </c>
      <c r="E18" s="2404">
        <v>5455.4780000000001</v>
      </c>
      <c r="F18" s="2404">
        <v>1487.5</v>
      </c>
      <c r="G18" s="2393"/>
      <c r="H18" s="2393"/>
      <c r="I18" s="2393"/>
      <c r="J18" s="2393"/>
      <c r="K18" s="2393"/>
      <c r="L18" s="2393"/>
    </row>
    <row r="19" spans="1:12" s="1" customFormat="1" ht="12" customHeight="1" x14ac:dyDescent="0.25">
      <c r="A19" s="2410" t="s">
        <v>2086</v>
      </c>
      <c r="B19" s="2406">
        <v>20974.496999999999</v>
      </c>
      <c r="C19" s="2406">
        <v>19650.393</v>
      </c>
      <c r="D19" s="2411">
        <v>15968.393</v>
      </c>
      <c r="E19" s="2411">
        <v>3682</v>
      </c>
      <c r="F19" s="2406">
        <v>1324.104</v>
      </c>
      <c r="G19" s="2393"/>
      <c r="H19" s="2393"/>
      <c r="I19" s="2393"/>
      <c r="J19" s="2393"/>
      <c r="K19" s="2393"/>
      <c r="L19" s="2393"/>
    </row>
    <row r="20" spans="1:12" s="1" customFormat="1" ht="12" customHeight="1" x14ac:dyDescent="0.25">
      <c r="A20" s="2412" t="s">
        <v>2087</v>
      </c>
      <c r="B20" s="2406">
        <v>7815.9830000000002</v>
      </c>
      <c r="C20" s="2406">
        <v>7672.0349999999999</v>
      </c>
      <c r="D20" s="2411">
        <v>6357.0439999999999</v>
      </c>
      <c r="E20" s="2411">
        <v>1314.991</v>
      </c>
      <c r="F20" s="2406">
        <v>143.94800000000001</v>
      </c>
      <c r="G20" s="2393"/>
      <c r="H20" s="2393"/>
      <c r="I20" s="2383"/>
    </row>
    <row r="21" spans="1:12" s="1" customFormat="1" ht="12" customHeight="1" x14ac:dyDescent="0.25">
      <c r="A21" s="2410" t="s">
        <v>2081</v>
      </c>
      <c r="B21" s="2406">
        <v>891.84299999999996</v>
      </c>
      <c r="C21" s="2406">
        <v>872.39499999999998</v>
      </c>
      <c r="D21" s="2411">
        <v>413.90800000000002</v>
      </c>
      <c r="E21" s="2411">
        <v>458.48700000000002</v>
      </c>
      <c r="F21" s="2406">
        <v>19.448</v>
      </c>
      <c r="G21" s="2393"/>
      <c r="H21" s="2393"/>
      <c r="I21" s="2383"/>
    </row>
    <row r="22" spans="1:12" s="4" customFormat="1" ht="22" customHeight="1" x14ac:dyDescent="0.25">
      <c r="A22" s="2408" t="s">
        <v>794</v>
      </c>
      <c r="B22" s="2404">
        <v>18454.759999999998</v>
      </c>
      <c r="C22" s="2404">
        <v>17881.278999999999</v>
      </c>
      <c r="D22" s="2404">
        <v>13890.681</v>
      </c>
      <c r="E22" s="2363">
        <v>3990.598</v>
      </c>
      <c r="F22" s="2363">
        <v>573.48099999999999</v>
      </c>
      <c r="G22" s="2393"/>
      <c r="H22" s="2393"/>
      <c r="I22" s="2393"/>
      <c r="J22" s="2393"/>
      <c r="K22" s="2393"/>
      <c r="L22" s="2393"/>
    </row>
    <row r="23" spans="1:12" s="1" customFormat="1" ht="12" customHeight="1" x14ac:dyDescent="0.25">
      <c r="A23" s="2410" t="s">
        <v>2086</v>
      </c>
      <c r="B23" s="2404">
        <v>14910.268</v>
      </c>
      <c r="C23" s="2404">
        <v>14407.472</v>
      </c>
      <c r="D23" s="2413">
        <v>11375.991</v>
      </c>
      <c r="E23" s="2413">
        <v>3031.4810000000002</v>
      </c>
      <c r="F23" s="2404">
        <v>502.79599999999999</v>
      </c>
      <c r="G23" s="2393"/>
      <c r="H23" s="2393"/>
      <c r="I23" s="2393"/>
      <c r="J23" s="2393"/>
      <c r="K23" s="2393"/>
      <c r="L23" s="2393"/>
    </row>
    <row r="24" spans="1:12" s="1" customFormat="1" ht="12" customHeight="1" x14ac:dyDescent="0.25">
      <c r="A24" s="2412" t="s">
        <v>2087</v>
      </c>
      <c r="B24" s="2406">
        <v>2972.03</v>
      </c>
      <c r="C24" s="2406">
        <v>2901.3449999999998</v>
      </c>
      <c r="D24" s="2411">
        <v>2514.69</v>
      </c>
      <c r="E24" s="2411">
        <v>386.65499999999997</v>
      </c>
      <c r="F24" s="2406">
        <v>70.685000000000002</v>
      </c>
      <c r="G24" s="2393"/>
      <c r="H24" s="2393"/>
      <c r="I24" s="2383"/>
    </row>
    <row r="25" spans="1:12" s="1" customFormat="1" ht="12" customHeight="1" x14ac:dyDescent="0.25">
      <c r="A25" s="2410" t="s">
        <v>2081</v>
      </c>
      <c r="B25" s="2406">
        <v>572.46199999999999</v>
      </c>
      <c r="C25" s="2406">
        <v>572.46199999999999</v>
      </c>
      <c r="D25" s="2411">
        <v>0</v>
      </c>
      <c r="E25" s="2411">
        <v>572.46199999999999</v>
      </c>
      <c r="F25" s="2406">
        <v>0</v>
      </c>
      <c r="G25" s="2393"/>
      <c r="H25" s="2393"/>
      <c r="I25" s="2383"/>
    </row>
    <row r="26" spans="1:12" s="1" customFormat="1" ht="21.75" customHeight="1" x14ac:dyDescent="0.25">
      <c r="A26" s="2405" t="s">
        <v>910</v>
      </c>
      <c r="B26" s="2406">
        <v>8953.06</v>
      </c>
      <c r="C26" s="2406">
        <v>8085.38</v>
      </c>
      <c r="D26" s="2406">
        <v>6261.9229999999998</v>
      </c>
      <c r="E26" s="2406">
        <v>1823.4570000000001</v>
      </c>
      <c r="F26" s="2406">
        <v>867.68</v>
      </c>
      <c r="G26" s="2393"/>
      <c r="H26" s="2393"/>
      <c r="I26" s="2383"/>
    </row>
    <row r="27" spans="1:12" s="1" customFormat="1" ht="12" customHeight="1" x14ac:dyDescent="0.25">
      <c r="A27" s="2410" t="s">
        <v>2086</v>
      </c>
      <c r="B27" s="2406">
        <v>7574.7439999999997</v>
      </c>
      <c r="C27" s="2406">
        <v>6710.0969999999998</v>
      </c>
      <c r="D27" s="2411">
        <v>5266.9279999999999</v>
      </c>
      <c r="E27" s="2411">
        <v>1443.1690000000001</v>
      </c>
      <c r="F27" s="2406">
        <v>864.64700000000005</v>
      </c>
      <c r="G27" s="2393"/>
      <c r="H27" s="2393"/>
      <c r="I27" s="2383"/>
    </row>
    <row r="28" spans="1:12" s="1" customFormat="1" ht="12" customHeight="1" x14ac:dyDescent="0.25">
      <c r="A28" s="2412" t="s">
        <v>2087</v>
      </c>
      <c r="B28" s="2406">
        <v>1337.8440000000001</v>
      </c>
      <c r="C28" s="2406">
        <v>1334.8109999999999</v>
      </c>
      <c r="D28" s="2411">
        <v>984.2</v>
      </c>
      <c r="E28" s="2411">
        <v>350.61099999999999</v>
      </c>
      <c r="F28" s="2406">
        <v>3.0329999999999999</v>
      </c>
      <c r="G28" s="2393"/>
      <c r="H28" s="2393"/>
      <c r="I28" s="2383"/>
    </row>
    <row r="29" spans="1:12" s="1" customFormat="1" ht="12" customHeight="1" x14ac:dyDescent="0.25">
      <c r="A29" s="2410" t="s">
        <v>2081</v>
      </c>
      <c r="B29" s="2406">
        <v>40.472000000000001</v>
      </c>
      <c r="C29" s="2406">
        <v>40.472000000000001</v>
      </c>
      <c r="D29" s="2411">
        <v>10.795</v>
      </c>
      <c r="E29" s="2411">
        <v>29.677</v>
      </c>
      <c r="F29" s="2406">
        <v>0</v>
      </c>
      <c r="G29" s="2393"/>
      <c r="H29" s="2393"/>
      <c r="I29" s="2383"/>
    </row>
    <row r="30" spans="1:12" s="4" customFormat="1" ht="22" customHeight="1" x14ac:dyDescent="0.25">
      <c r="A30" s="2408" t="s">
        <v>911</v>
      </c>
      <c r="B30" s="2404">
        <v>6430.9790000000003</v>
      </c>
      <c r="C30" s="2404">
        <v>6224.893</v>
      </c>
      <c r="D30" s="2404">
        <v>4063.6930000000002</v>
      </c>
      <c r="E30" s="2404">
        <v>2161.1999999999998</v>
      </c>
      <c r="F30" s="2414">
        <v>206.08600000000001</v>
      </c>
      <c r="G30" s="2393"/>
      <c r="H30" s="2393"/>
      <c r="I30" s="2393"/>
      <c r="J30" s="2393"/>
      <c r="K30" s="2393"/>
      <c r="L30" s="2393"/>
    </row>
    <row r="31" spans="1:12" s="1" customFormat="1" ht="12" customHeight="1" x14ac:dyDescent="0.25">
      <c r="A31" s="2410" t="s">
        <v>2086</v>
      </c>
      <c r="B31" s="2404">
        <v>5023.22</v>
      </c>
      <c r="C31" s="2404">
        <v>4879.12</v>
      </c>
      <c r="D31" s="2413">
        <v>3522.77</v>
      </c>
      <c r="E31" s="2413">
        <v>1356.35</v>
      </c>
      <c r="F31" s="2404">
        <v>144.1</v>
      </c>
      <c r="G31" s="2393"/>
      <c r="H31" s="2393"/>
      <c r="I31" s="2393"/>
      <c r="J31" s="2393"/>
      <c r="K31" s="2393"/>
      <c r="L31" s="2393"/>
    </row>
    <row r="32" spans="1:12" s="1" customFormat="1" ht="12" customHeight="1" x14ac:dyDescent="0.25">
      <c r="A32" s="2412" t="s">
        <v>2087</v>
      </c>
      <c r="B32" s="2406">
        <v>884.14200000000005</v>
      </c>
      <c r="C32" s="2406">
        <v>845.53300000000002</v>
      </c>
      <c r="D32" s="2411">
        <v>460.05599999999998</v>
      </c>
      <c r="E32" s="2411">
        <v>385.47699999999998</v>
      </c>
      <c r="F32" s="2406">
        <v>38.609000000000002</v>
      </c>
      <c r="G32" s="2393"/>
      <c r="H32" s="2393"/>
      <c r="I32" s="2383"/>
    </row>
    <row r="33" spans="1:12" s="1" customFormat="1" ht="12" customHeight="1" x14ac:dyDescent="0.25">
      <c r="A33" s="2410" t="s">
        <v>2081</v>
      </c>
      <c r="B33" s="2406">
        <v>523.61699999999996</v>
      </c>
      <c r="C33" s="2406">
        <v>500.24</v>
      </c>
      <c r="D33" s="2411">
        <v>80.867000000000004</v>
      </c>
      <c r="E33" s="2415">
        <v>419.37299999999999</v>
      </c>
      <c r="F33" s="2406">
        <v>23.376999999999999</v>
      </c>
      <c r="G33" s="2393"/>
      <c r="H33" s="2393"/>
      <c r="I33" s="2383"/>
    </row>
    <row r="34" spans="1:12" s="1" customFormat="1" ht="21.75" customHeight="1" x14ac:dyDescent="0.25">
      <c r="A34" s="2128" t="s">
        <v>912</v>
      </c>
      <c r="B34" s="2406">
        <v>6419.22</v>
      </c>
      <c r="C34" s="2406">
        <v>6384.9380000000001</v>
      </c>
      <c r="D34" s="2406">
        <v>5886.0780000000004</v>
      </c>
      <c r="E34" s="2416">
        <v>498.86</v>
      </c>
      <c r="F34" s="2406">
        <v>34.281999999999996</v>
      </c>
      <c r="G34" s="2393"/>
      <c r="H34" s="2393"/>
      <c r="I34" s="2383"/>
    </row>
    <row r="35" spans="1:12" s="1" customFormat="1" ht="12" customHeight="1" x14ac:dyDescent="0.25">
      <c r="A35" s="2410" t="s">
        <v>2086</v>
      </c>
      <c r="B35" s="2406">
        <v>5868.7889999999998</v>
      </c>
      <c r="C35" s="2406">
        <v>5848.7250000000004</v>
      </c>
      <c r="D35" s="2411">
        <v>5542.6670000000004</v>
      </c>
      <c r="E35" s="2415">
        <v>306.05799999999999</v>
      </c>
      <c r="F35" s="2406">
        <v>20.064</v>
      </c>
      <c r="G35" s="2393"/>
      <c r="H35" s="2393"/>
      <c r="I35" s="2383"/>
    </row>
    <row r="36" spans="1:12" s="1" customFormat="1" ht="12" customHeight="1" x14ac:dyDescent="0.25">
      <c r="A36" s="2412" t="s">
        <v>2087</v>
      </c>
      <c r="B36" s="2406">
        <v>478.96800000000002</v>
      </c>
      <c r="C36" s="2406">
        <v>465.13400000000001</v>
      </c>
      <c r="D36" s="2411">
        <v>343.411</v>
      </c>
      <c r="E36" s="2415">
        <v>121.723</v>
      </c>
      <c r="F36" s="2406">
        <v>13.834</v>
      </c>
      <c r="G36" s="2393"/>
      <c r="H36" s="2393"/>
      <c r="I36" s="2383"/>
    </row>
    <row r="37" spans="1:12" s="1" customFormat="1" ht="12" customHeight="1" x14ac:dyDescent="0.5">
      <c r="A37" s="2410" t="s">
        <v>2081</v>
      </c>
      <c r="B37" s="2406">
        <v>71.462999999999994</v>
      </c>
      <c r="C37" s="2406">
        <v>71.078999999999994</v>
      </c>
      <c r="D37" s="2411">
        <v>0</v>
      </c>
      <c r="E37" s="2415">
        <v>71.078999999999994</v>
      </c>
      <c r="F37" s="2417" t="s">
        <v>580</v>
      </c>
      <c r="G37" s="2393"/>
      <c r="H37" s="2393"/>
      <c r="I37" s="2383"/>
    </row>
    <row r="38" spans="1:12" s="1" customFormat="1" ht="22" customHeight="1" x14ac:dyDescent="0.25">
      <c r="A38" s="1263" t="s">
        <v>796</v>
      </c>
      <c r="B38" s="2404">
        <v>9136.7369999999992</v>
      </c>
      <c r="C38" s="2404">
        <v>8456.3029999999999</v>
      </c>
      <c r="D38" s="2404">
        <v>6709.31</v>
      </c>
      <c r="E38" s="2404">
        <v>1746.9929999999999</v>
      </c>
      <c r="F38" s="2404">
        <v>680.43399999999997</v>
      </c>
      <c r="G38" s="2393"/>
      <c r="H38" s="2393"/>
      <c r="I38" s="2393"/>
      <c r="J38" s="2393"/>
      <c r="K38" s="2393"/>
      <c r="L38" s="2393"/>
    </row>
    <row r="39" spans="1:12" s="1" customFormat="1" ht="12" customHeight="1" x14ac:dyDescent="0.25">
      <c r="A39" s="2410" t="s">
        <v>2086</v>
      </c>
      <c r="B39" s="2404">
        <v>6890.6840000000002</v>
      </c>
      <c r="C39" s="2404">
        <v>6743.7389999999996</v>
      </c>
      <c r="D39" s="2413">
        <v>5357.4129999999996</v>
      </c>
      <c r="E39" s="2413">
        <v>1386.326</v>
      </c>
      <c r="F39" s="2404">
        <v>146.94499999999999</v>
      </c>
      <c r="G39" s="2393"/>
      <c r="H39" s="2393"/>
      <c r="I39" s="2393"/>
      <c r="J39" s="2393"/>
      <c r="K39" s="2393"/>
      <c r="L39" s="2393"/>
    </row>
    <row r="40" spans="1:12" s="1" customFormat="1" ht="12" customHeight="1" x14ac:dyDescent="0.25">
      <c r="A40" s="2412" t="s">
        <v>2087</v>
      </c>
      <c r="B40" s="2404">
        <v>1572.4770000000001</v>
      </c>
      <c r="C40" s="2404">
        <v>1541.098</v>
      </c>
      <c r="D40" s="2411">
        <v>1326.6379999999999</v>
      </c>
      <c r="E40" s="2411">
        <v>214.46</v>
      </c>
      <c r="F40" s="2406">
        <v>31.379000000000001</v>
      </c>
      <c r="G40" s="2393"/>
      <c r="H40" s="2393"/>
      <c r="I40" s="2383"/>
    </row>
    <row r="41" spans="1:12" s="1" customFormat="1" ht="12" customHeight="1" x14ac:dyDescent="0.25">
      <c r="A41" s="2410" t="s">
        <v>2081</v>
      </c>
      <c r="B41" s="2404">
        <v>673.57600000000002</v>
      </c>
      <c r="C41" s="2404">
        <v>171.46600000000001</v>
      </c>
      <c r="D41" s="2411">
        <v>25.259</v>
      </c>
      <c r="E41" s="2418">
        <v>146.20699999999999</v>
      </c>
      <c r="F41" s="2406">
        <v>502.11</v>
      </c>
      <c r="G41" s="2393"/>
      <c r="H41" s="2393"/>
      <c r="I41" s="2383"/>
    </row>
    <row r="42" spans="1:12" s="1" customFormat="1" ht="22" customHeight="1" x14ac:dyDescent="0.25">
      <c r="A42" s="2408" t="s">
        <v>797</v>
      </c>
      <c r="B42" s="2404">
        <v>7396.5910000000003</v>
      </c>
      <c r="C42" s="2404">
        <v>6873.527</v>
      </c>
      <c r="D42" s="2404">
        <v>5300.2520000000004</v>
      </c>
      <c r="E42" s="2404">
        <v>1573.2750000000001</v>
      </c>
      <c r="F42" s="2404">
        <v>523.06399999999996</v>
      </c>
      <c r="G42" s="2393"/>
      <c r="H42" s="2393"/>
      <c r="I42" s="2393"/>
      <c r="J42" s="2393"/>
      <c r="K42" s="2393"/>
      <c r="L42" s="2393"/>
    </row>
    <row r="43" spans="1:12" s="1" customFormat="1" ht="12" customHeight="1" x14ac:dyDescent="0.25">
      <c r="A43" s="2410" t="s">
        <v>2086</v>
      </c>
      <c r="B43" s="2404">
        <v>5451.9279999999999</v>
      </c>
      <c r="C43" s="2404">
        <v>4928.8639999999996</v>
      </c>
      <c r="D43" s="2413">
        <v>3815.6320000000001</v>
      </c>
      <c r="E43" s="2413">
        <v>1113.232</v>
      </c>
      <c r="F43" s="2404">
        <v>523.06399999999996</v>
      </c>
      <c r="G43" s="2393"/>
      <c r="H43" s="2393"/>
      <c r="I43" s="2393"/>
      <c r="J43" s="2393"/>
      <c r="K43" s="2393"/>
      <c r="L43" s="2393"/>
    </row>
    <row r="44" spans="1:12" s="1" customFormat="1" ht="12" customHeight="1" x14ac:dyDescent="0.25">
      <c r="A44" s="2412" t="s">
        <v>2087</v>
      </c>
      <c r="B44" s="2404">
        <v>1934.2239999999999</v>
      </c>
      <c r="C44" s="2406">
        <v>1934.2239999999999</v>
      </c>
      <c r="D44" s="2411">
        <v>1484.62</v>
      </c>
      <c r="E44" s="2418">
        <v>449.60399999999998</v>
      </c>
      <c r="F44" s="2406">
        <v>0</v>
      </c>
      <c r="G44" s="2393"/>
      <c r="H44" s="2393"/>
      <c r="I44" s="2383"/>
    </row>
    <row r="45" spans="1:12" s="1" customFormat="1" ht="12" customHeight="1" x14ac:dyDescent="0.25">
      <c r="A45" s="2410" t="s">
        <v>2081</v>
      </c>
      <c r="B45" s="2404">
        <v>10.439</v>
      </c>
      <c r="C45" s="2406">
        <v>10.439</v>
      </c>
      <c r="D45" s="2411">
        <v>0</v>
      </c>
      <c r="E45" s="2419">
        <v>10.439</v>
      </c>
      <c r="F45" s="2420">
        <v>0</v>
      </c>
      <c r="G45" s="2393"/>
      <c r="H45" s="2393"/>
      <c r="I45" s="2383"/>
    </row>
    <row r="46" spans="1:12" s="1" customFormat="1" ht="22" customHeight="1" x14ac:dyDescent="0.25">
      <c r="A46" s="2408" t="s">
        <v>2082</v>
      </c>
      <c r="B46" s="2404">
        <v>1347.846</v>
      </c>
      <c r="C46" s="2404">
        <v>1333.5630000000001</v>
      </c>
      <c r="D46" s="2421">
        <v>971.20699999999999</v>
      </c>
      <c r="E46" s="2421">
        <v>362.35599999999999</v>
      </c>
      <c r="F46" s="2404">
        <v>14.282999999999999</v>
      </c>
      <c r="G46" s="2393"/>
      <c r="H46" s="2393"/>
      <c r="I46" s="2383"/>
    </row>
    <row r="47" spans="1:12" s="1" customFormat="1" ht="12" customHeight="1" x14ac:dyDescent="0.25">
      <c r="A47" s="2410" t="s">
        <v>2086</v>
      </c>
      <c r="B47" s="2404">
        <v>1016.484</v>
      </c>
      <c r="C47" s="2404">
        <v>1007.2329999999999</v>
      </c>
      <c r="D47" s="2413">
        <v>726.20500000000004</v>
      </c>
      <c r="E47" s="2413">
        <v>281.02800000000002</v>
      </c>
      <c r="F47" s="2404">
        <v>9.2509999999999994</v>
      </c>
      <c r="G47" s="2393"/>
      <c r="H47" s="2393"/>
      <c r="I47" s="2383"/>
    </row>
    <row r="48" spans="1:12" s="1" customFormat="1" ht="12" customHeight="1" x14ac:dyDescent="0.25">
      <c r="A48" s="2412" t="s">
        <v>2087</v>
      </c>
      <c r="B48" s="2406">
        <v>298.815</v>
      </c>
      <c r="C48" s="2406">
        <v>294.27</v>
      </c>
      <c r="D48" s="2411">
        <v>245.00200000000001</v>
      </c>
      <c r="E48" s="2411">
        <v>49.268000000000001</v>
      </c>
      <c r="F48" s="2406">
        <v>4.5449999999999999</v>
      </c>
      <c r="G48" s="2393"/>
      <c r="H48" s="2393"/>
      <c r="I48" s="2383"/>
    </row>
    <row r="49" spans="1:9" s="1" customFormat="1" ht="12" customHeight="1" x14ac:dyDescent="0.5">
      <c r="A49" s="2410" t="s">
        <v>2081</v>
      </c>
      <c r="B49" s="2406">
        <v>32.546999999999997</v>
      </c>
      <c r="C49" s="2406">
        <v>32.06</v>
      </c>
      <c r="D49" s="2411">
        <v>0</v>
      </c>
      <c r="E49" s="2411">
        <v>32.06</v>
      </c>
      <c r="F49" s="2417" t="s">
        <v>580</v>
      </c>
      <c r="G49" s="2393"/>
      <c r="H49" s="2393"/>
      <c r="I49" s="2383"/>
    </row>
    <row r="50" spans="1:9" s="1" customFormat="1" ht="22" customHeight="1" x14ac:dyDescent="0.25">
      <c r="A50" s="2128" t="s">
        <v>2083</v>
      </c>
      <c r="B50" s="2404">
        <v>900.78499999999997</v>
      </c>
      <c r="C50" s="2404">
        <v>836.69299999999998</v>
      </c>
      <c r="D50" s="2404">
        <v>654.52599999999995</v>
      </c>
      <c r="E50" s="2404">
        <v>182.167</v>
      </c>
      <c r="F50" s="2404">
        <v>64.091999999999999</v>
      </c>
      <c r="G50" s="2393"/>
      <c r="H50" s="2393"/>
      <c r="I50" s="2383"/>
    </row>
    <row r="51" spans="1:9" s="1" customFormat="1" ht="12" customHeight="1" x14ac:dyDescent="0.25">
      <c r="A51" s="2410" t="s">
        <v>2086</v>
      </c>
      <c r="B51" s="2404">
        <v>868.49699999999996</v>
      </c>
      <c r="C51" s="2404">
        <v>804.40499999999997</v>
      </c>
      <c r="D51" s="2413">
        <v>638.08900000000006</v>
      </c>
      <c r="E51" s="2413">
        <v>166.316</v>
      </c>
      <c r="F51" s="2404">
        <v>64.091999999999999</v>
      </c>
      <c r="G51" s="2393"/>
      <c r="H51" s="2393"/>
      <c r="I51" s="2383"/>
    </row>
    <row r="52" spans="1:9" s="1" customFormat="1" ht="12" customHeight="1" x14ac:dyDescent="0.25">
      <c r="A52" s="2412" t="s">
        <v>2087</v>
      </c>
      <c r="B52" s="2406">
        <v>24.071000000000002</v>
      </c>
      <c r="C52" s="2406">
        <v>24.071000000000002</v>
      </c>
      <c r="D52" s="2411">
        <v>16.437000000000001</v>
      </c>
      <c r="E52" s="2411">
        <v>7.6340000000000003</v>
      </c>
      <c r="F52" s="2406">
        <v>0</v>
      </c>
      <c r="G52" s="2393"/>
      <c r="H52" s="2393"/>
      <c r="I52" s="2383"/>
    </row>
    <row r="53" spans="1:9" s="1" customFormat="1" ht="12" customHeight="1" x14ac:dyDescent="0.25">
      <c r="A53" s="2410" t="s">
        <v>2081</v>
      </c>
      <c r="B53" s="2406">
        <v>8.2170000000000005</v>
      </c>
      <c r="C53" s="2406">
        <v>8.2170000000000005</v>
      </c>
      <c r="D53" s="2411">
        <v>0</v>
      </c>
      <c r="E53" s="2411">
        <v>8.2170000000000005</v>
      </c>
      <c r="F53" s="2406">
        <v>0</v>
      </c>
      <c r="G53" s="2393"/>
      <c r="H53" s="2393"/>
      <c r="I53" s="2383"/>
    </row>
    <row r="54" spans="1:9" s="1" customFormat="1" ht="5.25" customHeight="1" thickBot="1" x14ac:dyDescent="0.3">
      <c r="A54" s="1313"/>
      <c r="B54" s="1313"/>
      <c r="C54" s="1313"/>
      <c r="D54" s="1313"/>
      <c r="E54" s="1313"/>
      <c r="F54" s="2422"/>
      <c r="G54" s="2393"/>
      <c r="H54" s="2393"/>
      <c r="I54" s="2383"/>
    </row>
    <row r="55" spans="1:9" s="1" customFormat="1" ht="3.75" customHeight="1" thickTop="1" x14ac:dyDescent="0.25">
      <c r="A55" s="1260"/>
      <c r="B55" s="1260"/>
      <c r="C55" s="1260"/>
      <c r="D55" s="1260"/>
      <c r="E55" s="1260"/>
      <c r="F55" s="2316"/>
    </row>
    <row r="56" spans="1:9" s="1" customFormat="1" ht="12" customHeight="1" x14ac:dyDescent="0.25">
      <c r="A56" s="2140" t="s">
        <v>2032</v>
      </c>
      <c r="B56" s="2140"/>
      <c r="C56" s="2140"/>
      <c r="D56" s="2140"/>
      <c r="E56" s="1260"/>
      <c r="F56" s="4"/>
    </row>
    <row r="57" spans="1:9" ht="15.75" customHeight="1" x14ac:dyDescent="0.25">
      <c r="A57" s="2372" t="s">
        <v>301</v>
      </c>
      <c r="B57" s="2323"/>
      <c r="C57" s="2323"/>
      <c r="D57" s="2323"/>
    </row>
    <row r="58" spans="1:9" ht="26.25" customHeight="1" x14ac:dyDescent="0.25">
      <c r="A58" s="3151" t="s">
        <v>2049</v>
      </c>
      <c r="B58" s="3151"/>
      <c r="C58" s="3151"/>
      <c r="D58" s="3151"/>
      <c r="E58" s="3151"/>
      <c r="F58" s="3151"/>
    </row>
    <row r="59" spans="1:9" x14ac:dyDescent="0.25">
      <c r="A59" s="2323"/>
      <c r="B59" s="2323"/>
      <c r="C59" s="2323"/>
      <c r="D59" s="2323"/>
    </row>
    <row r="60" spans="1:9" x14ac:dyDescent="0.25">
      <c r="A60" s="2323"/>
      <c r="B60" s="2323"/>
      <c r="C60" s="2323"/>
      <c r="D60" s="2323"/>
    </row>
    <row r="61" spans="1:9" x14ac:dyDescent="0.25">
      <c r="A61" s="2323"/>
      <c r="B61" s="2323"/>
      <c r="C61" s="2323"/>
      <c r="D61" s="2323"/>
    </row>
  </sheetData>
  <mergeCells count="8">
    <mergeCell ref="A58:F58"/>
    <mergeCell ref="A4:F4"/>
    <mergeCell ref="B6:B9"/>
    <mergeCell ref="C6:E7"/>
    <mergeCell ref="F6:F9"/>
    <mergeCell ref="C8:C9"/>
    <mergeCell ref="D8:D9"/>
    <mergeCell ref="E8:E9"/>
  </mergeCells>
  <hyperlinks>
    <hyperlink ref="A58" r:id="rId1" xr:uid="{E11C5900-2B1D-4F9C-82E0-65FA3B0F747C}"/>
    <hyperlink ref="A58:F58" r:id="rId2" display="Despesas em bibliotecas e arquivos (€) dos municípios por Localização geográfica (NUTS - 2013), Tipo de despesa e Domínio cultural (bibliotecas e arquivos); Anual" xr:uid="{0A6F1551-3C4C-4957-9BCF-DC389808637D}"/>
    <hyperlink ref="A1" location="Índice!A1" display="Voltar ao índice" xr:uid="{1D43D710-CC2C-4238-8778-0D71F2777CC5}"/>
  </hyperlinks>
  <pageMargins left="0.78740157480314965" right="0.24" top="0.36" bottom="0.22" header="0" footer="0"/>
  <pageSetup paperSize="9" orientation="portrait" verticalDpi="300" r:id="rId3"/>
  <headerFooter alignWithMargins="0"/>
  <drawing r:id="rId4"/>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F061-0A28-4EBC-9131-A38586D05D0C}">
  <dimension ref="A1:L61"/>
  <sheetViews>
    <sheetView showGridLines="0" zoomScaleNormal="100" zoomScaleSheetLayoutView="100" workbookViewId="0"/>
  </sheetViews>
  <sheetFormatPr defaultRowHeight="10.5" x14ac:dyDescent="0.25"/>
  <cols>
    <col min="1" max="1" width="26.54296875" style="2328" customWidth="1"/>
    <col min="2" max="2" width="10" style="2328" customWidth="1"/>
    <col min="3" max="3" width="7.81640625" style="2328" customWidth="1"/>
    <col min="4" max="4" width="12.7265625" style="2328" customWidth="1"/>
    <col min="5" max="5" width="9.1796875" style="2328"/>
    <col min="6" max="6" width="9.1796875" style="2329"/>
    <col min="7" max="254" width="9.1796875" style="2328"/>
    <col min="255" max="255" width="37.54296875" style="2328" customWidth="1"/>
    <col min="256" max="256" width="11.1796875" style="2328" customWidth="1"/>
    <col min="257" max="257" width="7.81640625" style="2328" customWidth="1"/>
    <col min="258" max="258" width="12.7265625" style="2328" customWidth="1"/>
    <col min="259" max="259" width="11.54296875" style="2328" customWidth="1"/>
    <col min="260" max="510" width="9.1796875" style="2328"/>
    <col min="511" max="511" width="37.54296875" style="2328" customWidth="1"/>
    <col min="512" max="512" width="11.1796875" style="2328" customWidth="1"/>
    <col min="513" max="513" width="7.81640625" style="2328" customWidth="1"/>
    <col min="514" max="514" width="12.7265625" style="2328" customWidth="1"/>
    <col min="515" max="515" width="11.54296875" style="2328" customWidth="1"/>
    <col min="516" max="766" width="9.1796875" style="2328"/>
    <col min="767" max="767" width="37.54296875" style="2328" customWidth="1"/>
    <col min="768" max="768" width="11.1796875" style="2328" customWidth="1"/>
    <col min="769" max="769" width="7.81640625" style="2328" customWidth="1"/>
    <col min="770" max="770" width="12.7265625" style="2328" customWidth="1"/>
    <col min="771" max="771" width="11.54296875" style="2328" customWidth="1"/>
    <col min="772" max="1022" width="9.1796875" style="2328"/>
    <col min="1023" max="1023" width="37.54296875" style="2328" customWidth="1"/>
    <col min="1024" max="1024" width="11.1796875" style="2328" customWidth="1"/>
    <col min="1025" max="1025" width="7.81640625" style="2328" customWidth="1"/>
    <col min="1026" max="1026" width="12.7265625" style="2328" customWidth="1"/>
    <col min="1027" max="1027" width="11.54296875" style="2328" customWidth="1"/>
    <col min="1028" max="1278" width="9.1796875" style="2328"/>
    <col min="1279" max="1279" width="37.54296875" style="2328" customWidth="1"/>
    <col min="1280" max="1280" width="11.1796875" style="2328" customWidth="1"/>
    <col min="1281" max="1281" width="7.81640625" style="2328" customWidth="1"/>
    <col min="1282" max="1282" width="12.7265625" style="2328" customWidth="1"/>
    <col min="1283" max="1283" width="11.54296875" style="2328" customWidth="1"/>
    <col min="1284" max="1534" width="9.1796875" style="2328"/>
    <col min="1535" max="1535" width="37.54296875" style="2328" customWidth="1"/>
    <col min="1536" max="1536" width="11.1796875" style="2328" customWidth="1"/>
    <col min="1537" max="1537" width="7.81640625" style="2328" customWidth="1"/>
    <col min="1538" max="1538" width="12.7265625" style="2328" customWidth="1"/>
    <col min="1539" max="1539" width="11.54296875" style="2328" customWidth="1"/>
    <col min="1540" max="1790" width="9.1796875" style="2328"/>
    <col min="1791" max="1791" width="37.54296875" style="2328" customWidth="1"/>
    <col min="1792" max="1792" width="11.1796875" style="2328" customWidth="1"/>
    <col min="1793" max="1793" width="7.81640625" style="2328" customWidth="1"/>
    <col min="1794" max="1794" width="12.7265625" style="2328" customWidth="1"/>
    <col min="1795" max="1795" width="11.54296875" style="2328" customWidth="1"/>
    <col min="1796" max="2046" width="9.1796875" style="2328"/>
    <col min="2047" max="2047" width="37.54296875" style="2328" customWidth="1"/>
    <col min="2048" max="2048" width="11.1796875" style="2328" customWidth="1"/>
    <col min="2049" max="2049" width="7.81640625" style="2328" customWidth="1"/>
    <col min="2050" max="2050" width="12.7265625" style="2328" customWidth="1"/>
    <col min="2051" max="2051" width="11.54296875" style="2328" customWidth="1"/>
    <col min="2052" max="2302" width="9.1796875" style="2328"/>
    <col min="2303" max="2303" width="37.54296875" style="2328" customWidth="1"/>
    <col min="2304" max="2304" width="11.1796875" style="2328" customWidth="1"/>
    <col min="2305" max="2305" width="7.81640625" style="2328" customWidth="1"/>
    <col min="2306" max="2306" width="12.7265625" style="2328" customWidth="1"/>
    <col min="2307" max="2307" width="11.54296875" style="2328" customWidth="1"/>
    <col min="2308" max="2558" width="9.1796875" style="2328"/>
    <col min="2559" max="2559" width="37.54296875" style="2328" customWidth="1"/>
    <col min="2560" max="2560" width="11.1796875" style="2328" customWidth="1"/>
    <col min="2561" max="2561" width="7.81640625" style="2328" customWidth="1"/>
    <col min="2562" max="2562" width="12.7265625" style="2328" customWidth="1"/>
    <col min="2563" max="2563" width="11.54296875" style="2328" customWidth="1"/>
    <col min="2564" max="2814" width="9.1796875" style="2328"/>
    <col min="2815" max="2815" width="37.54296875" style="2328" customWidth="1"/>
    <col min="2816" max="2816" width="11.1796875" style="2328" customWidth="1"/>
    <col min="2817" max="2817" width="7.81640625" style="2328" customWidth="1"/>
    <col min="2818" max="2818" width="12.7265625" style="2328" customWidth="1"/>
    <col min="2819" max="2819" width="11.54296875" style="2328" customWidth="1"/>
    <col min="2820" max="3070" width="9.1796875" style="2328"/>
    <col min="3071" max="3071" width="37.54296875" style="2328" customWidth="1"/>
    <col min="3072" max="3072" width="11.1796875" style="2328" customWidth="1"/>
    <col min="3073" max="3073" width="7.81640625" style="2328" customWidth="1"/>
    <col min="3074" max="3074" width="12.7265625" style="2328" customWidth="1"/>
    <col min="3075" max="3075" width="11.54296875" style="2328" customWidth="1"/>
    <col min="3076" max="3326" width="9.1796875" style="2328"/>
    <col min="3327" max="3327" width="37.54296875" style="2328" customWidth="1"/>
    <col min="3328" max="3328" width="11.1796875" style="2328" customWidth="1"/>
    <col min="3329" max="3329" width="7.81640625" style="2328" customWidth="1"/>
    <col min="3330" max="3330" width="12.7265625" style="2328" customWidth="1"/>
    <col min="3331" max="3331" width="11.54296875" style="2328" customWidth="1"/>
    <col min="3332" max="3582" width="9.1796875" style="2328"/>
    <col min="3583" max="3583" width="37.54296875" style="2328" customWidth="1"/>
    <col min="3584" max="3584" width="11.1796875" style="2328" customWidth="1"/>
    <col min="3585" max="3585" width="7.81640625" style="2328" customWidth="1"/>
    <col min="3586" max="3586" width="12.7265625" style="2328" customWidth="1"/>
    <col min="3587" max="3587" width="11.54296875" style="2328" customWidth="1"/>
    <col min="3588" max="3838" width="9.1796875" style="2328"/>
    <col min="3839" max="3839" width="37.54296875" style="2328" customWidth="1"/>
    <col min="3840" max="3840" width="11.1796875" style="2328" customWidth="1"/>
    <col min="3841" max="3841" width="7.81640625" style="2328" customWidth="1"/>
    <col min="3842" max="3842" width="12.7265625" style="2328" customWidth="1"/>
    <col min="3843" max="3843" width="11.54296875" style="2328" customWidth="1"/>
    <col min="3844" max="4094" width="9.1796875" style="2328"/>
    <col min="4095" max="4095" width="37.54296875" style="2328" customWidth="1"/>
    <col min="4096" max="4096" width="11.1796875" style="2328" customWidth="1"/>
    <col min="4097" max="4097" width="7.81640625" style="2328" customWidth="1"/>
    <col min="4098" max="4098" width="12.7265625" style="2328" customWidth="1"/>
    <col min="4099" max="4099" width="11.54296875" style="2328" customWidth="1"/>
    <col min="4100" max="4350" width="9.1796875" style="2328"/>
    <col min="4351" max="4351" width="37.54296875" style="2328" customWidth="1"/>
    <col min="4352" max="4352" width="11.1796875" style="2328" customWidth="1"/>
    <col min="4353" max="4353" width="7.81640625" style="2328" customWidth="1"/>
    <col min="4354" max="4354" width="12.7265625" style="2328" customWidth="1"/>
    <col min="4355" max="4355" width="11.54296875" style="2328" customWidth="1"/>
    <col min="4356" max="4606" width="9.1796875" style="2328"/>
    <col min="4607" max="4607" width="37.54296875" style="2328" customWidth="1"/>
    <col min="4608" max="4608" width="11.1796875" style="2328" customWidth="1"/>
    <col min="4609" max="4609" width="7.81640625" style="2328" customWidth="1"/>
    <col min="4610" max="4610" width="12.7265625" style="2328" customWidth="1"/>
    <col min="4611" max="4611" width="11.54296875" style="2328" customWidth="1"/>
    <col min="4612" max="4862" width="9.1796875" style="2328"/>
    <col min="4863" max="4863" width="37.54296875" style="2328" customWidth="1"/>
    <col min="4864" max="4864" width="11.1796875" style="2328" customWidth="1"/>
    <col min="4865" max="4865" width="7.81640625" style="2328" customWidth="1"/>
    <col min="4866" max="4866" width="12.7265625" style="2328" customWidth="1"/>
    <col min="4867" max="4867" width="11.54296875" style="2328" customWidth="1"/>
    <col min="4868" max="5118" width="9.1796875" style="2328"/>
    <col min="5119" max="5119" width="37.54296875" style="2328" customWidth="1"/>
    <col min="5120" max="5120" width="11.1796875" style="2328" customWidth="1"/>
    <col min="5121" max="5121" width="7.81640625" style="2328" customWidth="1"/>
    <col min="5122" max="5122" width="12.7265625" style="2328" customWidth="1"/>
    <col min="5123" max="5123" width="11.54296875" style="2328" customWidth="1"/>
    <col min="5124" max="5374" width="9.1796875" style="2328"/>
    <col min="5375" max="5375" width="37.54296875" style="2328" customWidth="1"/>
    <col min="5376" max="5376" width="11.1796875" style="2328" customWidth="1"/>
    <col min="5377" max="5377" width="7.81640625" style="2328" customWidth="1"/>
    <col min="5378" max="5378" width="12.7265625" style="2328" customWidth="1"/>
    <col min="5379" max="5379" width="11.54296875" style="2328" customWidth="1"/>
    <col min="5380" max="5630" width="9.1796875" style="2328"/>
    <col min="5631" max="5631" width="37.54296875" style="2328" customWidth="1"/>
    <col min="5632" max="5632" width="11.1796875" style="2328" customWidth="1"/>
    <col min="5633" max="5633" width="7.81640625" style="2328" customWidth="1"/>
    <col min="5634" max="5634" width="12.7265625" style="2328" customWidth="1"/>
    <col min="5635" max="5635" width="11.54296875" style="2328" customWidth="1"/>
    <col min="5636" max="5886" width="9.1796875" style="2328"/>
    <col min="5887" max="5887" width="37.54296875" style="2328" customWidth="1"/>
    <col min="5888" max="5888" width="11.1796875" style="2328" customWidth="1"/>
    <col min="5889" max="5889" width="7.81640625" style="2328" customWidth="1"/>
    <col min="5890" max="5890" width="12.7265625" style="2328" customWidth="1"/>
    <col min="5891" max="5891" width="11.54296875" style="2328" customWidth="1"/>
    <col min="5892" max="6142" width="9.1796875" style="2328"/>
    <col min="6143" max="6143" width="37.54296875" style="2328" customWidth="1"/>
    <col min="6144" max="6144" width="11.1796875" style="2328" customWidth="1"/>
    <col min="6145" max="6145" width="7.81640625" style="2328" customWidth="1"/>
    <col min="6146" max="6146" width="12.7265625" style="2328" customWidth="1"/>
    <col min="6147" max="6147" width="11.54296875" style="2328" customWidth="1"/>
    <col min="6148" max="6398" width="9.1796875" style="2328"/>
    <col min="6399" max="6399" width="37.54296875" style="2328" customWidth="1"/>
    <col min="6400" max="6400" width="11.1796875" style="2328" customWidth="1"/>
    <col min="6401" max="6401" width="7.81640625" style="2328" customWidth="1"/>
    <col min="6402" max="6402" width="12.7265625" style="2328" customWidth="1"/>
    <col min="6403" max="6403" width="11.54296875" style="2328" customWidth="1"/>
    <col min="6404" max="6654" width="9.1796875" style="2328"/>
    <col min="6655" max="6655" width="37.54296875" style="2328" customWidth="1"/>
    <col min="6656" max="6656" width="11.1796875" style="2328" customWidth="1"/>
    <col min="6657" max="6657" width="7.81640625" style="2328" customWidth="1"/>
    <col min="6658" max="6658" width="12.7265625" style="2328" customWidth="1"/>
    <col min="6659" max="6659" width="11.54296875" style="2328" customWidth="1"/>
    <col min="6660" max="6910" width="9.1796875" style="2328"/>
    <col min="6911" max="6911" width="37.54296875" style="2328" customWidth="1"/>
    <col min="6912" max="6912" width="11.1796875" style="2328" customWidth="1"/>
    <col min="6913" max="6913" width="7.81640625" style="2328" customWidth="1"/>
    <col min="6914" max="6914" width="12.7265625" style="2328" customWidth="1"/>
    <col min="6915" max="6915" width="11.54296875" style="2328" customWidth="1"/>
    <col min="6916" max="7166" width="9.1796875" style="2328"/>
    <col min="7167" max="7167" width="37.54296875" style="2328" customWidth="1"/>
    <col min="7168" max="7168" width="11.1796875" style="2328" customWidth="1"/>
    <col min="7169" max="7169" width="7.81640625" style="2328" customWidth="1"/>
    <col min="7170" max="7170" width="12.7265625" style="2328" customWidth="1"/>
    <col min="7171" max="7171" width="11.54296875" style="2328" customWidth="1"/>
    <col min="7172" max="7422" width="9.1796875" style="2328"/>
    <col min="7423" max="7423" width="37.54296875" style="2328" customWidth="1"/>
    <col min="7424" max="7424" width="11.1796875" style="2328" customWidth="1"/>
    <col min="7425" max="7425" width="7.81640625" style="2328" customWidth="1"/>
    <col min="7426" max="7426" width="12.7265625" style="2328" customWidth="1"/>
    <col min="7427" max="7427" width="11.54296875" style="2328" customWidth="1"/>
    <col min="7428" max="7678" width="9.1796875" style="2328"/>
    <col min="7679" max="7679" width="37.54296875" style="2328" customWidth="1"/>
    <col min="7680" max="7680" width="11.1796875" style="2328" customWidth="1"/>
    <col min="7681" max="7681" width="7.81640625" style="2328" customWidth="1"/>
    <col min="7682" max="7682" width="12.7265625" style="2328" customWidth="1"/>
    <col min="7683" max="7683" width="11.54296875" style="2328" customWidth="1"/>
    <col min="7684" max="7934" width="9.1796875" style="2328"/>
    <col min="7935" max="7935" width="37.54296875" style="2328" customWidth="1"/>
    <col min="7936" max="7936" width="11.1796875" style="2328" customWidth="1"/>
    <col min="7937" max="7937" width="7.81640625" style="2328" customWidth="1"/>
    <col min="7938" max="7938" width="12.7265625" style="2328" customWidth="1"/>
    <col min="7939" max="7939" width="11.54296875" style="2328" customWidth="1"/>
    <col min="7940" max="8190" width="9.1796875" style="2328"/>
    <col min="8191" max="8191" width="37.54296875" style="2328" customWidth="1"/>
    <col min="8192" max="8192" width="11.1796875" style="2328" customWidth="1"/>
    <col min="8193" max="8193" width="7.81640625" style="2328" customWidth="1"/>
    <col min="8194" max="8194" width="12.7265625" style="2328" customWidth="1"/>
    <col min="8195" max="8195" width="11.54296875" style="2328" customWidth="1"/>
    <col min="8196" max="8446" width="9.1796875" style="2328"/>
    <col min="8447" max="8447" width="37.54296875" style="2328" customWidth="1"/>
    <col min="8448" max="8448" width="11.1796875" style="2328" customWidth="1"/>
    <col min="8449" max="8449" width="7.81640625" style="2328" customWidth="1"/>
    <col min="8450" max="8450" width="12.7265625" style="2328" customWidth="1"/>
    <col min="8451" max="8451" width="11.54296875" style="2328" customWidth="1"/>
    <col min="8452" max="8702" width="9.1796875" style="2328"/>
    <col min="8703" max="8703" width="37.54296875" style="2328" customWidth="1"/>
    <col min="8704" max="8704" width="11.1796875" style="2328" customWidth="1"/>
    <col min="8705" max="8705" width="7.81640625" style="2328" customWidth="1"/>
    <col min="8706" max="8706" width="12.7265625" style="2328" customWidth="1"/>
    <col min="8707" max="8707" width="11.54296875" style="2328" customWidth="1"/>
    <col min="8708" max="8958" width="9.1796875" style="2328"/>
    <col min="8959" max="8959" width="37.54296875" style="2328" customWidth="1"/>
    <col min="8960" max="8960" width="11.1796875" style="2328" customWidth="1"/>
    <col min="8961" max="8961" width="7.81640625" style="2328" customWidth="1"/>
    <col min="8962" max="8962" width="12.7265625" style="2328" customWidth="1"/>
    <col min="8963" max="8963" width="11.54296875" style="2328" customWidth="1"/>
    <col min="8964" max="9214" width="9.1796875" style="2328"/>
    <col min="9215" max="9215" width="37.54296875" style="2328" customWidth="1"/>
    <col min="9216" max="9216" width="11.1796875" style="2328" customWidth="1"/>
    <col min="9217" max="9217" width="7.81640625" style="2328" customWidth="1"/>
    <col min="9218" max="9218" width="12.7265625" style="2328" customWidth="1"/>
    <col min="9219" max="9219" width="11.54296875" style="2328" customWidth="1"/>
    <col min="9220" max="9470" width="9.1796875" style="2328"/>
    <col min="9471" max="9471" width="37.54296875" style="2328" customWidth="1"/>
    <col min="9472" max="9472" width="11.1796875" style="2328" customWidth="1"/>
    <col min="9473" max="9473" width="7.81640625" style="2328" customWidth="1"/>
    <col min="9474" max="9474" width="12.7265625" style="2328" customWidth="1"/>
    <col min="9475" max="9475" width="11.54296875" style="2328" customWidth="1"/>
    <col min="9476" max="9726" width="9.1796875" style="2328"/>
    <col min="9727" max="9727" width="37.54296875" style="2328" customWidth="1"/>
    <col min="9728" max="9728" width="11.1796875" style="2328" customWidth="1"/>
    <col min="9729" max="9729" width="7.81640625" style="2328" customWidth="1"/>
    <col min="9730" max="9730" width="12.7265625" style="2328" customWidth="1"/>
    <col min="9731" max="9731" width="11.54296875" style="2328" customWidth="1"/>
    <col min="9732" max="9982" width="9.1796875" style="2328"/>
    <col min="9983" max="9983" width="37.54296875" style="2328" customWidth="1"/>
    <col min="9984" max="9984" width="11.1796875" style="2328" customWidth="1"/>
    <col min="9985" max="9985" width="7.81640625" style="2328" customWidth="1"/>
    <col min="9986" max="9986" width="12.7265625" style="2328" customWidth="1"/>
    <col min="9987" max="9987" width="11.54296875" style="2328" customWidth="1"/>
    <col min="9988" max="10238" width="9.1796875" style="2328"/>
    <col min="10239" max="10239" width="37.54296875" style="2328" customWidth="1"/>
    <col min="10240" max="10240" width="11.1796875" style="2328" customWidth="1"/>
    <col min="10241" max="10241" width="7.81640625" style="2328" customWidth="1"/>
    <col min="10242" max="10242" width="12.7265625" style="2328" customWidth="1"/>
    <col min="10243" max="10243" width="11.54296875" style="2328" customWidth="1"/>
    <col min="10244" max="10494" width="9.1796875" style="2328"/>
    <col min="10495" max="10495" width="37.54296875" style="2328" customWidth="1"/>
    <col min="10496" max="10496" width="11.1796875" style="2328" customWidth="1"/>
    <col min="10497" max="10497" width="7.81640625" style="2328" customWidth="1"/>
    <col min="10498" max="10498" width="12.7265625" style="2328" customWidth="1"/>
    <col min="10499" max="10499" width="11.54296875" style="2328" customWidth="1"/>
    <col min="10500" max="10750" width="9.1796875" style="2328"/>
    <col min="10751" max="10751" width="37.54296875" style="2328" customWidth="1"/>
    <col min="10752" max="10752" width="11.1796875" style="2328" customWidth="1"/>
    <col min="10753" max="10753" width="7.81640625" style="2328" customWidth="1"/>
    <col min="10754" max="10754" width="12.7265625" style="2328" customWidth="1"/>
    <col min="10755" max="10755" width="11.54296875" style="2328" customWidth="1"/>
    <col min="10756" max="11006" width="9.1796875" style="2328"/>
    <col min="11007" max="11007" width="37.54296875" style="2328" customWidth="1"/>
    <col min="11008" max="11008" width="11.1796875" style="2328" customWidth="1"/>
    <col min="11009" max="11009" width="7.81640625" style="2328" customWidth="1"/>
    <col min="11010" max="11010" width="12.7265625" style="2328" customWidth="1"/>
    <col min="11011" max="11011" width="11.54296875" style="2328" customWidth="1"/>
    <col min="11012" max="11262" width="9.1796875" style="2328"/>
    <col min="11263" max="11263" width="37.54296875" style="2328" customWidth="1"/>
    <col min="11264" max="11264" width="11.1796875" style="2328" customWidth="1"/>
    <col min="11265" max="11265" width="7.81640625" style="2328" customWidth="1"/>
    <col min="11266" max="11266" width="12.7265625" style="2328" customWidth="1"/>
    <col min="11267" max="11267" width="11.54296875" style="2328" customWidth="1"/>
    <col min="11268" max="11518" width="9.1796875" style="2328"/>
    <col min="11519" max="11519" width="37.54296875" style="2328" customWidth="1"/>
    <col min="11520" max="11520" width="11.1796875" style="2328" customWidth="1"/>
    <col min="11521" max="11521" width="7.81640625" style="2328" customWidth="1"/>
    <col min="11522" max="11522" width="12.7265625" style="2328" customWidth="1"/>
    <col min="11523" max="11523" width="11.54296875" style="2328" customWidth="1"/>
    <col min="11524" max="11774" width="9.1796875" style="2328"/>
    <col min="11775" max="11775" width="37.54296875" style="2328" customWidth="1"/>
    <col min="11776" max="11776" width="11.1796875" style="2328" customWidth="1"/>
    <col min="11777" max="11777" width="7.81640625" style="2328" customWidth="1"/>
    <col min="11778" max="11778" width="12.7265625" style="2328" customWidth="1"/>
    <col min="11779" max="11779" width="11.54296875" style="2328" customWidth="1"/>
    <col min="11780" max="12030" width="9.1796875" style="2328"/>
    <col min="12031" max="12031" width="37.54296875" style="2328" customWidth="1"/>
    <col min="12032" max="12032" width="11.1796875" style="2328" customWidth="1"/>
    <col min="12033" max="12033" width="7.81640625" style="2328" customWidth="1"/>
    <col min="12034" max="12034" width="12.7265625" style="2328" customWidth="1"/>
    <col min="12035" max="12035" width="11.54296875" style="2328" customWidth="1"/>
    <col min="12036" max="12286" width="9.1796875" style="2328"/>
    <col min="12287" max="12287" width="37.54296875" style="2328" customWidth="1"/>
    <col min="12288" max="12288" width="11.1796875" style="2328" customWidth="1"/>
    <col min="12289" max="12289" width="7.81640625" style="2328" customWidth="1"/>
    <col min="12290" max="12290" width="12.7265625" style="2328" customWidth="1"/>
    <col min="12291" max="12291" width="11.54296875" style="2328" customWidth="1"/>
    <col min="12292" max="12542" width="9.1796875" style="2328"/>
    <col min="12543" max="12543" width="37.54296875" style="2328" customWidth="1"/>
    <col min="12544" max="12544" width="11.1796875" style="2328" customWidth="1"/>
    <col min="12545" max="12545" width="7.81640625" style="2328" customWidth="1"/>
    <col min="12546" max="12546" width="12.7265625" style="2328" customWidth="1"/>
    <col min="12547" max="12547" width="11.54296875" style="2328" customWidth="1"/>
    <col min="12548" max="12798" width="9.1796875" style="2328"/>
    <col min="12799" max="12799" width="37.54296875" style="2328" customWidth="1"/>
    <col min="12800" max="12800" width="11.1796875" style="2328" customWidth="1"/>
    <col min="12801" max="12801" width="7.81640625" style="2328" customWidth="1"/>
    <col min="12802" max="12802" width="12.7265625" style="2328" customWidth="1"/>
    <col min="12803" max="12803" width="11.54296875" style="2328" customWidth="1"/>
    <col min="12804" max="13054" width="9.1796875" style="2328"/>
    <col min="13055" max="13055" width="37.54296875" style="2328" customWidth="1"/>
    <col min="13056" max="13056" width="11.1796875" style="2328" customWidth="1"/>
    <col min="13057" max="13057" width="7.81640625" style="2328" customWidth="1"/>
    <col min="13058" max="13058" width="12.7265625" style="2328" customWidth="1"/>
    <col min="13059" max="13059" width="11.54296875" style="2328" customWidth="1"/>
    <col min="13060" max="13310" width="9.1796875" style="2328"/>
    <col min="13311" max="13311" width="37.54296875" style="2328" customWidth="1"/>
    <col min="13312" max="13312" width="11.1796875" style="2328" customWidth="1"/>
    <col min="13313" max="13313" width="7.81640625" style="2328" customWidth="1"/>
    <col min="13314" max="13314" width="12.7265625" style="2328" customWidth="1"/>
    <col min="13315" max="13315" width="11.54296875" style="2328" customWidth="1"/>
    <col min="13316" max="13566" width="9.1796875" style="2328"/>
    <col min="13567" max="13567" width="37.54296875" style="2328" customWidth="1"/>
    <col min="13568" max="13568" width="11.1796875" style="2328" customWidth="1"/>
    <col min="13569" max="13569" width="7.81640625" style="2328" customWidth="1"/>
    <col min="13570" max="13570" width="12.7265625" style="2328" customWidth="1"/>
    <col min="13571" max="13571" width="11.54296875" style="2328" customWidth="1"/>
    <col min="13572" max="13822" width="9.1796875" style="2328"/>
    <col min="13823" max="13823" width="37.54296875" style="2328" customWidth="1"/>
    <col min="13824" max="13824" width="11.1796875" style="2328" customWidth="1"/>
    <col min="13825" max="13825" width="7.81640625" style="2328" customWidth="1"/>
    <col min="13826" max="13826" width="12.7265625" style="2328" customWidth="1"/>
    <col min="13827" max="13827" width="11.54296875" style="2328" customWidth="1"/>
    <col min="13828" max="14078" width="9.1796875" style="2328"/>
    <col min="14079" max="14079" width="37.54296875" style="2328" customWidth="1"/>
    <col min="14080" max="14080" width="11.1796875" style="2328" customWidth="1"/>
    <col min="14081" max="14081" width="7.81640625" style="2328" customWidth="1"/>
    <col min="14082" max="14082" width="12.7265625" style="2328" customWidth="1"/>
    <col min="14083" max="14083" width="11.54296875" style="2328" customWidth="1"/>
    <col min="14084" max="14334" width="9.1796875" style="2328"/>
    <col min="14335" max="14335" width="37.54296875" style="2328" customWidth="1"/>
    <col min="14336" max="14336" width="11.1796875" style="2328" customWidth="1"/>
    <col min="14337" max="14337" width="7.81640625" style="2328" customWidth="1"/>
    <col min="14338" max="14338" width="12.7265625" style="2328" customWidth="1"/>
    <col min="14339" max="14339" width="11.54296875" style="2328" customWidth="1"/>
    <col min="14340" max="14590" width="9.1796875" style="2328"/>
    <col min="14591" max="14591" width="37.54296875" style="2328" customWidth="1"/>
    <col min="14592" max="14592" width="11.1796875" style="2328" customWidth="1"/>
    <col min="14593" max="14593" width="7.81640625" style="2328" customWidth="1"/>
    <col min="14594" max="14594" width="12.7265625" style="2328" customWidth="1"/>
    <col min="14595" max="14595" width="11.54296875" style="2328" customWidth="1"/>
    <col min="14596" max="14846" width="9.1796875" style="2328"/>
    <col min="14847" max="14847" width="37.54296875" style="2328" customWidth="1"/>
    <col min="14848" max="14848" width="11.1796875" style="2328" customWidth="1"/>
    <col min="14849" max="14849" width="7.81640625" style="2328" customWidth="1"/>
    <col min="14850" max="14850" width="12.7265625" style="2328" customWidth="1"/>
    <col min="14851" max="14851" width="11.54296875" style="2328" customWidth="1"/>
    <col min="14852" max="15102" width="9.1796875" style="2328"/>
    <col min="15103" max="15103" width="37.54296875" style="2328" customWidth="1"/>
    <col min="15104" max="15104" width="11.1796875" style="2328" customWidth="1"/>
    <col min="15105" max="15105" width="7.81640625" style="2328" customWidth="1"/>
    <col min="15106" max="15106" width="12.7265625" style="2328" customWidth="1"/>
    <col min="15107" max="15107" width="11.54296875" style="2328" customWidth="1"/>
    <col min="15108" max="15358" width="9.1796875" style="2328"/>
    <col min="15359" max="15359" width="37.54296875" style="2328" customWidth="1"/>
    <col min="15360" max="15360" width="11.1796875" style="2328" customWidth="1"/>
    <col min="15361" max="15361" width="7.81640625" style="2328" customWidth="1"/>
    <col min="15362" max="15362" width="12.7265625" style="2328" customWidth="1"/>
    <col min="15363" max="15363" width="11.54296875" style="2328" customWidth="1"/>
    <col min="15364" max="15614" width="9.1796875" style="2328"/>
    <col min="15615" max="15615" width="37.54296875" style="2328" customWidth="1"/>
    <col min="15616" max="15616" width="11.1796875" style="2328" customWidth="1"/>
    <col min="15617" max="15617" width="7.81640625" style="2328" customWidth="1"/>
    <col min="15618" max="15618" width="12.7265625" style="2328" customWidth="1"/>
    <col min="15619" max="15619" width="11.54296875" style="2328" customWidth="1"/>
    <col min="15620" max="15870" width="9.1796875" style="2328"/>
    <col min="15871" max="15871" width="37.54296875" style="2328" customWidth="1"/>
    <col min="15872" max="15872" width="11.1796875" style="2328" customWidth="1"/>
    <col min="15873" max="15873" width="7.81640625" style="2328" customWidth="1"/>
    <col min="15874" max="15874" width="12.7265625" style="2328" customWidth="1"/>
    <col min="15875" max="15875" width="11.54296875" style="2328" customWidth="1"/>
    <col min="15876" max="16126" width="9.1796875" style="2328"/>
    <col min="16127" max="16127" width="37.54296875" style="2328" customWidth="1"/>
    <col min="16128" max="16128" width="11.1796875" style="2328" customWidth="1"/>
    <col min="16129" max="16129" width="7.81640625" style="2328" customWidth="1"/>
    <col min="16130" max="16130" width="12.7265625" style="2328" customWidth="1"/>
    <col min="16131" max="16131" width="11.54296875" style="2328" customWidth="1"/>
    <col min="16132" max="16384" width="9.1796875" style="2328"/>
  </cols>
  <sheetData>
    <row r="1" spans="1:12" ht="12.5" x14ac:dyDescent="0.25">
      <c r="A1" s="527" t="s">
        <v>227</v>
      </c>
    </row>
    <row r="3" spans="1:12" ht="19.5" customHeight="1" x14ac:dyDescent="0.25">
      <c r="A3" s="2391" t="s">
        <v>2088</v>
      </c>
      <c r="B3" s="2391"/>
      <c r="C3" s="2391"/>
      <c r="D3" s="2391"/>
    </row>
    <row r="4" spans="1:12" ht="19.5" customHeight="1" x14ac:dyDescent="0.2">
      <c r="A4" s="3145" t="s">
        <v>2089</v>
      </c>
      <c r="B4" s="3145"/>
      <c r="C4" s="3145"/>
      <c r="D4" s="3145"/>
      <c r="E4" s="3150"/>
      <c r="F4" s="3150"/>
    </row>
    <row r="5" spans="1:12" s="1" customFormat="1" ht="12"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2029</v>
      </c>
    </row>
    <row r="7" spans="1:12" s="1" customFormat="1" ht="11.15" customHeight="1" x14ac:dyDescent="0.25">
      <c r="A7" s="2467"/>
      <c r="B7" s="3118"/>
      <c r="C7" s="3118"/>
      <c r="D7" s="3118"/>
      <c r="E7" s="3118"/>
      <c r="F7" s="3116"/>
    </row>
    <row r="8" spans="1:12" s="1" customFormat="1" ht="7.5" customHeight="1" x14ac:dyDescent="0.25">
      <c r="A8" s="2467"/>
      <c r="B8" s="3118"/>
      <c r="C8" s="3116" t="s">
        <v>273</v>
      </c>
      <c r="D8" s="3116" t="s">
        <v>2030</v>
      </c>
      <c r="E8" s="3116" t="s">
        <v>2040</v>
      </c>
      <c r="F8" s="3116"/>
    </row>
    <row r="9" spans="1:12" s="1" customFormat="1" ht="17.25" customHeight="1" x14ac:dyDescent="0.25">
      <c r="A9" s="2460" t="s">
        <v>909</v>
      </c>
      <c r="B9" s="3118"/>
      <c r="C9" s="3118"/>
      <c r="D9" s="3116"/>
      <c r="E9" s="3116"/>
      <c r="F9" s="3116"/>
      <c r="G9" s="2403"/>
      <c r="H9" s="2403"/>
      <c r="I9" s="2403"/>
      <c r="J9" s="2403"/>
      <c r="K9" s="2403"/>
      <c r="L9" s="2403"/>
    </row>
    <row r="10" spans="1:12" s="2340" customFormat="1" ht="21" customHeight="1" x14ac:dyDescent="0.25">
      <c r="A10" s="1263" t="s">
        <v>417</v>
      </c>
      <c r="B10" s="2404">
        <v>10922.974</v>
      </c>
      <c r="C10" s="2404">
        <v>10561.472</v>
      </c>
      <c r="D10" s="2404">
        <v>2372.4639999999999</v>
      </c>
      <c r="E10" s="2404">
        <v>8189.0079999999998</v>
      </c>
      <c r="F10" s="2404">
        <v>361.50200000000001</v>
      </c>
      <c r="G10" s="2358"/>
      <c r="H10" s="2358"/>
      <c r="I10" s="2358"/>
      <c r="J10" s="2358"/>
      <c r="K10" s="2358"/>
      <c r="L10" s="2358"/>
    </row>
    <row r="11" spans="1:12" s="4" customFormat="1" ht="12" customHeight="1" x14ac:dyDescent="0.25">
      <c r="A11" s="2405" t="s">
        <v>2090</v>
      </c>
      <c r="B11" s="2406">
        <v>2950.759</v>
      </c>
      <c r="C11" s="2406">
        <v>2634.2890000000002</v>
      </c>
      <c r="D11" s="2406">
        <v>364.24599999999998</v>
      </c>
      <c r="E11" s="2406">
        <v>2270.0430000000001</v>
      </c>
      <c r="F11" s="2406">
        <v>316.47000000000003</v>
      </c>
    </row>
    <row r="12" spans="1:12" s="4" customFormat="1" ht="23.25" customHeight="1" x14ac:dyDescent="0.25">
      <c r="A12" s="2407" t="s">
        <v>2091</v>
      </c>
      <c r="B12" s="2404">
        <v>6255.9139999999998</v>
      </c>
      <c r="C12" s="2404">
        <v>6232.0839999999998</v>
      </c>
      <c r="D12" s="2404">
        <v>1667.607</v>
      </c>
      <c r="E12" s="2404">
        <v>4564.4769999999999</v>
      </c>
      <c r="F12" s="2404">
        <v>23.83</v>
      </c>
      <c r="G12" s="2393"/>
    </row>
    <row r="13" spans="1:12" s="4" customFormat="1" ht="12" customHeight="1" x14ac:dyDescent="0.25">
      <c r="A13" s="2405" t="s">
        <v>2092</v>
      </c>
      <c r="B13" s="2406">
        <v>1716.3009999999999</v>
      </c>
      <c r="C13" s="2406">
        <v>1695.0989999999999</v>
      </c>
      <c r="D13" s="2406">
        <v>340.61099999999999</v>
      </c>
      <c r="E13" s="2406">
        <v>1354.4880000000001</v>
      </c>
      <c r="F13" s="2406">
        <v>21.202000000000002</v>
      </c>
      <c r="G13" s="2393"/>
    </row>
    <row r="14" spans="1:12" s="2340" customFormat="1" ht="21" customHeight="1" x14ac:dyDescent="0.25">
      <c r="A14" s="2408" t="s">
        <v>418</v>
      </c>
      <c r="B14" s="2404">
        <v>10465.358</v>
      </c>
      <c r="C14" s="2404">
        <v>10105.549000000001</v>
      </c>
      <c r="D14" s="2404">
        <v>2234.0500000000002</v>
      </c>
      <c r="E14" s="2404">
        <v>7871.4989999999998</v>
      </c>
      <c r="F14" s="2404">
        <v>359.80900000000003</v>
      </c>
      <c r="G14" s="2393"/>
      <c r="H14" s="2393"/>
      <c r="I14" s="2383"/>
    </row>
    <row r="15" spans="1:12" s="4" customFormat="1" ht="12" customHeight="1" x14ac:dyDescent="0.25">
      <c r="A15" s="2410" t="s">
        <v>2090</v>
      </c>
      <c r="B15" s="2406">
        <v>2799.2640000000001</v>
      </c>
      <c r="C15" s="2406">
        <v>2484.4870000000001</v>
      </c>
      <c r="D15" s="2406">
        <v>308.88</v>
      </c>
      <c r="E15" s="2406">
        <v>2175.607</v>
      </c>
      <c r="F15" s="2406">
        <v>314.77699999999999</v>
      </c>
      <c r="G15" s="2393"/>
      <c r="H15" s="2393"/>
      <c r="I15" s="2383"/>
    </row>
    <row r="16" spans="1:12" s="4" customFormat="1" ht="23.25" customHeight="1" x14ac:dyDescent="0.25">
      <c r="A16" s="2412" t="s">
        <v>2091</v>
      </c>
      <c r="B16" s="2404">
        <v>5983.259</v>
      </c>
      <c r="C16" s="2404">
        <v>5959.4290000000001</v>
      </c>
      <c r="D16" s="2404">
        <v>1598.4</v>
      </c>
      <c r="E16" s="2404">
        <v>4361.0290000000005</v>
      </c>
      <c r="F16" s="2404">
        <v>23.83</v>
      </c>
      <c r="G16" s="2393"/>
      <c r="H16" s="2393"/>
      <c r="I16" s="2383"/>
    </row>
    <row r="17" spans="1:9" s="4" customFormat="1" ht="12" customHeight="1" x14ac:dyDescent="0.25">
      <c r="A17" s="2410" t="s">
        <v>2092</v>
      </c>
      <c r="B17" s="2406">
        <v>1682.835</v>
      </c>
      <c r="C17" s="2406">
        <v>1661.633</v>
      </c>
      <c r="D17" s="2406">
        <v>326.77</v>
      </c>
      <c r="E17" s="2406">
        <v>1334.8630000000001</v>
      </c>
      <c r="F17" s="2406">
        <v>21.202000000000002</v>
      </c>
      <c r="G17" s="2393"/>
      <c r="H17" s="2393"/>
      <c r="I17" s="2383"/>
    </row>
    <row r="18" spans="1:9" s="2340" customFormat="1" ht="21" customHeight="1" x14ac:dyDescent="0.25">
      <c r="A18" s="2408" t="s">
        <v>793</v>
      </c>
      <c r="B18" s="2404">
        <v>2877.875</v>
      </c>
      <c r="C18" s="2404">
        <v>2821.8359999999998</v>
      </c>
      <c r="D18" s="2404">
        <v>127.506</v>
      </c>
      <c r="E18" s="2404">
        <v>2694.33</v>
      </c>
      <c r="F18" s="2404">
        <v>56.039000000000001</v>
      </c>
      <c r="G18" s="2393"/>
      <c r="H18" s="2393"/>
      <c r="I18" s="2383"/>
    </row>
    <row r="19" spans="1:9" s="1" customFormat="1" ht="12" customHeight="1" x14ac:dyDescent="0.25">
      <c r="A19" s="2410" t="s">
        <v>2090</v>
      </c>
      <c r="B19" s="2406">
        <v>1204.8040000000001</v>
      </c>
      <c r="C19" s="2406">
        <v>1152.8409999999999</v>
      </c>
      <c r="D19" s="2411">
        <v>0</v>
      </c>
      <c r="E19" s="2411">
        <v>1152.8409999999999</v>
      </c>
      <c r="F19" s="2406">
        <v>51.963000000000001</v>
      </c>
      <c r="G19" s="2393"/>
      <c r="H19" s="2393"/>
      <c r="I19" s="2383"/>
    </row>
    <row r="20" spans="1:9" s="1" customFormat="1" ht="23.25" customHeight="1" x14ac:dyDescent="0.25">
      <c r="A20" s="2412" t="s">
        <v>2091</v>
      </c>
      <c r="B20" s="2404">
        <v>1099.8810000000001</v>
      </c>
      <c r="C20" s="2404">
        <v>1095.8050000000001</v>
      </c>
      <c r="D20" s="2404">
        <v>126.098</v>
      </c>
      <c r="E20" s="2404">
        <v>969.70699999999999</v>
      </c>
      <c r="F20" s="2404">
        <v>4.0759999999999996</v>
      </c>
      <c r="G20" s="2393"/>
      <c r="H20" s="2393"/>
      <c r="I20" s="2383"/>
    </row>
    <row r="21" spans="1:9" s="1" customFormat="1" ht="12" customHeight="1" x14ac:dyDescent="0.25">
      <c r="A21" s="2410" t="s">
        <v>2092</v>
      </c>
      <c r="B21" s="2406">
        <v>573.19000000000005</v>
      </c>
      <c r="C21" s="2406">
        <v>573.19000000000005</v>
      </c>
      <c r="D21" s="2411">
        <v>1.4079999999999999</v>
      </c>
      <c r="E21" s="2411">
        <v>571.78200000000004</v>
      </c>
      <c r="F21" s="2406">
        <v>0</v>
      </c>
      <c r="G21" s="2393"/>
      <c r="H21" s="2393"/>
      <c r="I21" s="2383"/>
    </row>
    <row r="22" spans="1:9" s="2340" customFormat="1" ht="21" customHeight="1" x14ac:dyDescent="0.25">
      <c r="A22" s="2408" t="s">
        <v>794</v>
      </c>
      <c r="B22" s="2404">
        <v>1374.22</v>
      </c>
      <c r="C22" s="2404">
        <v>1210.2170000000001</v>
      </c>
      <c r="D22" s="2404">
        <v>209.56800000000001</v>
      </c>
      <c r="E22" s="2404">
        <v>1000.649</v>
      </c>
      <c r="F22" s="2404">
        <v>164.00299999999999</v>
      </c>
      <c r="G22" s="2393"/>
      <c r="H22" s="2393"/>
      <c r="I22" s="2383"/>
    </row>
    <row r="23" spans="1:9" s="1" customFormat="1" ht="12" customHeight="1" x14ac:dyDescent="0.25">
      <c r="A23" s="2410" t="s">
        <v>2090</v>
      </c>
      <c r="B23" s="2406">
        <v>502.464</v>
      </c>
      <c r="C23" s="2406">
        <v>344.38900000000001</v>
      </c>
      <c r="D23" s="2411">
        <v>6</v>
      </c>
      <c r="E23" s="2411">
        <v>338.38900000000001</v>
      </c>
      <c r="F23" s="2406">
        <v>158.07499999999999</v>
      </c>
      <c r="G23" s="2393"/>
      <c r="H23" s="2393"/>
      <c r="I23" s="2383"/>
    </row>
    <row r="24" spans="1:9" s="1" customFormat="1" ht="23.25" customHeight="1" x14ac:dyDescent="0.25">
      <c r="A24" s="2412" t="s">
        <v>2091</v>
      </c>
      <c r="B24" s="2404">
        <v>425.35399999999998</v>
      </c>
      <c r="C24" s="2404">
        <v>425.35399999999998</v>
      </c>
      <c r="D24" s="2413">
        <v>99.483999999999995</v>
      </c>
      <c r="E24" s="2413">
        <v>325.87</v>
      </c>
      <c r="F24" s="2423">
        <v>0</v>
      </c>
      <c r="G24" s="2393"/>
      <c r="H24" s="2393"/>
      <c r="I24" s="2383"/>
    </row>
    <row r="25" spans="1:9" s="1" customFormat="1" ht="12" customHeight="1" x14ac:dyDescent="0.25">
      <c r="A25" s="2410" t="s">
        <v>2092</v>
      </c>
      <c r="B25" s="2406">
        <v>446.40199999999999</v>
      </c>
      <c r="C25" s="2406">
        <v>440.47399999999999</v>
      </c>
      <c r="D25" s="2411">
        <v>104.084</v>
      </c>
      <c r="E25" s="2411">
        <v>336.39</v>
      </c>
      <c r="F25" s="2368">
        <v>5.9279999999999999</v>
      </c>
      <c r="G25" s="2393"/>
      <c r="H25" s="2393"/>
      <c r="I25" s="2383"/>
    </row>
    <row r="26" spans="1:9" s="1" customFormat="1" ht="21" customHeight="1" x14ac:dyDescent="0.25">
      <c r="A26" s="2424" t="s">
        <v>910</v>
      </c>
      <c r="B26" s="2406">
        <v>1204.047</v>
      </c>
      <c r="C26" s="2406">
        <v>1185.836</v>
      </c>
      <c r="D26" s="2406">
        <v>430.21300000000002</v>
      </c>
      <c r="E26" s="2406">
        <v>755.62300000000005</v>
      </c>
      <c r="F26" s="2368">
        <v>18.210999999999999</v>
      </c>
      <c r="G26" s="2393"/>
      <c r="H26" s="2393"/>
      <c r="I26" s="2383"/>
    </row>
    <row r="27" spans="1:9" s="1" customFormat="1" ht="12" customHeight="1" x14ac:dyDescent="0.25">
      <c r="A27" s="2410" t="s">
        <v>2090</v>
      </c>
      <c r="B27" s="2406">
        <v>298.35399999999998</v>
      </c>
      <c r="C27" s="2406">
        <v>281.60399999999998</v>
      </c>
      <c r="D27" s="2411">
        <v>146.149</v>
      </c>
      <c r="E27" s="2411">
        <v>135.45500000000001</v>
      </c>
      <c r="F27" s="2368">
        <v>16.75</v>
      </c>
      <c r="G27" s="2393"/>
      <c r="H27" s="2393"/>
      <c r="I27" s="2383"/>
    </row>
    <row r="28" spans="1:9" s="1" customFormat="1" ht="12" customHeight="1" x14ac:dyDescent="0.25">
      <c r="A28" s="2412" t="s">
        <v>2091</v>
      </c>
      <c r="B28" s="2406">
        <v>697.41099999999994</v>
      </c>
      <c r="C28" s="2406">
        <v>695.95</v>
      </c>
      <c r="D28" s="2411">
        <v>146.709</v>
      </c>
      <c r="E28" s="2411">
        <v>549.24099999999999</v>
      </c>
      <c r="F28" s="2368">
        <v>1.4610000000000001</v>
      </c>
      <c r="G28" s="2393"/>
      <c r="H28" s="2393"/>
      <c r="I28" s="2383"/>
    </row>
    <row r="29" spans="1:9" s="1" customFormat="1" ht="12" customHeight="1" x14ac:dyDescent="0.25">
      <c r="A29" s="2410" t="s">
        <v>2092</v>
      </c>
      <c r="B29" s="2406">
        <v>208.28200000000001</v>
      </c>
      <c r="C29" s="2406">
        <v>208.28200000000001</v>
      </c>
      <c r="D29" s="2411">
        <v>137.35499999999999</v>
      </c>
      <c r="E29" s="2411">
        <v>70.927000000000007</v>
      </c>
      <c r="F29" s="2368">
        <v>0</v>
      </c>
      <c r="G29" s="2393"/>
      <c r="H29" s="2393"/>
      <c r="I29" s="2383"/>
    </row>
    <row r="30" spans="1:9" s="2340" customFormat="1" ht="21" customHeight="1" x14ac:dyDescent="0.25">
      <c r="A30" s="2408" t="s">
        <v>911</v>
      </c>
      <c r="B30" s="2404">
        <v>1367.827</v>
      </c>
      <c r="C30" s="2404">
        <v>1313.335</v>
      </c>
      <c r="D30" s="2404">
        <v>273.84399999999999</v>
      </c>
      <c r="E30" s="2404">
        <v>1039.491</v>
      </c>
      <c r="F30" s="2404">
        <v>54.491999999999997</v>
      </c>
      <c r="G30" s="2393"/>
      <c r="H30" s="2393"/>
      <c r="I30" s="2383"/>
    </row>
    <row r="31" spans="1:9" s="1" customFormat="1" ht="12" customHeight="1" x14ac:dyDescent="0.25">
      <c r="A31" s="2410" t="s">
        <v>2090</v>
      </c>
      <c r="B31" s="2406">
        <v>236.745</v>
      </c>
      <c r="C31" s="2406">
        <v>197.52699999999999</v>
      </c>
      <c r="D31" s="2411">
        <v>52.835999999999999</v>
      </c>
      <c r="E31" s="2411">
        <v>144.691</v>
      </c>
      <c r="F31" s="2406">
        <v>39.218000000000004</v>
      </c>
      <c r="G31" s="2393"/>
      <c r="H31" s="2393"/>
      <c r="I31" s="2383"/>
    </row>
    <row r="32" spans="1:9" s="1" customFormat="1" ht="23.25" customHeight="1" x14ac:dyDescent="0.25">
      <c r="A32" s="2412" t="s">
        <v>2091</v>
      </c>
      <c r="B32" s="2404">
        <v>857.322</v>
      </c>
      <c r="C32" s="2404">
        <v>857.322</v>
      </c>
      <c r="D32" s="2413">
        <v>145.047</v>
      </c>
      <c r="E32" s="2413">
        <v>712.27499999999998</v>
      </c>
      <c r="F32" s="2414">
        <v>0</v>
      </c>
      <c r="G32" s="2393"/>
      <c r="H32" s="2393"/>
      <c r="I32" s="2383"/>
    </row>
    <row r="33" spans="1:9" s="1" customFormat="1" ht="12" customHeight="1" x14ac:dyDescent="0.25">
      <c r="A33" s="2410" t="s">
        <v>2092</v>
      </c>
      <c r="B33" s="2406">
        <v>273.76</v>
      </c>
      <c r="C33" s="2406">
        <v>258.48599999999999</v>
      </c>
      <c r="D33" s="2411">
        <v>75.960999999999999</v>
      </c>
      <c r="E33" s="2411">
        <v>182.52500000000001</v>
      </c>
      <c r="F33" s="2406">
        <v>15.273999999999999</v>
      </c>
      <c r="G33" s="2393"/>
      <c r="H33" s="2393"/>
      <c r="I33" s="2383"/>
    </row>
    <row r="34" spans="1:9" s="1" customFormat="1" ht="21" customHeight="1" x14ac:dyDescent="0.25">
      <c r="A34" s="2128" t="s">
        <v>912</v>
      </c>
      <c r="B34" s="2406">
        <v>1946.1610000000001</v>
      </c>
      <c r="C34" s="2406">
        <v>1919.8309999999999</v>
      </c>
      <c r="D34" s="2406">
        <v>712.08500000000004</v>
      </c>
      <c r="E34" s="2406">
        <v>1207.7460000000001</v>
      </c>
      <c r="F34" s="2406">
        <v>26.33</v>
      </c>
      <c r="G34" s="2393"/>
      <c r="H34" s="2393"/>
      <c r="I34" s="2383"/>
    </row>
    <row r="35" spans="1:9" s="1" customFormat="1" ht="12" customHeight="1" x14ac:dyDescent="0.25">
      <c r="A35" s="2410" t="s">
        <v>2090</v>
      </c>
      <c r="B35" s="2406">
        <v>242.77699999999999</v>
      </c>
      <c r="C35" s="2406">
        <v>216.447</v>
      </c>
      <c r="D35" s="2411">
        <v>95.09</v>
      </c>
      <c r="E35" s="2411">
        <v>121.357</v>
      </c>
      <c r="F35" s="2406">
        <v>26.33</v>
      </c>
      <c r="G35" s="2393"/>
      <c r="H35" s="2393"/>
      <c r="I35" s="2383"/>
    </row>
    <row r="36" spans="1:9" s="1" customFormat="1" ht="12" customHeight="1" x14ac:dyDescent="0.25">
      <c r="A36" s="2412" t="s">
        <v>2091</v>
      </c>
      <c r="B36" s="2406">
        <v>1625.289</v>
      </c>
      <c r="C36" s="2406">
        <v>1625.289</v>
      </c>
      <c r="D36" s="2411">
        <v>616.995</v>
      </c>
      <c r="E36" s="2411">
        <v>1008.294</v>
      </c>
      <c r="F36" s="2406">
        <v>0</v>
      </c>
      <c r="G36" s="2393"/>
      <c r="H36" s="2393"/>
      <c r="I36" s="2383"/>
    </row>
    <row r="37" spans="1:9" s="1" customFormat="1" ht="12" customHeight="1" x14ac:dyDescent="0.25">
      <c r="A37" s="2410" t="s">
        <v>2092</v>
      </c>
      <c r="B37" s="2406">
        <v>78.094999999999999</v>
      </c>
      <c r="C37" s="2406">
        <v>78.094999999999999</v>
      </c>
      <c r="D37" s="2411">
        <v>0</v>
      </c>
      <c r="E37" s="2411">
        <v>78.094999999999999</v>
      </c>
      <c r="F37" s="2406">
        <v>0</v>
      </c>
      <c r="G37" s="2393"/>
      <c r="H37" s="2393"/>
      <c r="I37" s="2383"/>
    </row>
    <row r="38" spans="1:9" s="8" customFormat="1" ht="21" customHeight="1" x14ac:dyDescent="0.25">
      <c r="A38" s="1263" t="s">
        <v>796</v>
      </c>
      <c r="B38" s="2404">
        <v>1218.944</v>
      </c>
      <c r="C38" s="2404">
        <v>1201.422</v>
      </c>
      <c r="D38" s="2404">
        <v>412.89400000000001</v>
      </c>
      <c r="E38" s="2404">
        <v>788.52800000000002</v>
      </c>
      <c r="F38" s="2404">
        <v>17.521999999999998</v>
      </c>
      <c r="G38" s="2393"/>
      <c r="H38" s="2393"/>
      <c r="I38" s="2383"/>
    </row>
    <row r="39" spans="1:9" s="1" customFormat="1" ht="12" customHeight="1" x14ac:dyDescent="0.25">
      <c r="A39" s="2410" t="s">
        <v>2090</v>
      </c>
      <c r="B39" s="2406">
        <v>194.30799999999999</v>
      </c>
      <c r="C39" s="2406">
        <v>176.786</v>
      </c>
      <c r="D39" s="2411">
        <v>8.8049999999999997</v>
      </c>
      <c r="E39" s="2411">
        <v>167.98099999999999</v>
      </c>
      <c r="F39" s="2406">
        <v>17.521999999999998</v>
      </c>
      <c r="G39" s="2393"/>
      <c r="H39" s="2393"/>
      <c r="I39" s="2383"/>
    </row>
    <row r="40" spans="1:9" s="1" customFormat="1" ht="23.25" customHeight="1" x14ac:dyDescent="0.25">
      <c r="A40" s="2412" t="s">
        <v>2091</v>
      </c>
      <c r="B40" s="2404">
        <v>948.19399999999996</v>
      </c>
      <c r="C40" s="2404">
        <v>948.19399999999996</v>
      </c>
      <c r="D40" s="2413">
        <v>396.12700000000001</v>
      </c>
      <c r="E40" s="2413">
        <v>552.06700000000001</v>
      </c>
      <c r="F40" s="2423">
        <v>0</v>
      </c>
      <c r="G40" s="2393"/>
      <c r="H40" s="2393"/>
      <c r="I40" s="2383"/>
    </row>
    <row r="41" spans="1:9" s="1" customFormat="1" ht="12" customHeight="1" x14ac:dyDescent="0.25">
      <c r="A41" s="2410" t="s">
        <v>2092</v>
      </c>
      <c r="B41" s="2406">
        <v>76.441999999999993</v>
      </c>
      <c r="C41" s="2406">
        <v>76.441999999999993</v>
      </c>
      <c r="D41" s="2411">
        <v>7.9619999999999997</v>
      </c>
      <c r="E41" s="2411">
        <v>68.48</v>
      </c>
      <c r="F41" s="2406">
        <v>0</v>
      </c>
      <c r="G41" s="2393"/>
      <c r="H41" s="2393"/>
      <c r="I41" s="2383"/>
    </row>
    <row r="42" spans="1:9" s="8" customFormat="1" ht="21" customHeight="1" x14ac:dyDescent="0.25">
      <c r="A42" s="2408" t="s">
        <v>797</v>
      </c>
      <c r="B42" s="2404">
        <v>476.28399999999999</v>
      </c>
      <c r="C42" s="2404">
        <v>453.072</v>
      </c>
      <c r="D42" s="2404">
        <v>67.94</v>
      </c>
      <c r="E42" s="2404">
        <v>385.13200000000001</v>
      </c>
      <c r="F42" s="2404">
        <v>23.212</v>
      </c>
      <c r="G42" s="2393"/>
      <c r="H42" s="2393"/>
      <c r="I42" s="2383"/>
    </row>
    <row r="43" spans="1:9" s="1" customFormat="1" ht="12" customHeight="1" x14ac:dyDescent="0.25">
      <c r="A43" s="2410" t="s">
        <v>2090</v>
      </c>
      <c r="B43" s="2404">
        <v>119.812</v>
      </c>
      <c r="C43" s="2404">
        <v>114.893</v>
      </c>
      <c r="D43" s="2413">
        <v>0</v>
      </c>
      <c r="E43" s="2413">
        <v>114.893</v>
      </c>
      <c r="F43" s="2404">
        <v>4.9189999999999996</v>
      </c>
      <c r="G43" s="2393"/>
      <c r="H43" s="2393"/>
      <c r="I43" s="2383"/>
    </row>
    <row r="44" spans="1:9" s="1" customFormat="1" ht="23.25" customHeight="1" x14ac:dyDescent="0.25">
      <c r="A44" s="2412" t="s">
        <v>2091</v>
      </c>
      <c r="B44" s="2404">
        <v>329.80799999999999</v>
      </c>
      <c r="C44" s="2404">
        <v>311.51499999999999</v>
      </c>
      <c r="D44" s="2413">
        <v>67.94</v>
      </c>
      <c r="E44" s="2413">
        <v>243.57499999999999</v>
      </c>
      <c r="F44" s="2404">
        <v>18.292999999999999</v>
      </c>
      <c r="G44" s="2393"/>
      <c r="H44" s="2393"/>
      <c r="I44" s="2383"/>
    </row>
    <row r="45" spans="1:9" s="1" customFormat="1" ht="12" customHeight="1" x14ac:dyDescent="0.25">
      <c r="A45" s="2410" t="s">
        <v>2092</v>
      </c>
      <c r="B45" s="2406">
        <v>26.664000000000001</v>
      </c>
      <c r="C45" s="2406">
        <v>26.664000000000001</v>
      </c>
      <c r="D45" s="2411">
        <v>0</v>
      </c>
      <c r="E45" s="2411">
        <v>26.664000000000001</v>
      </c>
      <c r="F45" s="2406">
        <v>0</v>
      </c>
      <c r="G45" s="2393"/>
      <c r="H45" s="2393"/>
      <c r="I45" s="2383"/>
    </row>
    <row r="46" spans="1:9" s="8" customFormat="1" ht="21" customHeight="1" x14ac:dyDescent="0.25">
      <c r="A46" s="2408" t="s">
        <v>2082</v>
      </c>
      <c r="B46" s="2404">
        <v>344.76</v>
      </c>
      <c r="C46" s="2404">
        <v>343.06700000000001</v>
      </c>
      <c r="D46" s="2404">
        <v>138.41399999999999</v>
      </c>
      <c r="E46" s="2404">
        <v>204.65299999999999</v>
      </c>
      <c r="F46" s="2425">
        <v>1.6930000000000001</v>
      </c>
      <c r="G46" s="2393"/>
      <c r="H46" s="2393"/>
      <c r="I46" s="2383"/>
    </row>
    <row r="47" spans="1:9" s="1" customFormat="1" ht="12" customHeight="1" x14ac:dyDescent="0.25">
      <c r="A47" s="2410" t="s">
        <v>2090</v>
      </c>
      <c r="B47" s="2406">
        <v>114.273</v>
      </c>
      <c r="C47" s="2406">
        <v>112.58</v>
      </c>
      <c r="D47" s="2411">
        <v>55.366</v>
      </c>
      <c r="E47" s="2411">
        <v>57.213999999999999</v>
      </c>
      <c r="F47" s="2426">
        <v>1.6930000000000001</v>
      </c>
      <c r="G47" s="2393"/>
      <c r="H47" s="2393"/>
      <c r="I47" s="2383"/>
    </row>
    <row r="48" spans="1:9" s="1" customFormat="1" ht="23.25" customHeight="1" x14ac:dyDescent="0.25">
      <c r="A48" s="2412" t="s">
        <v>2091</v>
      </c>
      <c r="B48" s="2404">
        <v>198.61500000000001</v>
      </c>
      <c r="C48" s="2404">
        <v>198.61500000000001</v>
      </c>
      <c r="D48" s="2413">
        <v>69.206999999999994</v>
      </c>
      <c r="E48" s="2413">
        <v>129.40799999999999</v>
      </c>
      <c r="F48" s="2404">
        <v>0</v>
      </c>
      <c r="G48" s="2393"/>
      <c r="H48" s="2393"/>
      <c r="I48" s="2383"/>
    </row>
    <row r="49" spans="1:9" s="1" customFormat="1" ht="12" customHeight="1" x14ac:dyDescent="0.25">
      <c r="A49" s="2410" t="s">
        <v>2092</v>
      </c>
      <c r="B49" s="2406">
        <v>31.872</v>
      </c>
      <c r="C49" s="2406">
        <v>31.872</v>
      </c>
      <c r="D49" s="2411">
        <v>13.840999999999999</v>
      </c>
      <c r="E49" s="2411">
        <v>18.030999999999999</v>
      </c>
      <c r="F49" s="2137">
        <v>0</v>
      </c>
      <c r="G49" s="2393"/>
      <c r="H49" s="2393"/>
      <c r="I49" s="2383"/>
    </row>
    <row r="50" spans="1:9" s="1" customFormat="1" ht="21" customHeight="1" x14ac:dyDescent="0.25">
      <c r="A50" s="2408" t="s">
        <v>2083</v>
      </c>
      <c r="B50" s="2404">
        <v>112.85599999999999</v>
      </c>
      <c r="C50" s="2404">
        <v>112.85599999999999</v>
      </c>
      <c r="D50" s="2404">
        <v>0</v>
      </c>
      <c r="E50" s="2404">
        <v>112.85599999999999</v>
      </c>
      <c r="F50" s="2404">
        <v>0</v>
      </c>
      <c r="G50" s="2393"/>
      <c r="H50" s="2393"/>
      <c r="I50" s="2383"/>
    </row>
    <row r="51" spans="1:9" s="1" customFormat="1" ht="12" customHeight="1" x14ac:dyDescent="0.25">
      <c r="A51" s="2410" t="s">
        <v>2090</v>
      </c>
      <c r="B51" s="2406">
        <v>37.222000000000001</v>
      </c>
      <c r="C51" s="2406">
        <v>37.222000000000001</v>
      </c>
      <c r="D51" s="2411">
        <v>0</v>
      </c>
      <c r="E51" s="2411">
        <v>37.222000000000001</v>
      </c>
      <c r="F51" s="2406">
        <v>0</v>
      </c>
      <c r="G51" s="2393"/>
      <c r="H51" s="2393"/>
      <c r="I51" s="2383"/>
    </row>
    <row r="52" spans="1:9" s="1" customFormat="1" ht="23.25" customHeight="1" x14ac:dyDescent="0.25">
      <c r="A52" s="2427" t="s">
        <v>2091</v>
      </c>
      <c r="B52" s="2404">
        <v>74.040000000000006</v>
      </c>
      <c r="C52" s="2404">
        <v>74.040000000000006</v>
      </c>
      <c r="D52" s="2413">
        <v>0</v>
      </c>
      <c r="E52" s="2413">
        <v>74.040000000000006</v>
      </c>
      <c r="F52" s="2404">
        <v>0</v>
      </c>
      <c r="G52" s="2393"/>
      <c r="H52" s="2393"/>
      <c r="I52" s="2383"/>
    </row>
    <row r="53" spans="1:9" s="1" customFormat="1" ht="12" customHeight="1" x14ac:dyDescent="0.25">
      <c r="A53" s="2410" t="s">
        <v>2092</v>
      </c>
      <c r="B53" s="2404">
        <v>1.5940000000000001</v>
      </c>
      <c r="C53" s="2404">
        <v>1.5940000000000001</v>
      </c>
      <c r="D53" s="2413">
        <v>0</v>
      </c>
      <c r="E53" s="2413">
        <v>1.5940000000000001</v>
      </c>
      <c r="F53" s="2404">
        <v>0</v>
      </c>
      <c r="G53" s="2393"/>
      <c r="H53" s="2393"/>
      <c r="I53" s="2383"/>
    </row>
    <row r="54" spans="1:9" s="1" customFormat="1" ht="3" customHeight="1" thickBot="1" x14ac:dyDescent="0.3">
      <c r="A54" s="1313"/>
      <c r="B54" s="1313"/>
      <c r="C54" s="1313"/>
      <c r="D54" s="1313"/>
      <c r="E54" s="1313"/>
      <c r="F54" s="2422"/>
      <c r="G54" s="2393"/>
      <c r="H54" s="2393"/>
      <c r="I54" s="2383"/>
    </row>
    <row r="55" spans="1:9" s="1" customFormat="1" ht="15.75" customHeight="1" thickTop="1" x14ac:dyDescent="0.25">
      <c r="A55" s="2140" t="s">
        <v>2032</v>
      </c>
      <c r="B55" s="2140"/>
      <c r="C55" s="2140"/>
      <c r="D55" s="2140"/>
      <c r="E55" s="1260"/>
      <c r="F55" s="4"/>
    </row>
    <row r="56" spans="1:9" ht="14.25" customHeight="1" x14ac:dyDescent="0.25">
      <c r="A56" s="2372" t="s">
        <v>301</v>
      </c>
      <c r="B56" s="2323"/>
      <c r="C56" s="2323"/>
      <c r="D56" s="2323"/>
    </row>
    <row r="57" spans="1:9" ht="27.75" customHeight="1" x14ac:dyDescent="0.25">
      <c r="A57" s="3151" t="s">
        <v>2051</v>
      </c>
      <c r="B57" s="3151"/>
      <c r="C57" s="3151"/>
      <c r="D57" s="3151"/>
      <c r="E57" s="3151"/>
      <c r="F57" s="3151"/>
    </row>
    <row r="58" spans="1:9" x14ac:dyDescent="0.25">
      <c r="A58" s="2323"/>
      <c r="B58" s="2323"/>
      <c r="C58" s="2323"/>
      <c r="D58" s="2323"/>
    </row>
    <row r="59" spans="1:9" x14ac:dyDescent="0.25">
      <c r="A59" s="2323"/>
      <c r="B59" s="2323"/>
      <c r="C59" s="2323"/>
      <c r="D59" s="2323"/>
    </row>
    <row r="60" spans="1:9" x14ac:dyDescent="0.25">
      <c r="A60" s="2323"/>
      <c r="B60" s="2323"/>
      <c r="C60" s="2323"/>
      <c r="D60" s="2323"/>
    </row>
    <row r="61" spans="1:9" x14ac:dyDescent="0.25">
      <c r="A61" s="2323"/>
      <c r="B61" s="2323"/>
      <c r="C61" s="2323"/>
      <c r="D61" s="2323"/>
    </row>
  </sheetData>
  <mergeCells count="8">
    <mergeCell ref="A57:F57"/>
    <mergeCell ref="A4:F4"/>
    <mergeCell ref="B6:B9"/>
    <mergeCell ref="C6:E7"/>
    <mergeCell ref="F6:F9"/>
    <mergeCell ref="C8:C9"/>
    <mergeCell ref="D8:D9"/>
    <mergeCell ref="E8:E9"/>
  </mergeCells>
  <hyperlinks>
    <hyperlink ref="A57" r:id="rId1" xr:uid="{D8428BE3-BE31-4D13-8ECA-94BBEB9F7132}"/>
    <hyperlink ref="A1" location="Índice!A1" display="Voltar ao índice" xr:uid="{F78E891C-D7D2-41EA-91DC-B6E30DC72F29}"/>
  </hyperlinks>
  <pageMargins left="0.78740157480314965" right="0.24" top="0.17" bottom="0.25" header="0" footer="0"/>
  <pageSetup paperSize="9" scale="93" orientation="portrait" verticalDpi="300" r:id="rId2"/>
  <headerFooter alignWithMargins="0"/>
  <drawing r:id="rId3"/>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3666E-C4FA-4D8C-B7E0-BA4253BEEF12}">
  <dimension ref="A1:N931"/>
  <sheetViews>
    <sheetView showGridLines="0" zoomScaleNormal="100" workbookViewId="0"/>
  </sheetViews>
  <sheetFormatPr defaultRowHeight="9" x14ac:dyDescent="0.2"/>
  <cols>
    <col min="1" max="1" width="28.1796875" style="1952" customWidth="1"/>
    <col min="2" max="2" width="9.1796875" style="2302" customWidth="1"/>
    <col min="3" max="3" width="9.453125" style="1952" customWidth="1"/>
    <col min="4" max="4" width="10.453125" style="1952" customWidth="1"/>
    <col min="5" max="5" width="9.26953125" style="1952" customWidth="1"/>
    <col min="6" max="6" width="10.54296875" style="1952" customWidth="1"/>
    <col min="7" max="255" width="9.1796875" style="1952"/>
    <col min="256" max="256" width="32.7265625" style="1952" customWidth="1"/>
    <col min="257" max="257" width="11.54296875" style="1952" customWidth="1"/>
    <col min="258" max="258" width="12.54296875" style="1952" customWidth="1"/>
    <col min="259" max="259" width="10.453125" style="1952" customWidth="1"/>
    <col min="260" max="260" width="9.81640625" style="1952" customWidth="1"/>
    <col min="261" max="262" width="10.54296875" style="1952" customWidth="1"/>
    <col min="263" max="511" width="9.1796875" style="1952"/>
    <col min="512" max="512" width="32.7265625" style="1952" customWidth="1"/>
    <col min="513" max="513" width="11.54296875" style="1952" customWidth="1"/>
    <col min="514" max="514" width="12.54296875" style="1952" customWidth="1"/>
    <col min="515" max="515" width="10.453125" style="1952" customWidth="1"/>
    <col min="516" max="516" width="9.81640625" style="1952" customWidth="1"/>
    <col min="517" max="518" width="10.54296875" style="1952" customWidth="1"/>
    <col min="519" max="767" width="9.1796875" style="1952"/>
    <col min="768" max="768" width="32.7265625" style="1952" customWidth="1"/>
    <col min="769" max="769" width="11.54296875" style="1952" customWidth="1"/>
    <col min="770" max="770" width="12.54296875" style="1952" customWidth="1"/>
    <col min="771" max="771" width="10.453125" style="1952" customWidth="1"/>
    <col min="772" max="772" width="9.81640625" style="1952" customWidth="1"/>
    <col min="773" max="774" width="10.54296875" style="1952" customWidth="1"/>
    <col min="775" max="1023" width="9.1796875" style="1952"/>
    <col min="1024" max="1024" width="32.7265625" style="1952" customWidth="1"/>
    <col min="1025" max="1025" width="11.54296875" style="1952" customWidth="1"/>
    <col min="1026" max="1026" width="12.54296875" style="1952" customWidth="1"/>
    <col min="1027" max="1027" width="10.453125" style="1952" customWidth="1"/>
    <col min="1028" max="1028" width="9.81640625" style="1952" customWidth="1"/>
    <col min="1029" max="1030" width="10.54296875" style="1952" customWidth="1"/>
    <col min="1031" max="1279" width="9.1796875" style="1952"/>
    <col min="1280" max="1280" width="32.7265625" style="1952" customWidth="1"/>
    <col min="1281" max="1281" width="11.54296875" style="1952" customWidth="1"/>
    <col min="1282" max="1282" width="12.54296875" style="1952" customWidth="1"/>
    <col min="1283" max="1283" width="10.453125" style="1952" customWidth="1"/>
    <col min="1284" max="1284" width="9.81640625" style="1952" customWidth="1"/>
    <col min="1285" max="1286" width="10.54296875" style="1952" customWidth="1"/>
    <col min="1287" max="1535" width="9.1796875" style="1952"/>
    <col min="1536" max="1536" width="32.7265625" style="1952" customWidth="1"/>
    <col min="1537" max="1537" width="11.54296875" style="1952" customWidth="1"/>
    <col min="1538" max="1538" width="12.54296875" style="1952" customWidth="1"/>
    <col min="1539" max="1539" width="10.453125" style="1952" customWidth="1"/>
    <col min="1540" max="1540" width="9.81640625" style="1952" customWidth="1"/>
    <col min="1541" max="1542" width="10.54296875" style="1952" customWidth="1"/>
    <col min="1543" max="1791" width="9.1796875" style="1952"/>
    <col min="1792" max="1792" width="32.7265625" style="1952" customWidth="1"/>
    <col min="1793" max="1793" width="11.54296875" style="1952" customWidth="1"/>
    <col min="1794" max="1794" width="12.54296875" style="1952" customWidth="1"/>
    <col min="1795" max="1795" width="10.453125" style="1952" customWidth="1"/>
    <col min="1796" max="1796" width="9.81640625" style="1952" customWidth="1"/>
    <col min="1797" max="1798" width="10.54296875" style="1952" customWidth="1"/>
    <col min="1799" max="2047" width="9.1796875" style="1952"/>
    <col min="2048" max="2048" width="32.7265625" style="1952" customWidth="1"/>
    <col min="2049" max="2049" width="11.54296875" style="1952" customWidth="1"/>
    <col min="2050" max="2050" width="12.54296875" style="1952" customWidth="1"/>
    <col min="2051" max="2051" width="10.453125" style="1952" customWidth="1"/>
    <col min="2052" max="2052" width="9.81640625" style="1952" customWidth="1"/>
    <col min="2053" max="2054" width="10.54296875" style="1952" customWidth="1"/>
    <col min="2055" max="2303" width="9.1796875" style="1952"/>
    <col min="2304" max="2304" width="32.7265625" style="1952" customWidth="1"/>
    <col min="2305" max="2305" width="11.54296875" style="1952" customWidth="1"/>
    <col min="2306" max="2306" width="12.54296875" style="1952" customWidth="1"/>
    <col min="2307" max="2307" width="10.453125" style="1952" customWidth="1"/>
    <col min="2308" max="2308" width="9.81640625" style="1952" customWidth="1"/>
    <col min="2309" max="2310" width="10.54296875" style="1952" customWidth="1"/>
    <col min="2311" max="2559" width="9.1796875" style="1952"/>
    <col min="2560" max="2560" width="32.7265625" style="1952" customWidth="1"/>
    <col min="2561" max="2561" width="11.54296875" style="1952" customWidth="1"/>
    <col min="2562" max="2562" width="12.54296875" style="1952" customWidth="1"/>
    <col min="2563" max="2563" width="10.453125" style="1952" customWidth="1"/>
    <col min="2564" max="2564" width="9.81640625" style="1952" customWidth="1"/>
    <col min="2565" max="2566" width="10.54296875" style="1952" customWidth="1"/>
    <col min="2567" max="2815" width="9.1796875" style="1952"/>
    <col min="2816" max="2816" width="32.7265625" style="1952" customWidth="1"/>
    <col min="2817" max="2817" width="11.54296875" style="1952" customWidth="1"/>
    <col min="2818" max="2818" width="12.54296875" style="1952" customWidth="1"/>
    <col min="2819" max="2819" width="10.453125" style="1952" customWidth="1"/>
    <col min="2820" max="2820" width="9.81640625" style="1952" customWidth="1"/>
    <col min="2821" max="2822" width="10.54296875" style="1952" customWidth="1"/>
    <col min="2823" max="3071" width="9.1796875" style="1952"/>
    <col min="3072" max="3072" width="32.7265625" style="1952" customWidth="1"/>
    <col min="3073" max="3073" width="11.54296875" style="1952" customWidth="1"/>
    <col min="3074" max="3074" width="12.54296875" style="1952" customWidth="1"/>
    <col min="3075" max="3075" width="10.453125" style="1952" customWidth="1"/>
    <col min="3076" max="3076" width="9.81640625" style="1952" customWidth="1"/>
    <col min="3077" max="3078" width="10.54296875" style="1952" customWidth="1"/>
    <col min="3079" max="3327" width="9.1796875" style="1952"/>
    <col min="3328" max="3328" width="32.7265625" style="1952" customWidth="1"/>
    <col min="3329" max="3329" width="11.54296875" style="1952" customWidth="1"/>
    <col min="3330" max="3330" width="12.54296875" style="1952" customWidth="1"/>
    <col min="3331" max="3331" width="10.453125" style="1952" customWidth="1"/>
    <col min="3332" max="3332" width="9.81640625" style="1952" customWidth="1"/>
    <col min="3333" max="3334" width="10.54296875" style="1952" customWidth="1"/>
    <col min="3335" max="3583" width="9.1796875" style="1952"/>
    <col min="3584" max="3584" width="32.7265625" style="1952" customWidth="1"/>
    <col min="3585" max="3585" width="11.54296875" style="1952" customWidth="1"/>
    <col min="3586" max="3586" width="12.54296875" style="1952" customWidth="1"/>
    <col min="3587" max="3587" width="10.453125" style="1952" customWidth="1"/>
    <col min="3588" max="3588" width="9.81640625" style="1952" customWidth="1"/>
    <col min="3589" max="3590" width="10.54296875" style="1952" customWidth="1"/>
    <col min="3591" max="3839" width="9.1796875" style="1952"/>
    <col min="3840" max="3840" width="32.7265625" style="1952" customWidth="1"/>
    <col min="3841" max="3841" width="11.54296875" style="1952" customWidth="1"/>
    <col min="3842" max="3842" width="12.54296875" style="1952" customWidth="1"/>
    <col min="3843" max="3843" width="10.453125" style="1952" customWidth="1"/>
    <col min="3844" max="3844" width="9.81640625" style="1952" customWidth="1"/>
    <col min="3845" max="3846" width="10.54296875" style="1952" customWidth="1"/>
    <col min="3847" max="4095" width="9.1796875" style="1952"/>
    <col min="4096" max="4096" width="32.7265625" style="1952" customWidth="1"/>
    <col min="4097" max="4097" width="11.54296875" style="1952" customWidth="1"/>
    <col min="4098" max="4098" width="12.54296875" style="1952" customWidth="1"/>
    <col min="4099" max="4099" width="10.453125" style="1952" customWidth="1"/>
    <col min="4100" max="4100" width="9.81640625" style="1952" customWidth="1"/>
    <col min="4101" max="4102" width="10.54296875" style="1952" customWidth="1"/>
    <col min="4103" max="4351" width="9.1796875" style="1952"/>
    <col min="4352" max="4352" width="32.7265625" style="1952" customWidth="1"/>
    <col min="4353" max="4353" width="11.54296875" style="1952" customWidth="1"/>
    <col min="4354" max="4354" width="12.54296875" style="1952" customWidth="1"/>
    <col min="4355" max="4355" width="10.453125" style="1952" customWidth="1"/>
    <col min="4356" max="4356" width="9.81640625" style="1952" customWidth="1"/>
    <col min="4357" max="4358" width="10.54296875" style="1952" customWidth="1"/>
    <col min="4359" max="4607" width="9.1796875" style="1952"/>
    <col min="4608" max="4608" width="32.7265625" style="1952" customWidth="1"/>
    <col min="4609" max="4609" width="11.54296875" style="1952" customWidth="1"/>
    <col min="4610" max="4610" width="12.54296875" style="1952" customWidth="1"/>
    <col min="4611" max="4611" width="10.453125" style="1952" customWidth="1"/>
    <col min="4612" max="4612" width="9.81640625" style="1952" customWidth="1"/>
    <col min="4613" max="4614" width="10.54296875" style="1952" customWidth="1"/>
    <col min="4615" max="4863" width="9.1796875" style="1952"/>
    <col min="4864" max="4864" width="32.7265625" style="1952" customWidth="1"/>
    <col min="4865" max="4865" width="11.54296875" style="1952" customWidth="1"/>
    <col min="4866" max="4866" width="12.54296875" style="1952" customWidth="1"/>
    <col min="4867" max="4867" width="10.453125" style="1952" customWidth="1"/>
    <col min="4868" max="4868" width="9.81640625" style="1952" customWidth="1"/>
    <col min="4869" max="4870" width="10.54296875" style="1952" customWidth="1"/>
    <col min="4871" max="5119" width="9.1796875" style="1952"/>
    <col min="5120" max="5120" width="32.7265625" style="1952" customWidth="1"/>
    <col min="5121" max="5121" width="11.54296875" style="1952" customWidth="1"/>
    <col min="5122" max="5122" width="12.54296875" style="1952" customWidth="1"/>
    <col min="5123" max="5123" width="10.453125" style="1952" customWidth="1"/>
    <col min="5124" max="5124" width="9.81640625" style="1952" customWidth="1"/>
    <col min="5125" max="5126" width="10.54296875" style="1952" customWidth="1"/>
    <col min="5127" max="5375" width="9.1796875" style="1952"/>
    <col min="5376" max="5376" width="32.7265625" style="1952" customWidth="1"/>
    <col min="5377" max="5377" width="11.54296875" style="1952" customWidth="1"/>
    <col min="5378" max="5378" width="12.54296875" style="1952" customWidth="1"/>
    <col min="5379" max="5379" width="10.453125" style="1952" customWidth="1"/>
    <col min="5380" max="5380" width="9.81640625" style="1952" customWidth="1"/>
    <col min="5381" max="5382" width="10.54296875" style="1952" customWidth="1"/>
    <col min="5383" max="5631" width="9.1796875" style="1952"/>
    <col min="5632" max="5632" width="32.7265625" style="1952" customWidth="1"/>
    <col min="5633" max="5633" width="11.54296875" style="1952" customWidth="1"/>
    <col min="5634" max="5634" width="12.54296875" style="1952" customWidth="1"/>
    <col min="5635" max="5635" width="10.453125" style="1952" customWidth="1"/>
    <col min="5636" max="5636" width="9.81640625" style="1952" customWidth="1"/>
    <col min="5637" max="5638" width="10.54296875" style="1952" customWidth="1"/>
    <col min="5639" max="5887" width="9.1796875" style="1952"/>
    <col min="5888" max="5888" width="32.7265625" style="1952" customWidth="1"/>
    <col min="5889" max="5889" width="11.54296875" style="1952" customWidth="1"/>
    <col min="5890" max="5890" width="12.54296875" style="1952" customWidth="1"/>
    <col min="5891" max="5891" width="10.453125" style="1952" customWidth="1"/>
    <col min="5892" max="5892" width="9.81640625" style="1952" customWidth="1"/>
    <col min="5893" max="5894" width="10.54296875" style="1952" customWidth="1"/>
    <col min="5895" max="6143" width="9.1796875" style="1952"/>
    <col min="6144" max="6144" width="32.7265625" style="1952" customWidth="1"/>
    <col min="6145" max="6145" width="11.54296875" style="1952" customWidth="1"/>
    <col min="6146" max="6146" width="12.54296875" style="1952" customWidth="1"/>
    <col min="6147" max="6147" width="10.453125" style="1952" customWidth="1"/>
    <col min="6148" max="6148" width="9.81640625" style="1952" customWidth="1"/>
    <col min="6149" max="6150" width="10.54296875" style="1952" customWidth="1"/>
    <col min="6151" max="6399" width="9.1796875" style="1952"/>
    <col min="6400" max="6400" width="32.7265625" style="1952" customWidth="1"/>
    <col min="6401" max="6401" width="11.54296875" style="1952" customWidth="1"/>
    <col min="6402" max="6402" width="12.54296875" style="1952" customWidth="1"/>
    <col min="6403" max="6403" width="10.453125" style="1952" customWidth="1"/>
    <col min="6404" max="6404" width="9.81640625" style="1952" customWidth="1"/>
    <col min="6405" max="6406" width="10.54296875" style="1952" customWidth="1"/>
    <col min="6407" max="6655" width="9.1796875" style="1952"/>
    <col min="6656" max="6656" width="32.7265625" style="1952" customWidth="1"/>
    <col min="6657" max="6657" width="11.54296875" style="1952" customWidth="1"/>
    <col min="6658" max="6658" width="12.54296875" style="1952" customWidth="1"/>
    <col min="6659" max="6659" width="10.453125" style="1952" customWidth="1"/>
    <col min="6660" max="6660" width="9.81640625" style="1952" customWidth="1"/>
    <col min="6661" max="6662" width="10.54296875" style="1952" customWidth="1"/>
    <col min="6663" max="6911" width="9.1796875" style="1952"/>
    <col min="6912" max="6912" width="32.7265625" style="1952" customWidth="1"/>
    <col min="6913" max="6913" width="11.54296875" style="1952" customWidth="1"/>
    <col min="6914" max="6914" width="12.54296875" style="1952" customWidth="1"/>
    <col min="6915" max="6915" width="10.453125" style="1952" customWidth="1"/>
    <col min="6916" max="6916" width="9.81640625" style="1952" customWidth="1"/>
    <col min="6917" max="6918" width="10.54296875" style="1952" customWidth="1"/>
    <col min="6919" max="7167" width="9.1796875" style="1952"/>
    <col min="7168" max="7168" width="32.7265625" style="1952" customWidth="1"/>
    <col min="7169" max="7169" width="11.54296875" style="1952" customWidth="1"/>
    <col min="7170" max="7170" width="12.54296875" style="1952" customWidth="1"/>
    <col min="7171" max="7171" width="10.453125" style="1952" customWidth="1"/>
    <col min="7172" max="7172" width="9.81640625" style="1952" customWidth="1"/>
    <col min="7173" max="7174" width="10.54296875" style="1952" customWidth="1"/>
    <col min="7175" max="7423" width="9.1796875" style="1952"/>
    <col min="7424" max="7424" width="32.7265625" style="1952" customWidth="1"/>
    <col min="7425" max="7425" width="11.54296875" style="1952" customWidth="1"/>
    <col min="7426" max="7426" width="12.54296875" style="1952" customWidth="1"/>
    <col min="7427" max="7427" width="10.453125" style="1952" customWidth="1"/>
    <col min="7428" max="7428" width="9.81640625" style="1952" customWidth="1"/>
    <col min="7429" max="7430" width="10.54296875" style="1952" customWidth="1"/>
    <col min="7431" max="7679" width="9.1796875" style="1952"/>
    <col min="7680" max="7680" width="32.7265625" style="1952" customWidth="1"/>
    <col min="7681" max="7681" width="11.54296875" style="1952" customWidth="1"/>
    <col min="7682" max="7682" width="12.54296875" style="1952" customWidth="1"/>
    <col min="7683" max="7683" width="10.453125" style="1952" customWidth="1"/>
    <col min="7684" max="7684" width="9.81640625" style="1952" customWidth="1"/>
    <col min="7685" max="7686" width="10.54296875" style="1952" customWidth="1"/>
    <col min="7687" max="7935" width="9.1796875" style="1952"/>
    <col min="7936" max="7936" width="32.7265625" style="1952" customWidth="1"/>
    <col min="7937" max="7937" width="11.54296875" style="1952" customWidth="1"/>
    <col min="7938" max="7938" width="12.54296875" style="1952" customWidth="1"/>
    <col min="7939" max="7939" width="10.453125" style="1952" customWidth="1"/>
    <col min="7940" max="7940" width="9.81640625" style="1952" customWidth="1"/>
    <col min="7941" max="7942" width="10.54296875" style="1952" customWidth="1"/>
    <col min="7943" max="8191" width="9.1796875" style="1952"/>
    <col min="8192" max="8192" width="32.7265625" style="1952" customWidth="1"/>
    <col min="8193" max="8193" width="11.54296875" style="1952" customWidth="1"/>
    <col min="8194" max="8194" width="12.54296875" style="1952" customWidth="1"/>
    <col min="8195" max="8195" width="10.453125" style="1952" customWidth="1"/>
    <col min="8196" max="8196" width="9.81640625" style="1952" customWidth="1"/>
    <col min="8197" max="8198" width="10.54296875" style="1952" customWidth="1"/>
    <col min="8199" max="8447" width="9.1796875" style="1952"/>
    <col min="8448" max="8448" width="32.7265625" style="1952" customWidth="1"/>
    <col min="8449" max="8449" width="11.54296875" style="1952" customWidth="1"/>
    <col min="8450" max="8450" width="12.54296875" style="1952" customWidth="1"/>
    <col min="8451" max="8451" width="10.453125" style="1952" customWidth="1"/>
    <col min="8452" max="8452" width="9.81640625" style="1952" customWidth="1"/>
    <col min="8453" max="8454" width="10.54296875" style="1952" customWidth="1"/>
    <col min="8455" max="8703" width="9.1796875" style="1952"/>
    <col min="8704" max="8704" width="32.7265625" style="1952" customWidth="1"/>
    <col min="8705" max="8705" width="11.54296875" style="1952" customWidth="1"/>
    <col min="8706" max="8706" width="12.54296875" style="1952" customWidth="1"/>
    <col min="8707" max="8707" width="10.453125" style="1952" customWidth="1"/>
    <col min="8708" max="8708" width="9.81640625" style="1952" customWidth="1"/>
    <col min="8709" max="8710" width="10.54296875" style="1952" customWidth="1"/>
    <col min="8711" max="8959" width="9.1796875" style="1952"/>
    <col min="8960" max="8960" width="32.7265625" style="1952" customWidth="1"/>
    <col min="8961" max="8961" width="11.54296875" style="1952" customWidth="1"/>
    <col min="8962" max="8962" width="12.54296875" style="1952" customWidth="1"/>
    <col min="8963" max="8963" width="10.453125" style="1952" customWidth="1"/>
    <col min="8964" max="8964" width="9.81640625" style="1952" customWidth="1"/>
    <col min="8965" max="8966" width="10.54296875" style="1952" customWidth="1"/>
    <col min="8967" max="9215" width="9.1796875" style="1952"/>
    <col min="9216" max="9216" width="32.7265625" style="1952" customWidth="1"/>
    <col min="9217" max="9217" width="11.54296875" style="1952" customWidth="1"/>
    <col min="9218" max="9218" width="12.54296875" style="1952" customWidth="1"/>
    <col min="9219" max="9219" width="10.453125" style="1952" customWidth="1"/>
    <col min="9220" max="9220" width="9.81640625" style="1952" customWidth="1"/>
    <col min="9221" max="9222" width="10.54296875" style="1952" customWidth="1"/>
    <col min="9223" max="9471" width="9.1796875" style="1952"/>
    <col min="9472" max="9472" width="32.7265625" style="1952" customWidth="1"/>
    <col min="9473" max="9473" width="11.54296875" style="1952" customWidth="1"/>
    <col min="9474" max="9474" width="12.54296875" style="1952" customWidth="1"/>
    <col min="9475" max="9475" width="10.453125" style="1952" customWidth="1"/>
    <col min="9476" max="9476" width="9.81640625" style="1952" customWidth="1"/>
    <col min="9477" max="9478" width="10.54296875" style="1952" customWidth="1"/>
    <col min="9479" max="9727" width="9.1796875" style="1952"/>
    <col min="9728" max="9728" width="32.7265625" style="1952" customWidth="1"/>
    <col min="9729" max="9729" width="11.54296875" style="1952" customWidth="1"/>
    <col min="9730" max="9730" width="12.54296875" style="1952" customWidth="1"/>
    <col min="9731" max="9731" width="10.453125" style="1952" customWidth="1"/>
    <col min="9732" max="9732" width="9.81640625" style="1952" customWidth="1"/>
    <col min="9733" max="9734" width="10.54296875" style="1952" customWidth="1"/>
    <col min="9735" max="9983" width="9.1796875" style="1952"/>
    <col min="9984" max="9984" width="32.7265625" style="1952" customWidth="1"/>
    <col min="9985" max="9985" width="11.54296875" style="1952" customWidth="1"/>
    <col min="9986" max="9986" width="12.54296875" style="1952" customWidth="1"/>
    <col min="9987" max="9987" width="10.453125" style="1952" customWidth="1"/>
    <col min="9988" max="9988" width="9.81640625" style="1952" customWidth="1"/>
    <col min="9989" max="9990" width="10.54296875" style="1952" customWidth="1"/>
    <col min="9991" max="10239" width="9.1796875" style="1952"/>
    <col min="10240" max="10240" width="32.7265625" style="1952" customWidth="1"/>
    <col min="10241" max="10241" width="11.54296875" style="1952" customWidth="1"/>
    <col min="10242" max="10242" width="12.54296875" style="1952" customWidth="1"/>
    <col min="10243" max="10243" width="10.453125" style="1952" customWidth="1"/>
    <col min="10244" max="10244" width="9.81640625" style="1952" customWidth="1"/>
    <col min="10245" max="10246" width="10.54296875" style="1952" customWidth="1"/>
    <col min="10247" max="10495" width="9.1796875" style="1952"/>
    <col min="10496" max="10496" width="32.7265625" style="1952" customWidth="1"/>
    <col min="10497" max="10497" width="11.54296875" style="1952" customWidth="1"/>
    <col min="10498" max="10498" width="12.54296875" style="1952" customWidth="1"/>
    <col min="10499" max="10499" width="10.453125" style="1952" customWidth="1"/>
    <col min="10500" max="10500" width="9.81640625" style="1952" customWidth="1"/>
    <col min="10501" max="10502" width="10.54296875" style="1952" customWidth="1"/>
    <col min="10503" max="10751" width="9.1796875" style="1952"/>
    <col min="10752" max="10752" width="32.7265625" style="1952" customWidth="1"/>
    <col min="10753" max="10753" width="11.54296875" style="1952" customWidth="1"/>
    <col min="10754" max="10754" width="12.54296875" style="1952" customWidth="1"/>
    <col min="10755" max="10755" width="10.453125" style="1952" customWidth="1"/>
    <col min="10756" max="10756" width="9.81640625" style="1952" customWidth="1"/>
    <col min="10757" max="10758" width="10.54296875" style="1952" customWidth="1"/>
    <col min="10759" max="11007" width="9.1796875" style="1952"/>
    <col min="11008" max="11008" width="32.7265625" style="1952" customWidth="1"/>
    <col min="11009" max="11009" width="11.54296875" style="1952" customWidth="1"/>
    <col min="11010" max="11010" width="12.54296875" style="1952" customWidth="1"/>
    <col min="11011" max="11011" width="10.453125" style="1952" customWidth="1"/>
    <col min="11012" max="11012" width="9.81640625" style="1952" customWidth="1"/>
    <col min="11013" max="11014" width="10.54296875" style="1952" customWidth="1"/>
    <col min="11015" max="11263" width="9.1796875" style="1952"/>
    <col min="11264" max="11264" width="32.7265625" style="1952" customWidth="1"/>
    <col min="11265" max="11265" width="11.54296875" style="1952" customWidth="1"/>
    <col min="11266" max="11266" width="12.54296875" style="1952" customWidth="1"/>
    <col min="11267" max="11267" width="10.453125" style="1952" customWidth="1"/>
    <col min="11268" max="11268" width="9.81640625" style="1952" customWidth="1"/>
    <col min="11269" max="11270" width="10.54296875" style="1952" customWidth="1"/>
    <col min="11271" max="11519" width="9.1796875" style="1952"/>
    <col min="11520" max="11520" width="32.7265625" style="1952" customWidth="1"/>
    <col min="11521" max="11521" width="11.54296875" style="1952" customWidth="1"/>
    <col min="11522" max="11522" width="12.54296875" style="1952" customWidth="1"/>
    <col min="11523" max="11523" width="10.453125" style="1952" customWidth="1"/>
    <col min="11524" max="11524" width="9.81640625" style="1952" customWidth="1"/>
    <col min="11525" max="11526" width="10.54296875" style="1952" customWidth="1"/>
    <col min="11527" max="11775" width="9.1796875" style="1952"/>
    <col min="11776" max="11776" width="32.7265625" style="1952" customWidth="1"/>
    <col min="11777" max="11777" width="11.54296875" style="1952" customWidth="1"/>
    <col min="11778" max="11778" width="12.54296875" style="1952" customWidth="1"/>
    <col min="11779" max="11779" width="10.453125" style="1952" customWidth="1"/>
    <col min="11780" max="11780" width="9.81640625" style="1952" customWidth="1"/>
    <col min="11781" max="11782" width="10.54296875" style="1952" customWidth="1"/>
    <col min="11783" max="12031" width="9.1796875" style="1952"/>
    <col min="12032" max="12032" width="32.7265625" style="1952" customWidth="1"/>
    <col min="12033" max="12033" width="11.54296875" style="1952" customWidth="1"/>
    <col min="12034" max="12034" width="12.54296875" style="1952" customWidth="1"/>
    <col min="12035" max="12035" width="10.453125" style="1952" customWidth="1"/>
    <col min="12036" max="12036" width="9.81640625" style="1952" customWidth="1"/>
    <col min="12037" max="12038" width="10.54296875" style="1952" customWidth="1"/>
    <col min="12039" max="12287" width="9.1796875" style="1952"/>
    <col min="12288" max="12288" width="32.7265625" style="1952" customWidth="1"/>
    <col min="12289" max="12289" width="11.54296875" style="1952" customWidth="1"/>
    <col min="12290" max="12290" width="12.54296875" style="1952" customWidth="1"/>
    <col min="12291" max="12291" width="10.453125" style="1952" customWidth="1"/>
    <col min="12292" max="12292" width="9.81640625" style="1952" customWidth="1"/>
    <col min="12293" max="12294" width="10.54296875" style="1952" customWidth="1"/>
    <col min="12295" max="12543" width="9.1796875" style="1952"/>
    <col min="12544" max="12544" width="32.7265625" style="1952" customWidth="1"/>
    <col min="12545" max="12545" width="11.54296875" style="1952" customWidth="1"/>
    <col min="12546" max="12546" width="12.54296875" style="1952" customWidth="1"/>
    <col min="12547" max="12547" width="10.453125" style="1952" customWidth="1"/>
    <col min="12548" max="12548" width="9.81640625" style="1952" customWidth="1"/>
    <col min="12549" max="12550" width="10.54296875" style="1952" customWidth="1"/>
    <col min="12551" max="12799" width="9.1796875" style="1952"/>
    <col min="12800" max="12800" width="32.7265625" style="1952" customWidth="1"/>
    <col min="12801" max="12801" width="11.54296875" style="1952" customWidth="1"/>
    <col min="12802" max="12802" width="12.54296875" style="1952" customWidth="1"/>
    <col min="12803" max="12803" width="10.453125" style="1952" customWidth="1"/>
    <col min="12804" max="12804" width="9.81640625" style="1952" customWidth="1"/>
    <col min="12805" max="12806" width="10.54296875" style="1952" customWidth="1"/>
    <col min="12807" max="13055" width="9.1796875" style="1952"/>
    <col min="13056" max="13056" width="32.7265625" style="1952" customWidth="1"/>
    <col min="13057" max="13057" width="11.54296875" style="1952" customWidth="1"/>
    <col min="13058" max="13058" width="12.54296875" style="1952" customWidth="1"/>
    <col min="13059" max="13059" width="10.453125" style="1952" customWidth="1"/>
    <col min="13060" max="13060" width="9.81640625" style="1952" customWidth="1"/>
    <col min="13061" max="13062" width="10.54296875" style="1952" customWidth="1"/>
    <col min="13063" max="13311" width="9.1796875" style="1952"/>
    <col min="13312" max="13312" width="32.7265625" style="1952" customWidth="1"/>
    <col min="13313" max="13313" width="11.54296875" style="1952" customWidth="1"/>
    <col min="13314" max="13314" width="12.54296875" style="1952" customWidth="1"/>
    <col min="13315" max="13315" width="10.453125" style="1952" customWidth="1"/>
    <col min="13316" max="13316" width="9.81640625" style="1952" customWidth="1"/>
    <col min="13317" max="13318" width="10.54296875" style="1952" customWidth="1"/>
    <col min="13319" max="13567" width="9.1796875" style="1952"/>
    <col min="13568" max="13568" width="32.7265625" style="1952" customWidth="1"/>
    <col min="13569" max="13569" width="11.54296875" style="1952" customWidth="1"/>
    <col min="13570" max="13570" width="12.54296875" style="1952" customWidth="1"/>
    <col min="13571" max="13571" width="10.453125" style="1952" customWidth="1"/>
    <col min="13572" max="13572" width="9.81640625" style="1952" customWidth="1"/>
    <col min="13573" max="13574" width="10.54296875" style="1952" customWidth="1"/>
    <col min="13575" max="13823" width="9.1796875" style="1952"/>
    <col min="13824" max="13824" width="32.7265625" style="1952" customWidth="1"/>
    <col min="13825" max="13825" width="11.54296875" style="1952" customWidth="1"/>
    <col min="13826" max="13826" width="12.54296875" style="1952" customWidth="1"/>
    <col min="13827" max="13827" width="10.453125" style="1952" customWidth="1"/>
    <col min="13828" max="13828" width="9.81640625" style="1952" customWidth="1"/>
    <col min="13829" max="13830" width="10.54296875" style="1952" customWidth="1"/>
    <col min="13831" max="14079" width="9.1796875" style="1952"/>
    <col min="14080" max="14080" width="32.7265625" style="1952" customWidth="1"/>
    <col min="14081" max="14081" width="11.54296875" style="1952" customWidth="1"/>
    <col min="14082" max="14082" width="12.54296875" style="1952" customWidth="1"/>
    <col min="14083" max="14083" width="10.453125" style="1952" customWidth="1"/>
    <col min="14084" max="14084" width="9.81640625" style="1952" customWidth="1"/>
    <col min="14085" max="14086" width="10.54296875" style="1952" customWidth="1"/>
    <col min="14087" max="14335" width="9.1796875" style="1952"/>
    <col min="14336" max="14336" width="32.7265625" style="1952" customWidth="1"/>
    <col min="14337" max="14337" width="11.54296875" style="1952" customWidth="1"/>
    <col min="14338" max="14338" width="12.54296875" style="1952" customWidth="1"/>
    <col min="14339" max="14339" width="10.453125" style="1952" customWidth="1"/>
    <col min="14340" max="14340" width="9.81640625" style="1952" customWidth="1"/>
    <col min="14341" max="14342" width="10.54296875" style="1952" customWidth="1"/>
    <col min="14343" max="14591" width="9.1796875" style="1952"/>
    <col min="14592" max="14592" width="32.7265625" style="1952" customWidth="1"/>
    <col min="14593" max="14593" width="11.54296875" style="1952" customWidth="1"/>
    <col min="14594" max="14594" width="12.54296875" style="1952" customWidth="1"/>
    <col min="14595" max="14595" width="10.453125" style="1952" customWidth="1"/>
    <col min="14596" max="14596" width="9.81640625" style="1952" customWidth="1"/>
    <col min="14597" max="14598" width="10.54296875" style="1952" customWidth="1"/>
    <col min="14599" max="14847" width="9.1796875" style="1952"/>
    <col min="14848" max="14848" width="32.7265625" style="1952" customWidth="1"/>
    <col min="14849" max="14849" width="11.54296875" style="1952" customWidth="1"/>
    <col min="14850" max="14850" width="12.54296875" style="1952" customWidth="1"/>
    <col min="14851" max="14851" width="10.453125" style="1952" customWidth="1"/>
    <col min="14852" max="14852" width="9.81640625" style="1952" customWidth="1"/>
    <col min="14853" max="14854" width="10.54296875" style="1952" customWidth="1"/>
    <col min="14855" max="15103" width="9.1796875" style="1952"/>
    <col min="15104" max="15104" width="32.7265625" style="1952" customWidth="1"/>
    <col min="15105" max="15105" width="11.54296875" style="1952" customWidth="1"/>
    <col min="15106" max="15106" width="12.54296875" style="1952" customWidth="1"/>
    <col min="15107" max="15107" width="10.453125" style="1952" customWidth="1"/>
    <col min="15108" max="15108" width="9.81640625" style="1952" customWidth="1"/>
    <col min="15109" max="15110" width="10.54296875" style="1952" customWidth="1"/>
    <col min="15111" max="15359" width="9.1796875" style="1952"/>
    <col min="15360" max="15360" width="32.7265625" style="1952" customWidth="1"/>
    <col min="15361" max="15361" width="11.54296875" style="1952" customWidth="1"/>
    <col min="15362" max="15362" width="12.54296875" style="1952" customWidth="1"/>
    <col min="15363" max="15363" width="10.453125" style="1952" customWidth="1"/>
    <col min="15364" max="15364" width="9.81640625" style="1952" customWidth="1"/>
    <col min="15365" max="15366" width="10.54296875" style="1952" customWidth="1"/>
    <col min="15367" max="15615" width="9.1796875" style="1952"/>
    <col min="15616" max="15616" width="32.7265625" style="1952" customWidth="1"/>
    <col min="15617" max="15617" width="11.54296875" style="1952" customWidth="1"/>
    <col min="15618" max="15618" width="12.54296875" style="1952" customWidth="1"/>
    <col min="15619" max="15619" width="10.453125" style="1952" customWidth="1"/>
    <col min="15620" max="15620" width="9.81640625" style="1952" customWidth="1"/>
    <col min="15621" max="15622" width="10.54296875" style="1952" customWidth="1"/>
    <col min="15623" max="15871" width="9.1796875" style="1952"/>
    <col min="15872" max="15872" width="32.7265625" style="1952" customWidth="1"/>
    <col min="15873" max="15873" width="11.54296875" style="1952" customWidth="1"/>
    <col min="15874" max="15874" width="12.54296875" style="1952" customWidth="1"/>
    <col min="15875" max="15875" width="10.453125" style="1952" customWidth="1"/>
    <col min="15876" max="15876" width="9.81640625" style="1952" customWidth="1"/>
    <col min="15877" max="15878" width="10.54296875" style="1952" customWidth="1"/>
    <col min="15879" max="16127" width="9.1796875" style="1952"/>
    <col min="16128" max="16128" width="32.7265625" style="1952" customWidth="1"/>
    <col min="16129" max="16129" width="11.54296875" style="1952" customWidth="1"/>
    <col min="16130" max="16130" width="12.54296875" style="1952" customWidth="1"/>
    <col min="16131" max="16131" width="10.453125" style="1952" customWidth="1"/>
    <col min="16132" max="16132" width="9.81640625" style="1952" customWidth="1"/>
    <col min="16133" max="16134" width="10.54296875" style="1952" customWidth="1"/>
    <col min="16135" max="16384" width="9.1796875" style="1952"/>
  </cols>
  <sheetData>
    <row r="1" spans="1:14" ht="15" customHeight="1" x14ac:dyDescent="0.25">
      <c r="A1" s="527" t="s">
        <v>227</v>
      </c>
    </row>
    <row r="2" spans="1:14" ht="15.75" customHeight="1" x14ac:dyDescent="0.2"/>
    <row r="3" spans="1:14" ht="19.5" customHeight="1" x14ac:dyDescent="0.25">
      <c r="A3" s="2391" t="s">
        <v>2093</v>
      </c>
      <c r="B3" s="2327"/>
      <c r="C3" s="2327"/>
      <c r="D3" s="2327"/>
    </row>
    <row r="4" spans="1:14" ht="19.5" customHeight="1" x14ac:dyDescent="0.2">
      <c r="A4" s="3145" t="s">
        <v>2094</v>
      </c>
      <c r="B4" s="3145"/>
      <c r="C4" s="3145"/>
      <c r="D4" s="3145"/>
      <c r="E4" s="3150"/>
      <c r="F4" s="3150"/>
    </row>
    <row r="5" spans="1:14" s="1" customFormat="1" ht="13" customHeight="1" x14ac:dyDescent="0.25">
      <c r="A5" s="2355">
        <v>2023</v>
      </c>
      <c r="B5" s="2392"/>
      <c r="C5" s="2356"/>
      <c r="D5" s="2356"/>
      <c r="F5" s="2357" t="s">
        <v>2037</v>
      </c>
    </row>
    <row r="6" spans="1:14" s="1" customFormat="1" ht="11.15" customHeight="1" x14ac:dyDescent="0.25">
      <c r="A6" s="2465" t="s">
        <v>2007</v>
      </c>
      <c r="B6" s="3116" t="s">
        <v>273</v>
      </c>
      <c r="C6" s="3116" t="s">
        <v>2038</v>
      </c>
      <c r="D6" s="3118"/>
      <c r="E6" s="3118"/>
      <c r="F6" s="3116" t="s">
        <v>2039</v>
      </c>
    </row>
    <row r="7" spans="1:14" s="1" customFormat="1" ht="11.15" customHeight="1" x14ac:dyDescent="0.25">
      <c r="A7" s="2467"/>
      <c r="B7" s="3118"/>
      <c r="C7" s="3118"/>
      <c r="D7" s="3118"/>
      <c r="E7" s="3118"/>
      <c r="F7" s="3148"/>
    </row>
    <row r="8" spans="1:14" s="1" customFormat="1" ht="11.15" customHeight="1" x14ac:dyDescent="0.25">
      <c r="A8" s="2467"/>
      <c r="B8" s="3118"/>
      <c r="C8" s="3116" t="s">
        <v>273</v>
      </c>
      <c r="D8" s="3116" t="s">
        <v>2030</v>
      </c>
      <c r="E8" s="3116" t="s">
        <v>2040</v>
      </c>
      <c r="F8" s="3148"/>
    </row>
    <row r="9" spans="1:14" s="1" customFormat="1" ht="25.5" customHeight="1" x14ac:dyDescent="0.25">
      <c r="A9" s="2460" t="s">
        <v>909</v>
      </c>
      <c r="B9" s="3118"/>
      <c r="C9" s="3118"/>
      <c r="D9" s="3116"/>
      <c r="E9" s="3116"/>
      <c r="F9" s="3148"/>
      <c r="G9" s="2403"/>
      <c r="H9" s="2403"/>
      <c r="I9" s="2403"/>
      <c r="J9" s="2403"/>
      <c r="K9" s="2403"/>
      <c r="L9" s="2403"/>
    </row>
    <row r="10" spans="1:14" s="4" customFormat="1" ht="25" customHeight="1" x14ac:dyDescent="0.25">
      <c r="A10" s="2316" t="s">
        <v>417</v>
      </c>
      <c r="B10" s="2428">
        <v>13697.778</v>
      </c>
      <c r="C10" s="2428">
        <v>11919.216</v>
      </c>
      <c r="D10" s="2428">
        <v>4845.4359999999997</v>
      </c>
      <c r="E10" s="2428">
        <v>7073.78</v>
      </c>
      <c r="F10" s="2428">
        <v>1778.5619999999999</v>
      </c>
      <c r="G10" s="2393"/>
      <c r="H10" s="2393"/>
      <c r="I10" s="2393"/>
      <c r="J10" s="2393"/>
      <c r="K10" s="2393"/>
      <c r="L10" s="2393"/>
      <c r="M10" s="2383"/>
    </row>
    <row r="11" spans="1:14" s="4" customFormat="1" ht="15" customHeight="1" x14ac:dyDescent="0.25">
      <c r="A11" s="2128" t="s">
        <v>2095</v>
      </c>
      <c r="B11" s="2385">
        <v>6614.0290000000005</v>
      </c>
      <c r="C11" s="2385">
        <v>5008.5060000000003</v>
      </c>
      <c r="D11" s="2385">
        <v>1863.547</v>
      </c>
      <c r="E11" s="2385">
        <v>3144.9589999999998</v>
      </c>
      <c r="F11" s="2385">
        <v>1605.5229999999999</v>
      </c>
      <c r="G11" s="2393"/>
      <c r="H11" s="2429"/>
      <c r="I11" s="2429"/>
      <c r="J11" s="2429"/>
    </row>
    <row r="12" spans="1:14" s="4" customFormat="1" ht="15" customHeight="1" x14ac:dyDescent="0.25">
      <c r="A12" s="2316" t="s">
        <v>2096</v>
      </c>
      <c r="B12" s="2385">
        <v>1916.5039999999999</v>
      </c>
      <c r="C12" s="2385">
        <v>1806.962</v>
      </c>
      <c r="D12" s="2385">
        <v>851.69</v>
      </c>
      <c r="E12" s="2385">
        <v>955.27200000000005</v>
      </c>
      <c r="F12" s="2385">
        <v>109.542</v>
      </c>
      <c r="G12" s="2393"/>
      <c r="H12" s="2429"/>
      <c r="I12" s="2429"/>
      <c r="J12" s="2429"/>
    </row>
    <row r="13" spans="1:14" s="4" customFormat="1" ht="15" customHeight="1" x14ac:dyDescent="0.25">
      <c r="A13" s="2316" t="s">
        <v>2097</v>
      </c>
      <c r="B13" s="2385">
        <v>3298.2829999999999</v>
      </c>
      <c r="C13" s="2385">
        <v>3288.8609999999999</v>
      </c>
      <c r="D13" s="2385">
        <v>1666.922</v>
      </c>
      <c r="E13" s="2385">
        <v>1621.9390000000001</v>
      </c>
      <c r="F13" s="2385">
        <v>9.4220000000000006</v>
      </c>
      <c r="G13" s="2393"/>
      <c r="H13" s="2429"/>
      <c r="I13" s="2429"/>
      <c r="J13" s="2429"/>
    </row>
    <row r="14" spans="1:14" s="4" customFormat="1" ht="15" customHeight="1" x14ac:dyDescent="0.25">
      <c r="A14" s="2316" t="s">
        <v>2081</v>
      </c>
      <c r="B14" s="2385">
        <v>1868.962</v>
      </c>
      <c r="C14" s="2385">
        <v>1814.8869999999999</v>
      </c>
      <c r="D14" s="2385">
        <v>463.27699999999999</v>
      </c>
      <c r="E14" s="2385">
        <v>1351.61</v>
      </c>
      <c r="F14" s="2430">
        <v>54.075000000000003</v>
      </c>
      <c r="G14" s="2393"/>
      <c r="H14" s="2429"/>
      <c r="I14" s="2429"/>
      <c r="J14" s="2429"/>
    </row>
    <row r="15" spans="1:14" s="4" customFormat="1" ht="25" customHeight="1" x14ac:dyDescent="0.25">
      <c r="A15" s="2128" t="s">
        <v>418</v>
      </c>
      <c r="B15" s="2428">
        <v>13409.214</v>
      </c>
      <c r="C15" s="2428">
        <v>11632.200999999999</v>
      </c>
      <c r="D15" s="2428">
        <v>4757.518</v>
      </c>
      <c r="E15" s="2428">
        <v>6874.683</v>
      </c>
      <c r="F15" s="2428">
        <v>1777.0129999999999</v>
      </c>
      <c r="G15" s="2393"/>
      <c r="H15" s="2431"/>
      <c r="I15" s="2383"/>
      <c r="J15" s="2383"/>
      <c r="K15" s="2383"/>
      <c r="L15" s="2383"/>
      <c r="M15" s="2383"/>
      <c r="N15" s="2383"/>
    </row>
    <row r="16" spans="1:14" s="4" customFormat="1" ht="15" customHeight="1" x14ac:dyDescent="0.25">
      <c r="A16" s="2128" t="s">
        <v>2095</v>
      </c>
      <c r="B16" s="2385">
        <v>6492.4009999999998</v>
      </c>
      <c r="C16" s="2385">
        <v>4887.2780000000002</v>
      </c>
      <c r="D16" s="2385">
        <v>1838.885</v>
      </c>
      <c r="E16" s="2385">
        <v>3048.393</v>
      </c>
      <c r="F16" s="2385">
        <v>1605.123</v>
      </c>
      <c r="G16" s="2393"/>
      <c r="H16" s="2393"/>
      <c r="I16" s="2383"/>
    </row>
    <row r="17" spans="1:10" s="4" customFormat="1" ht="15" customHeight="1" x14ac:dyDescent="0.25">
      <c r="A17" s="2316" t="s">
        <v>2096</v>
      </c>
      <c r="B17" s="2385">
        <v>1840.982</v>
      </c>
      <c r="C17" s="2385">
        <v>1732.5889999999999</v>
      </c>
      <c r="D17" s="2385">
        <v>851.69</v>
      </c>
      <c r="E17" s="2385">
        <v>880.899</v>
      </c>
      <c r="F17" s="2385">
        <v>108.393</v>
      </c>
      <c r="G17" s="2393"/>
      <c r="H17" s="2393"/>
      <c r="I17" s="2383"/>
    </row>
    <row r="18" spans="1:10" s="4" customFormat="1" ht="15" customHeight="1" x14ac:dyDescent="0.25">
      <c r="A18" s="2316" t="s">
        <v>2097</v>
      </c>
      <c r="B18" s="2385">
        <v>3228.6419999999998</v>
      </c>
      <c r="C18" s="2385">
        <v>3219.22</v>
      </c>
      <c r="D18" s="2385">
        <v>1603.6659999999999</v>
      </c>
      <c r="E18" s="2385">
        <v>1615.5540000000001</v>
      </c>
      <c r="F18" s="2385">
        <v>9.4220000000000006</v>
      </c>
      <c r="G18" s="2393"/>
      <c r="H18" s="2393"/>
      <c r="I18" s="2383"/>
    </row>
    <row r="19" spans="1:10" s="4" customFormat="1" ht="15" customHeight="1" x14ac:dyDescent="0.25">
      <c r="A19" s="2316" t="s">
        <v>2081</v>
      </c>
      <c r="B19" s="2385">
        <v>1847.1890000000001</v>
      </c>
      <c r="C19" s="2385">
        <v>1793.114</v>
      </c>
      <c r="D19" s="2385">
        <v>463.27699999999999</v>
      </c>
      <c r="E19" s="2385">
        <v>1329.837</v>
      </c>
      <c r="F19" s="2430">
        <v>54.075000000000003</v>
      </c>
      <c r="G19" s="2393"/>
      <c r="H19" s="2393"/>
      <c r="I19" s="2383"/>
    </row>
    <row r="20" spans="1:10" s="4" customFormat="1" ht="25" customHeight="1" x14ac:dyDescent="0.25">
      <c r="A20" s="2128" t="s">
        <v>793</v>
      </c>
      <c r="B20" s="2428">
        <v>4388.7049999999999</v>
      </c>
      <c r="C20" s="2428">
        <v>3403.0889999999999</v>
      </c>
      <c r="D20" s="2428">
        <v>814.00300000000004</v>
      </c>
      <c r="E20" s="2428">
        <v>2589.0859999999998</v>
      </c>
      <c r="F20" s="2428">
        <v>985.61599999999999</v>
      </c>
      <c r="G20" s="2393"/>
      <c r="H20" s="2393"/>
      <c r="I20" s="2383"/>
    </row>
    <row r="21" spans="1:10" s="1" customFormat="1" ht="15" customHeight="1" x14ac:dyDescent="0.25">
      <c r="A21" s="2123" t="s">
        <v>2095</v>
      </c>
      <c r="B21" s="2385">
        <v>2143.8919999999998</v>
      </c>
      <c r="C21" s="2385">
        <v>1189.0440000000001</v>
      </c>
      <c r="D21" s="2385">
        <v>245.72499999999999</v>
      </c>
      <c r="E21" s="2385">
        <v>943.31899999999996</v>
      </c>
      <c r="F21" s="2385">
        <v>954.84799999999996</v>
      </c>
      <c r="G21" s="2393"/>
      <c r="H21" s="2393"/>
      <c r="I21" s="2393"/>
      <c r="J21" s="2393"/>
    </row>
    <row r="22" spans="1:10" s="1" customFormat="1" ht="15" customHeight="1" x14ac:dyDescent="0.25">
      <c r="A22" s="1260" t="s">
        <v>2096</v>
      </c>
      <c r="B22" s="2385">
        <v>596.73500000000001</v>
      </c>
      <c r="C22" s="2385">
        <v>569.14700000000005</v>
      </c>
      <c r="D22" s="2387">
        <v>179.37899999999999</v>
      </c>
      <c r="E22" s="2387">
        <v>389.76799999999997</v>
      </c>
      <c r="F22" s="2385">
        <v>27.588000000000001</v>
      </c>
      <c r="G22" s="2393"/>
      <c r="H22" s="2393"/>
      <c r="I22" s="2393"/>
      <c r="J22" s="2393"/>
    </row>
    <row r="23" spans="1:10" s="1" customFormat="1" ht="15" customHeight="1" x14ac:dyDescent="0.25">
      <c r="A23" s="1260" t="s">
        <v>2097</v>
      </c>
      <c r="B23" s="2385">
        <v>1020.338</v>
      </c>
      <c r="C23" s="2385">
        <v>1017.158</v>
      </c>
      <c r="D23" s="2387">
        <v>188.14</v>
      </c>
      <c r="E23" s="2387">
        <v>829.01800000000003</v>
      </c>
      <c r="F23" s="2385">
        <v>3.18</v>
      </c>
      <c r="G23" s="2393"/>
      <c r="H23" s="2393"/>
      <c r="I23" s="2393"/>
      <c r="J23" s="2393"/>
    </row>
    <row r="24" spans="1:10" s="1" customFormat="1" ht="15" customHeight="1" x14ac:dyDescent="0.25">
      <c r="A24" s="1260" t="s">
        <v>2081</v>
      </c>
      <c r="B24" s="2385">
        <v>627.74</v>
      </c>
      <c r="C24" s="2385">
        <v>627.74</v>
      </c>
      <c r="D24" s="2387">
        <v>200.75899999999999</v>
      </c>
      <c r="E24" s="2387">
        <v>426.98099999999999</v>
      </c>
      <c r="F24" s="2385">
        <v>0</v>
      </c>
      <c r="G24" s="2393"/>
      <c r="H24" s="2393"/>
      <c r="I24" s="2393"/>
      <c r="J24" s="2393"/>
    </row>
    <row r="25" spans="1:10" s="4" customFormat="1" ht="25" customHeight="1" x14ac:dyDescent="0.25">
      <c r="A25" s="2128" t="s">
        <v>794</v>
      </c>
      <c r="B25" s="2428">
        <v>1499.364</v>
      </c>
      <c r="C25" s="2428">
        <v>1252.825</v>
      </c>
      <c r="D25" s="2362">
        <v>471.63</v>
      </c>
      <c r="E25" s="2362">
        <v>781.19500000000005</v>
      </c>
      <c r="F25" s="2428">
        <v>246.53899999999999</v>
      </c>
      <c r="G25" s="2393"/>
      <c r="H25" s="2393"/>
      <c r="I25" s="2383"/>
    </row>
    <row r="26" spans="1:10" s="1" customFormat="1" ht="15" customHeight="1" x14ac:dyDescent="0.25">
      <c r="A26" s="2123" t="s">
        <v>2095</v>
      </c>
      <c r="B26" s="2385">
        <v>704.55799999999999</v>
      </c>
      <c r="C26" s="2385">
        <v>479.76</v>
      </c>
      <c r="D26" s="2385">
        <v>72.451999999999998</v>
      </c>
      <c r="E26" s="2385">
        <v>407.30799999999999</v>
      </c>
      <c r="F26" s="2385">
        <v>224.798</v>
      </c>
      <c r="G26" s="2393"/>
      <c r="H26" s="2393"/>
      <c r="I26" s="2383"/>
    </row>
    <row r="27" spans="1:10" s="1" customFormat="1" ht="15" customHeight="1" x14ac:dyDescent="0.25">
      <c r="A27" s="1260" t="s">
        <v>2096</v>
      </c>
      <c r="B27" s="2385">
        <v>222.84299999999999</v>
      </c>
      <c r="C27" s="2385">
        <v>203.1</v>
      </c>
      <c r="D27" s="2387">
        <v>43.463999999999999</v>
      </c>
      <c r="E27" s="2387">
        <v>159.636</v>
      </c>
      <c r="F27" s="2385">
        <v>19.742999999999999</v>
      </c>
      <c r="G27" s="2393"/>
      <c r="H27" s="2393"/>
      <c r="I27" s="2383"/>
    </row>
    <row r="28" spans="1:10" s="1" customFormat="1" ht="15" customHeight="1" x14ac:dyDescent="0.25">
      <c r="A28" s="1260" t="s">
        <v>2097</v>
      </c>
      <c r="B28" s="2385">
        <v>497.18700000000001</v>
      </c>
      <c r="C28" s="2385">
        <v>495.18900000000002</v>
      </c>
      <c r="D28" s="2387">
        <v>347.10899999999998</v>
      </c>
      <c r="E28" s="2387">
        <v>148.08000000000001</v>
      </c>
      <c r="F28" s="2432">
        <v>1.998</v>
      </c>
      <c r="G28" s="2393"/>
      <c r="H28" s="2393"/>
      <c r="I28" s="2383"/>
    </row>
    <row r="29" spans="1:10" s="1" customFormat="1" ht="15" customHeight="1" x14ac:dyDescent="0.25">
      <c r="A29" s="1260" t="s">
        <v>2081</v>
      </c>
      <c r="B29" s="2385">
        <v>74.775999999999996</v>
      </c>
      <c r="C29" s="2385">
        <v>74.775999999999996</v>
      </c>
      <c r="D29" s="2387">
        <v>8.6050000000000004</v>
      </c>
      <c r="E29" s="2387">
        <v>66.171000000000006</v>
      </c>
      <c r="F29" s="2430">
        <v>0</v>
      </c>
      <c r="G29" s="2393"/>
      <c r="H29" s="2393"/>
      <c r="I29" s="2383"/>
    </row>
    <row r="30" spans="1:10" s="1" customFormat="1" ht="25" customHeight="1" x14ac:dyDescent="0.25">
      <c r="A30" s="2316" t="s">
        <v>910</v>
      </c>
      <c r="B30" s="2385">
        <v>912.02700000000004</v>
      </c>
      <c r="C30" s="2385">
        <v>901.11900000000003</v>
      </c>
      <c r="D30" s="2385">
        <v>627.90800000000002</v>
      </c>
      <c r="E30" s="2385">
        <v>273.21100000000001</v>
      </c>
      <c r="F30" s="2430">
        <v>10.907999999999999</v>
      </c>
      <c r="G30" s="2393"/>
      <c r="H30" s="2393"/>
      <c r="I30" s="2383"/>
    </row>
    <row r="31" spans="1:10" s="1" customFormat="1" ht="15" customHeight="1" x14ac:dyDescent="0.25">
      <c r="A31" s="2123" t="s">
        <v>2095</v>
      </c>
      <c r="B31" s="2385">
        <v>294.43</v>
      </c>
      <c r="C31" s="2385">
        <v>287.88099999999997</v>
      </c>
      <c r="D31" s="2387">
        <v>145.08699999999999</v>
      </c>
      <c r="E31" s="2387">
        <v>142.79400000000001</v>
      </c>
      <c r="F31" s="2430">
        <v>6.5490000000000004</v>
      </c>
      <c r="G31" s="2393"/>
      <c r="H31" s="2393"/>
      <c r="I31" s="2383"/>
    </row>
    <row r="32" spans="1:10" s="1" customFormat="1" ht="15" customHeight="1" x14ac:dyDescent="0.25">
      <c r="A32" s="1260" t="s">
        <v>2096</v>
      </c>
      <c r="B32" s="2385">
        <v>156.756</v>
      </c>
      <c r="C32" s="2385">
        <v>156.756</v>
      </c>
      <c r="D32" s="2387">
        <v>111.824</v>
      </c>
      <c r="E32" s="2387">
        <v>44.932000000000002</v>
      </c>
      <c r="F32" s="2430">
        <v>0</v>
      </c>
      <c r="G32" s="2393"/>
      <c r="H32" s="2393"/>
      <c r="I32" s="2383"/>
    </row>
    <row r="33" spans="1:9" s="1" customFormat="1" ht="15" customHeight="1" x14ac:dyDescent="0.25">
      <c r="A33" s="1260" t="s">
        <v>2097</v>
      </c>
      <c r="B33" s="2385">
        <v>293.83</v>
      </c>
      <c r="C33" s="2385">
        <v>289.58600000000001</v>
      </c>
      <c r="D33" s="2387">
        <v>218.70099999999999</v>
      </c>
      <c r="E33" s="2387">
        <v>70.885000000000005</v>
      </c>
      <c r="F33" s="2430">
        <v>4.2439999999999998</v>
      </c>
      <c r="G33" s="2393"/>
      <c r="H33" s="2393"/>
      <c r="I33" s="2383"/>
    </row>
    <row r="34" spans="1:9" s="1" customFormat="1" ht="15" customHeight="1" x14ac:dyDescent="0.4">
      <c r="A34" s="1260" t="s">
        <v>2081</v>
      </c>
      <c r="B34" s="2385">
        <v>167.011</v>
      </c>
      <c r="C34" s="2385">
        <v>166.89599999999999</v>
      </c>
      <c r="D34" s="2387">
        <v>152.29599999999999</v>
      </c>
      <c r="E34" s="2387">
        <v>14.6</v>
      </c>
      <c r="F34" s="2433" t="s">
        <v>580</v>
      </c>
      <c r="G34" s="2393"/>
      <c r="H34" s="2393"/>
      <c r="I34" s="2383"/>
    </row>
    <row r="35" spans="1:9" s="4" customFormat="1" ht="25" customHeight="1" x14ac:dyDescent="0.25">
      <c r="A35" s="2128" t="s">
        <v>911</v>
      </c>
      <c r="B35" s="2428">
        <v>2919.357</v>
      </c>
      <c r="C35" s="2428">
        <v>2733.2190000000001</v>
      </c>
      <c r="D35" s="2428">
        <v>897.83100000000002</v>
      </c>
      <c r="E35" s="2428">
        <v>1835.3879999999999</v>
      </c>
      <c r="F35" s="2428">
        <v>186.13800000000001</v>
      </c>
      <c r="G35" s="2393"/>
      <c r="H35" s="2393"/>
      <c r="I35" s="2383"/>
    </row>
    <row r="36" spans="1:9" s="1" customFormat="1" ht="15" customHeight="1" x14ac:dyDescent="0.25">
      <c r="A36" s="2123" t="s">
        <v>2095</v>
      </c>
      <c r="B36" s="2385">
        <v>1678.049</v>
      </c>
      <c r="C36" s="2385">
        <v>1564.7460000000001</v>
      </c>
      <c r="D36" s="2387">
        <v>610.20600000000002</v>
      </c>
      <c r="E36" s="2387">
        <v>954.54</v>
      </c>
      <c r="F36" s="2385">
        <v>113.303</v>
      </c>
      <c r="G36" s="2393"/>
      <c r="H36" s="2393"/>
      <c r="I36" s="2383"/>
    </row>
    <row r="37" spans="1:9" s="1" customFormat="1" ht="15" customHeight="1" x14ac:dyDescent="0.25">
      <c r="A37" s="1260" t="s">
        <v>2096</v>
      </c>
      <c r="B37" s="2385">
        <v>162.34899999999999</v>
      </c>
      <c r="C37" s="2385">
        <v>139.47</v>
      </c>
      <c r="D37" s="2387">
        <v>112.741</v>
      </c>
      <c r="E37" s="2387">
        <v>26.728999999999999</v>
      </c>
      <c r="F37" s="2385">
        <v>22.879000000000001</v>
      </c>
      <c r="G37" s="2393"/>
      <c r="H37" s="2393"/>
      <c r="I37" s="2383"/>
    </row>
    <row r="38" spans="1:9" s="1" customFormat="1" ht="15" customHeight="1" x14ac:dyDescent="0.25">
      <c r="A38" s="1260" t="s">
        <v>2097</v>
      </c>
      <c r="B38" s="2385">
        <v>274.22899999999998</v>
      </c>
      <c r="C38" s="2385">
        <v>274.22899999999998</v>
      </c>
      <c r="D38" s="2387">
        <v>148.245</v>
      </c>
      <c r="E38" s="2387">
        <v>125.98399999999999</v>
      </c>
      <c r="F38" s="2385">
        <v>0</v>
      </c>
      <c r="G38" s="2393"/>
      <c r="H38" s="2393"/>
      <c r="I38" s="2383"/>
    </row>
    <row r="39" spans="1:9" s="1" customFormat="1" ht="15" customHeight="1" x14ac:dyDescent="0.25">
      <c r="A39" s="1260" t="s">
        <v>2081</v>
      </c>
      <c r="B39" s="2385">
        <v>804.73</v>
      </c>
      <c r="C39" s="2385">
        <v>754.774</v>
      </c>
      <c r="D39" s="2387">
        <v>26.638999999999999</v>
      </c>
      <c r="E39" s="2387">
        <v>728.13499999999999</v>
      </c>
      <c r="F39" s="2385">
        <v>49.956000000000003</v>
      </c>
      <c r="G39" s="2393"/>
      <c r="H39" s="2393"/>
      <c r="I39" s="2383"/>
    </row>
    <row r="40" spans="1:9" ht="25" customHeight="1" x14ac:dyDescent="0.25">
      <c r="A40" s="2128" t="s">
        <v>912</v>
      </c>
      <c r="B40" s="2385">
        <v>1926.3789999999999</v>
      </c>
      <c r="C40" s="2385">
        <v>1875.616</v>
      </c>
      <c r="D40" s="2385">
        <v>1201.098</v>
      </c>
      <c r="E40" s="2383">
        <v>674.51800000000003</v>
      </c>
      <c r="F40" s="2383">
        <v>50.762999999999998</v>
      </c>
    </row>
    <row r="41" spans="1:9" ht="15" customHeight="1" x14ac:dyDescent="0.25">
      <c r="A41" s="2123" t="s">
        <v>2095</v>
      </c>
      <c r="B41" s="2385">
        <v>887.80700000000002</v>
      </c>
      <c r="C41" s="2385">
        <v>863.87400000000002</v>
      </c>
      <c r="D41" s="2387">
        <v>611.71900000000005</v>
      </c>
      <c r="E41" s="2389">
        <v>252.155</v>
      </c>
      <c r="F41" s="2383">
        <v>23.933</v>
      </c>
    </row>
    <row r="42" spans="1:9" ht="15" customHeight="1" x14ac:dyDescent="0.25">
      <c r="A42" s="1260" t="s">
        <v>2096</v>
      </c>
      <c r="B42" s="2385">
        <v>357.21300000000002</v>
      </c>
      <c r="C42" s="2385">
        <v>331.58300000000003</v>
      </c>
      <c r="D42" s="2387">
        <v>217.624</v>
      </c>
      <c r="E42" s="2389">
        <v>113.959</v>
      </c>
      <c r="F42" s="2383">
        <v>25.63</v>
      </c>
    </row>
    <row r="43" spans="1:9" ht="15" customHeight="1" x14ac:dyDescent="0.25">
      <c r="A43" s="1260" t="s">
        <v>2097</v>
      </c>
      <c r="B43" s="2385">
        <v>648.85400000000004</v>
      </c>
      <c r="C43" s="2385">
        <v>648.85400000000004</v>
      </c>
      <c r="D43" s="2387">
        <v>371.755</v>
      </c>
      <c r="E43" s="2389">
        <v>277.09899999999999</v>
      </c>
      <c r="F43" s="2383">
        <v>0</v>
      </c>
    </row>
    <row r="44" spans="1:9" ht="15" customHeight="1" x14ac:dyDescent="0.25">
      <c r="A44" s="1260" t="s">
        <v>2081</v>
      </c>
      <c r="B44" s="2385">
        <v>32.505000000000003</v>
      </c>
      <c r="C44" s="2385">
        <v>31.305</v>
      </c>
      <c r="D44" s="2387">
        <v>0</v>
      </c>
      <c r="E44" s="2389">
        <v>31.305</v>
      </c>
      <c r="F44" s="2383">
        <v>1.2</v>
      </c>
    </row>
    <row r="45" spans="1:9" ht="25" customHeight="1" x14ac:dyDescent="0.25">
      <c r="A45" s="2316" t="s">
        <v>796</v>
      </c>
      <c r="B45" s="2385">
        <v>914.29899999999998</v>
      </c>
      <c r="C45" s="2385">
        <v>898.94200000000001</v>
      </c>
      <c r="D45" s="2385">
        <v>539.59</v>
      </c>
      <c r="E45" s="2383">
        <v>359.35199999999998</v>
      </c>
      <c r="F45" s="2383">
        <v>15.356999999999999</v>
      </c>
    </row>
    <row r="46" spans="1:9" ht="15" customHeight="1" x14ac:dyDescent="0.25">
      <c r="A46" s="2123" t="s">
        <v>2095</v>
      </c>
      <c r="B46" s="2385">
        <v>243.71299999999999</v>
      </c>
      <c r="C46" s="2385">
        <v>243.71299999999999</v>
      </c>
      <c r="D46" s="2387">
        <v>86.947999999999993</v>
      </c>
      <c r="E46" s="2389">
        <v>156.76499999999999</v>
      </c>
      <c r="F46" s="2383">
        <v>0</v>
      </c>
    </row>
    <row r="47" spans="1:9" ht="15" customHeight="1" x14ac:dyDescent="0.25">
      <c r="A47" s="1260" t="s">
        <v>2096</v>
      </c>
      <c r="B47" s="2385">
        <v>303.23700000000002</v>
      </c>
      <c r="C47" s="2385">
        <v>290.68400000000003</v>
      </c>
      <c r="D47" s="2387">
        <v>186.65799999999999</v>
      </c>
      <c r="E47" s="2389">
        <v>104.026</v>
      </c>
      <c r="F47" s="2383">
        <v>12.553000000000001</v>
      </c>
    </row>
    <row r="48" spans="1:9" ht="15" customHeight="1" x14ac:dyDescent="0.25">
      <c r="A48" s="1260" t="s">
        <v>2097</v>
      </c>
      <c r="B48" s="2385">
        <v>303.113</v>
      </c>
      <c r="C48" s="2385">
        <v>303.113</v>
      </c>
      <c r="D48" s="2387">
        <v>217.85300000000001</v>
      </c>
      <c r="E48" s="2389">
        <v>85.26</v>
      </c>
      <c r="F48" s="2383">
        <v>0</v>
      </c>
    </row>
    <row r="49" spans="1:6" ht="15" customHeight="1" x14ac:dyDescent="0.25">
      <c r="A49" s="1260" t="s">
        <v>2081</v>
      </c>
      <c r="B49" s="2385">
        <v>64.236000000000004</v>
      </c>
      <c r="C49" s="2385">
        <v>61.432000000000002</v>
      </c>
      <c r="D49" s="2387">
        <v>48.131</v>
      </c>
      <c r="E49" s="2389">
        <v>13.301</v>
      </c>
      <c r="F49" s="2383">
        <v>2.8039999999999998</v>
      </c>
    </row>
    <row r="50" spans="1:6" ht="25" customHeight="1" x14ac:dyDescent="0.25">
      <c r="A50" s="2128" t="s">
        <v>797</v>
      </c>
      <c r="B50" s="2385">
        <v>849.08299999999997</v>
      </c>
      <c r="C50" s="2385">
        <v>567.39099999999996</v>
      </c>
      <c r="D50" s="2385">
        <v>205.458</v>
      </c>
      <c r="E50" s="2383">
        <v>361.93299999999999</v>
      </c>
      <c r="F50" s="2383">
        <v>281.69200000000001</v>
      </c>
    </row>
    <row r="51" spans="1:6" ht="15" customHeight="1" x14ac:dyDescent="0.25">
      <c r="A51" s="2123" t="s">
        <v>2095</v>
      </c>
      <c r="B51" s="2385">
        <v>539.952</v>
      </c>
      <c r="C51" s="2385">
        <v>258.26</v>
      </c>
      <c r="D51" s="2387">
        <v>66.748000000000005</v>
      </c>
      <c r="E51" s="2389">
        <v>191.512</v>
      </c>
      <c r="F51" s="2383">
        <v>281.69200000000001</v>
      </c>
    </row>
    <row r="52" spans="1:6" ht="15" customHeight="1" x14ac:dyDescent="0.25">
      <c r="A52" s="1260" t="s">
        <v>2096</v>
      </c>
      <c r="B52" s="2385">
        <v>41.848999999999997</v>
      </c>
      <c r="C52" s="2385">
        <v>41.848999999999997</v>
      </c>
      <c r="D52" s="2387">
        <v>0</v>
      </c>
      <c r="E52" s="2389">
        <v>41.848999999999997</v>
      </c>
      <c r="F52" s="2383">
        <v>0</v>
      </c>
    </row>
    <row r="53" spans="1:6" ht="15" customHeight="1" x14ac:dyDescent="0.25">
      <c r="A53" s="1260" t="s">
        <v>2097</v>
      </c>
      <c r="B53" s="2385">
        <v>191.09100000000001</v>
      </c>
      <c r="C53" s="2385">
        <v>191.09100000000001</v>
      </c>
      <c r="D53" s="2387">
        <v>111.863</v>
      </c>
      <c r="E53" s="2389">
        <v>79.227999999999994</v>
      </c>
      <c r="F53" s="2383">
        <v>0</v>
      </c>
    </row>
    <row r="54" spans="1:6" ht="15" customHeight="1" x14ac:dyDescent="0.25">
      <c r="A54" s="1260" t="s">
        <v>2081</v>
      </c>
      <c r="B54" s="2385">
        <v>76.191000000000003</v>
      </c>
      <c r="C54" s="2385">
        <v>76.191000000000003</v>
      </c>
      <c r="D54" s="2387">
        <v>26.847000000000001</v>
      </c>
      <c r="E54" s="2389">
        <v>49.344000000000001</v>
      </c>
      <c r="F54" s="2383">
        <v>0</v>
      </c>
    </row>
    <row r="55" spans="1:6" ht="30" customHeight="1" x14ac:dyDescent="0.25">
      <c r="A55" s="2128" t="s">
        <v>2082</v>
      </c>
      <c r="B55" s="2385">
        <v>134.79900000000001</v>
      </c>
      <c r="C55" s="2385">
        <v>134.79900000000001</v>
      </c>
      <c r="D55" s="2385">
        <v>0</v>
      </c>
      <c r="E55" s="2383">
        <v>134.79900000000001</v>
      </c>
      <c r="F55" s="2383">
        <v>0</v>
      </c>
    </row>
    <row r="56" spans="1:6" ht="15" customHeight="1" x14ac:dyDescent="0.25">
      <c r="A56" s="2123" t="s">
        <v>2095</v>
      </c>
      <c r="B56" s="2385">
        <v>92.382000000000005</v>
      </c>
      <c r="C56" s="2385">
        <v>92.382000000000005</v>
      </c>
      <c r="D56" s="2387">
        <v>0</v>
      </c>
      <c r="E56" s="2389">
        <v>92.382000000000005</v>
      </c>
      <c r="F56" s="2383">
        <v>0</v>
      </c>
    </row>
    <row r="57" spans="1:6" ht="15" customHeight="1" x14ac:dyDescent="0.25">
      <c r="A57" s="1260" t="s">
        <v>2096</v>
      </c>
      <c r="B57" s="2385">
        <v>18.305</v>
      </c>
      <c r="C57" s="2385">
        <v>18.305</v>
      </c>
      <c r="D57" s="2387">
        <v>0</v>
      </c>
      <c r="E57" s="2389">
        <v>18.305</v>
      </c>
      <c r="F57" s="2383">
        <v>0</v>
      </c>
    </row>
    <row r="58" spans="1:6" ht="15" customHeight="1" x14ac:dyDescent="0.25">
      <c r="A58" s="1260" t="s">
        <v>2097</v>
      </c>
      <c r="B58" s="2385">
        <v>2.339</v>
      </c>
      <c r="C58" s="2385">
        <v>2.339</v>
      </c>
      <c r="D58" s="2387">
        <v>0</v>
      </c>
      <c r="E58" s="2389">
        <v>2.339</v>
      </c>
      <c r="F58" s="2383">
        <v>0</v>
      </c>
    </row>
    <row r="59" spans="1:6" ht="15" customHeight="1" x14ac:dyDescent="0.25">
      <c r="A59" s="1260" t="s">
        <v>2081</v>
      </c>
      <c r="B59" s="2385">
        <v>21.773</v>
      </c>
      <c r="C59" s="2385">
        <v>21.773</v>
      </c>
      <c r="D59" s="2387">
        <v>0</v>
      </c>
      <c r="E59" s="2389">
        <v>21.773</v>
      </c>
      <c r="F59" s="2383">
        <v>0</v>
      </c>
    </row>
    <row r="60" spans="1:6" ht="25" customHeight="1" x14ac:dyDescent="0.25">
      <c r="A60" s="2128" t="s">
        <v>2083</v>
      </c>
      <c r="B60" s="2385">
        <v>153.76499999999999</v>
      </c>
      <c r="C60" s="2385">
        <v>152.21600000000001</v>
      </c>
      <c r="D60" s="2385">
        <v>87.918000000000006</v>
      </c>
      <c r="E60" s="2383">
        <v>64.298000000000002</v>
      </c>
      <c r="F60" s="2383">
        <v>1.5489999999999999</v>
      </c>
    </row>
    <row r="61" spans="1:6" ht="15" customHeight="1" x14ac:dyDescent="0.4">
      <c r="A61" s="2123" t="s">
        <v>2095</v>
      </c>
      <c r="B61" s="2385">
        <v>29.245999999999999</v>
      </c>
      <c r="C61" s="2385">
        <v>28.846</v>
      </c>
      <c r="D61" s="2387">
        <v>24.661999999999999</v>
      </c>
      <c r="E61" s="2389">
        <v>4.1840000000000002</v>
      </c>
      <c r="F61" s="2433" t="s">
        <v>580</v>
      </c>
    </row>
    <row r="62" spans="1:6" ht="15" customHeight="1" x14ac:dyDescent="0.25">
      <c r="A62" s="1260" t="s">
        <v>2096</v>
      </c>
      <c r="B62" s="2385">
        <v>57.216999999999999</v>
      </c>
      <c r="C62" s="2385">
        <v>56.067999999999998</v>
      </c>
      <c r="D62" s="2387">
        <v>0</v>
      </c>
      <c r="E62" s="2389">
        <v>56.067999999999998</v>
      </c>
      <c r="F62" s="2383">
        <v>1.149</v>
      </c>
    </row>
    <row r="63" spans="1:6" ht="15" customHeight="1" x14ac:dyDescent="0.25">
      <c r="A63" s="1260" t="s">
        <v>2097</v>
      </c>
      <c r="B63" s="2385">
        <v>67.302000000000007</v>
      </c>
      <c r="C63" s="2385">
        <v>67.302000000000007</v>
      </c>
      <c r="D63" s="2387">
        <v>63.256</v>
      </c>
      <c r="E63" s="2389">
        <v>4.0460000000000003</v>
      </c>
      <c r="F63" s="2383">
        <v>0</v>
      </c>
    </row>
    <row r="64" spans="1:6" ht="15" customHeight="1" x14ac:dyDescent="0.25">
      <c r="A64" s="1260" t="s">
        <v>2081</v>
      </c>
      <c r="B64" s="2385">
        <v>0</v>
      </c>
      <c r="C64" s="2385">
        <v>0</v>
      </c>
      <c r="D64" s="2387">
        <v>0</v>
      </c>
      <c r="E64" s="2389">
        <v>0</v>
      </c>
      <c r="F64" s="2383">
        <v>0</v>
      </c>
    </row>
    <row r="65" spans="1:6" ht="7" customHeight="1" thickBot="1" x14ac:dyDescent="0.3">
      <c r="A65" s="1313"/>
      <c r="B65" s="1313"/>
      <c r="C65" s="1313"/>
      <c r="D65" s="1313"/>
      <c r="E65" s="1313"/>
      <c r="F65" s="1313"/>
    </row>
    <row r="66" spans="1:6" ht="11" thickTop="1" x14ac:dyDescent="0.25">
      <c r="A66" s="2140" t="s">
        <v>2032</v>
      </c>
      <c r="B66" s="2434"/>
      <c r="C66" s="2326"/>
      <c r="D66" s="2326"/>
    </row>
    <row r="67" spans="1:6" x14ac:dyDescent="0.2">
      <c r="A67" s="2326"/>
      <c r="B67" s="2434"/>
      <c r="C67" s="2326"/>
      <c r="D67" s="2326"/>
    </row>
    <row r="68" spans="1:6" ht="10.5" x14ac:dyDescent="0.2">
      <c r="A68" s="2401" t="s">
        <v>301</v>
      </c>
      <c r="B68" s="2434"/>
      <c r="C68" s="2326"/>
      <c r="D68" s="2326"/>
    </row>
    <row r="69" spans="1:6" ht="25.5" customHeight="1" x14ac:dyDescent="0.25">
      <c r="A69" s="3151" t="s">
        <v>2053</v>
      </c>
      <c r="B69" s="3151"/>
      <c r="C69" s="3151"/>
      <c r="D69" s="3151"/>
      <c r="E69" s="3151"/>
      <c r="F69" s="3151"/>
    </row>
    <row r="70" spans="1:6" x14ac:dyDescent="0.2">
      <c r="A70" s="2326"/>
      <c r="B70" s="2434"/>
      <c r="C70" s="2326"/>
      <c r="D70" s="2326"/>
    </row>
    <row r="71" spans="1:6" x14ac:dyDescent="0.2">
      <c r="A71" s="2326"/>
      <c r="B71" s="2434"/>
      <c r="C71" s="2326"/>
      <c r="D71" s="2326"/>
    </row>
    <row r="72" spans="1:6" x14ac:dyDescent="0.2">
      <c r="A72" s="2326"/>
      <c r="B72" s="2434"/>
      <c r="C72" s="2326"/>
      <c r="D72" s="2326"/>
    </row>
    <row r="73" spans="1:6" x14ac:dyDescent="0.2">
      <c r="A73" s="2326"/>
      <c r="B73" s="2434"/>
      <c r="C73" s="2326"/>
      <c r="D73" s="2326"/>
    </row>
    <row r="74" spans="1:6" x14ac:dyDescent="0.2">
      <c r="A74" s="2326"/>
      <c r="B74" s="2434"/>
      <c r="C74" s="2326"/>
      <c r="D74" s="2326"/>
    </row>
    <row r="75" spans="1:6" x14ac:dyDescent="0.2">
      <c r="A75" s="2326"/>
      <c r="B75" s="2434"/>
      <c r="C75" s="2326"/>
      <c r="D75" s="2326"/>
    </row>
    <row r="76" spans="1:6" x14ac:dyDescent="0.2">
      <c r="A76" s="2326"/>
      <c r="B76" s="2434"/>
      <c r="C76" s="2326"/>
      <c r="D76" s="2326"/>
    </row>
    <row r="77" spans="1:6" x14ac:dyDescent="0.2">
      <c r="A77" s="2326"/>
      <c r="B77" s="2434"/>
      <c r="C77" s="2326"/>
      <c r="D77" s="2326"/>
    </row>
    <row r="78" spans="1:6" x14ac:dyDescent="0.2">
      <c r="A78" s="2326"/>
      <c r="B78" s="2434"/>
      <c r="C78" s="2326"/>
      <c r="D78" s="2326"/>
    </row>
    <row r="79" spans="1:6" x14ac:dyDescent="0.2">
      <c r="A79" s="2326"/>
      <c r="B79" s="2434"/>
      <c r="C79" s="2326"/>
      <c r="D79" s="2326"/>
    </row>
    <row r="80" spans="1:6" x14ac:dyDescent="0.2">
      <c r="A80" s="2326"/>
      <c r="B80" s="2434"/>
      <c r="C80" s="2326"/>
      <c r="D80" s="2326"/>
    </row>
    <row r="81" spans="1:4" x14ac:dyDescent="0.2">
      <c r="A81" s="2326"/>
      <c r="B81" s="2434"/>
      <c r="C81" s="2326"/>
      <c r="D81" s="2326"/>
    </row>
    <row r="82" spans="1:4" x14ac:dyDescent="0.2">
      <c r="A82" s="2326"/>
      <c r="B82" s="2434"/>
      <c r="C82" s="2326"/>
      <c r="D82" s="2326"/>
    </row>
    <row r="83" spans="1:4" x14ac:dyDescent="0.2">
      <c r="A83" s="2326"/>
      <c r="B83" s="2434"/>
      <c r="C83" s="2326"/>
      <c r="D83" s="2326"/>
    </row>
    <row r="84" spans="1:4" x14ac:dyDescent="0.2">
      <c r="A84" s="2326"/>
      <c r="B84" s="2434"/>
      <c r="C84" s="2326"/>
      <c r="D84" s="2326"/>
    </row>
    <row r="85" spans="1:4" x14ac:dyDescent="0.2">
      <c r="A85" s="2326"/>
      <c r="B85" s="2434"/>
      <c r="C85" s="2326"/>
      <c r="D85" s="2326"/>
    </row>
    <row r="86" spans="1:4" x14ac:dyDescent="0.2">
      <c r="A86" s="2326"/>
      <c r="B86" s="2434"/>
      <c r="C86" s="2326"/>
      <c r="D86" s="2326"/>
    </row>
    <row r="87" spans="1:4" x14ac:dyDescent="0.2">
      <c r="A87" s="2326"/>
      <c r="B87" s="2434"/>
      <c r="C87" s="2326"/>
      <c r="D87" s="2326"/>
    </row>
    <row r="88" spans="1:4" x14ac:dyDescent="0.2">
      <c r="A88" s="2326"/>
      <c r="B88" s="2434"/>
      <c r="C88" s="2326"/>
      <c r="D88" s="2326"/>
    </row>
    <row r="89" spans="1:4" x14ac:dyDescent="0.2">
      <c r="A89" s="2326"/>
      <c r="B89" s="2434"/>
      <c r="C89" s="2326"/>
      <c r="D89" s="2326"/>
    </row>
    <row r="90" spans="1:4" x14ac:dyDescent="0.2">
      <c r="A90" s="2326"/>
      <c r="B90" s="2434"/>
      <c r="C90" s="2326"/>
      <c r="D90" s="2326"/>
    </row>
    <row r="91" spans="1:4" x14ac:dyDescent="0.2">
      <c r="A91" s="2326"/>
      <c r="B91" s="2434"/>
      <c r="C91" s="2326"/>
      <c r="D91" s="2326"/>
    </row>
    <row r="92" spans="1:4" x14ac:dyDescent="0.2">
      <c r="A92" s="2326"/>
      <c r="B92" s="2434"/>
      <c r="C92" s="2326"/>
      <c r="D92" s="2326"/>
    </row>
    <row r="93" spans="1:4" x14ac:dyDescent="0.2">
      <c r="A93" s="2326"/>
      <c r="B93" s="2434"/>
      <c r="C93" s="2326"/>
      <c r="D93" s="2326"/>
    </row>
    <row r="94" spans="1:4" x14ac:dyDescent="0.2">
      <c r="A94" s="2326"/>
      <c r="B94" s="2434"/>
      <c r="C94" s="2326"/>
      <c r="D94" s="2326"/>
    </row>
    <row r="95" spans="1:4" x14ac:dyDescent="0.2">
      <c r="A95" s="2326"/>
      <c r="B95" s="2434"/>
      <c r="C95" s="2326"/>
      <c r="D95" s="2326"/>
    </row>
    <row r="96" spans="1:4" x14ac:dyDescent="0.2">
      <c r="A96" s="2326"/>
      <c r="B96" s="2434"/>
      <c r="C96" s="2326"/>
      <c r="D96" s="2326"/>
    </row>
    <row r="97" spans="1:4" x14ac:dyDescent="0.2">
      <c r="A97" s="2326"/>
      <c r="B97" s="2434"/>
      <c r="C97" s="2326"/>
      <c r="D97" s="2326"/>
    </row>
    <row r="98" spans="1:4" x14ac:dyDescent="0.2">
      <c r="A98" s="2326"/>
      <c r="B98" s="2434"/>
      <c r="C98" s="2326"/>
      <c r="D98" s="2326"/>
    </row>
    <row r="99" spans="1:4" x14ac:dyDescent="0.2">
      <c r="A99" s="2326"/>
      <c r="B99" s="2434"/>
      <c r="C99" s="2326"/>
      <c r="D99" s="2326"/>
    </row>
    <row r="100" spans="1:4" x14ac:dyDescent="0.2">
      <c r="A100" s="2326"/>
      <c r="B100" s="2434"/>
      <c r="C100" s="2326"/>
      <c r="D100" s="2326"/>
    </row>
    <row r="101" spans="1:4" x14ac:dyDescent="0.2">
      <c r="A101" s="2326"/>
      <c r="B101" s="2434"/>
      <c r="C101" s="2326"/>
      <c r="D101" s="2326"/>
    </row>
    <row r="102" spans="1:4" x14ac:dyDescent="0.2">
      <c r="A102" s="2326"/>
      <c r="B102" s="2434"/>
      <c r="C102" s="2326"/>
      <c r="D102" s="2326"/>
    </row>
    <row r="103" spans="1:4" x14ac:dyDescent="0.2">
      <c r="A103" s="2326"/>
      <c r="B103" s="2434"/>
      <c r="C103" s="2326"/>
      <c r="D103" s="2326"/>
    </row>
    <row r="104" spans="1:4" x14ac:dyDescent="0.2">
      <c r="A104" s="2326"/>
      <c r="B104" s="2434"/>
      <c r="C104" s="2326"/>
      <c r="D104" s="2326"/>
    </row>
    <row r="105" spans="1:4" x14ac:dyDescent="0.2">
      <c r="A105" s="2326"/>
      <c r="B105" s="2434"/>
      <c r="C105" s="2326"/>
      <c r="D105" s="2326"/>
    </row>
    <row r="106" spans="1:4" x14ac:dyDescent="0.2">
      <c r="A106" s="2326"/>
      <c r="B106" s="2434"/>
      <c r="C106" s="2326"/>
      <c r="D106" s="2326"/>
    </row>
    <row r="107" spans="1:4" x14ac:dyDescent="0.2">
      <c r="A107" s="2326"/>
      <c r="B107" s="2434"/>
      <c r="C107" s="2326"/>
      <c r="D107" s="2326"/>
    </row>
    <row r="108" spans="1:4" x14ac:dyDescent="0.2">
      <c r="A108" s="2326"/>
      <c r="B108" s="2434"/>
      <c r="C108" s="2326"/>
      <c r="D108" s="2326"/>
    </row>
    <row r="109" spans="1:4" x14ac:dyDescent="0.2">
      <c r="A109" s="2326"/>
      <c r="B109" s="2434"/>
      <c r="C109" s="2326"/>
      <c r="D109" s="2326"/>
    </row>
    <row r="110" spans="1:4" x14ac:dyDescent="0.2">
      <c r="A110" s="2326"/>
      <c r="B110" s="2434"/>
      <c r="C110" s="2326"/>
      <c r="D110" s="2326"/>
    </row>
    <row r="111" spans="1:4" x14ac:dyDescent="0.2">
      <c r="A111" s="2326"/>
      <c r="B111" s="2434"/>
      <c r="C111" s="2326"/>
      <c r="D111" s="2326"/>
    </row>
    <row r="112" spans="1:4" x14ac:dyDescent="0.2">
      <c r="A112" s="2326"/>
      <c r="B112" s="2434"/>
      <c r="C112" s="2326"/>
      <c r="D112" s="2326"/>
    </row>
    <row r="113" spans="1:4" x14ac:dyDescent="0.2">
      <c r="A113" s="2326"/>
      <c r="B113" s="2434"/>
      <c r="C113" s="2326"/>
      <c r="D113" s="2326"/>
    </row>
    <row r="114" spans="1:4" x14ac:dyDescent="0.2">
      <c r="A114" s="2326"/>
      <c r="B114" s="2434"/>
      <c r="C114" s="2326"/>
      <c r="D114" s="2326"/>
    </row>
    <row r="115" spans="1:4" x14ac:dyDescent="0.2">
      <c r="A115" s="2326"/>
      <c r="B115" s="2434"/>
      <c r="C115" s="2326"/>
      <c r="D115" s="2326"/>
    </row>
    <row r="116" spans="1:4" x14ac:dyDescent="0.2">
      <c r="A116" s="2326"/>
      <c r="B116" s="2434"/>
      <c r="C116" s="2326"/>
      <c r="D116" s="2326"/>
    </row>
    <row r="117" spans="1:4" x14ac:dyDescent="0.2">
      <c r="A117" s="2326"/>
      <c r="B117" s="2434"/>
      <c r="C117" s="2326"/>
      <c r="D117" s="2326"/>
    </row>
    <row r="118" spans="1:4" x14ac:dyDescent="0.2">
      <c r="A118" s="2326"/>
      <c r="B118" s="2434"/>
      <c r="C118" s="2326"/>
      <c r="D118" s="2326"/>
    </row>
    <row r="119" spans="1:4" x14ac:dyDescent="0.2">
      <c r="A119" s="2326"/>
      <c r="B119" s="2434"/>
      <c r="C119" s="2326"/>
      <c r="D119" s="2326"/>
    </row>
    <row r="120" spans="1:4" x14ac:dyDescent="0.2">
      <c r="A120" s="2326"/>
      <c r="B120" s="2434"/>
      <c r="C120" s="2326"/>
      <c r="D120" s="2326"/>
    </row>
    <row r="121" spans="1:4" x14ac:dyDescent="0.2">
      <c r="A121" s="2326"/>
      <c r="B121" s="2434"/>
      <c r="C121" s="2326"/>
      <c r="D121" s="2326"/>
    </row>
    <row r="122" spans="1:4" x14ac:dyDescent="0.2">
      <c r="A122" s="2326"/>
      <c r="B122" s="2434"/>
      <c r="C122" s="2326"/>
      <c r="D122" s="2326"/>
    </row>
    <row r="123" spans="1:4" x14ac:dyDescent="0.2">
      <c r="A123" s="2326"/>
      <c r="B123" s="2434"/>
      <c r="C123" s="2326"/>
      <c r="D123" s="2326"/>
    </row>
    <row r="124" spans="1:4" x14ac:dyDescent="0.2">
      <c r="A124" s="2326"/>
      <c r="B124" s="2434"/>
      <c r="C124" s="2326"/>
      <c r="D124" s="2326"/>
    </row>
    <row r="125" spans="1:4" x14ac:dyDescent="0.2">
      <c r="A125" s="2326"/>
      <c r="B125" s="2434"/>
      <c r="C125" s="2326"/>
      <c r="D125" s="2326"/>
    </row>
    <row r="126" spans="1:4" x14ac:dyDescent="0.2">
      <c r="A126" s="2326"/>
      <c r="B126" s="2434"/>
      <c r="C126" s="2326"/>
      <c r="D126" s="2326"/>
    </row>
    <row r="127" spans="1:4" x14ac:dyDescent="0.2">
      <c r="A127" s="2326"/>
      <c r="B127" s="2434"/>
      <c r="C127" s="2326"/>
      <c r="D127" s="2326"/>
    </row>
    <row r="128" spans="1:4" x14ac:dyDescent="0.2">
      <c r="A128" s="2326"/>
      <c r="B128" s="2434"/>
      <c r="C128" s="2326"/>
      <c r="D128" s="2326"/>
    </row>
    <row r="129" spans="1:4" x14ac:dyDescent="0.2">
      <c r="A129" s="2326"/>
      <c r="B129" s="2434"/>
      <c r="C129" s="2326"/>
      <c r="D129" s="2326"/>
    </row>
    <row r="130" spans="1:4" x14ac:dyDescent="0.2">
      <c r="A130" s="2326"/>
      <c r="B130" s="2434"/>
      <c r="C130" s="2326"/>
      <c r="D130" s="2326"/>
    </row>
    <row r="131" spans="1:4" x14ac:dyDescent="0.2">
      <c r="A131" s="2326"/>
      <c r="B131" s="2434"/>
      <c r="C131" s="2326"/>
      <c r="D131" s="2326"/>
    </row>
    <row r="132" spans="1:4" x14ac:dyDescent="0.2">
      <c r="A132" s="2326"/>
      <c r="B132" s="2434"/>
      <c r="C132" s="2326"/>
      <c r="D132" s="2326"/>
    </row>
    <row r="133" spans="1:4" x14ac:dyDescent="0.2">
      <c r="A133" s="2326"/>
      <c r="B133" s="2434"/>
      <c r="C133" s="2326"/>
      <c r="D133" s="2326"/>
    </row>
    <row r="134" spans="1:4" x14ac:dyDescent="0.2">
      <c r="A134" s="2326"/>
      <c r="B134" s="2434"/>
      <c r="C134" s="2326"/>
      <c r="D134" s="2326"/>
    </row>
    <row r="135" spans="1:4" x14ac:dyDescent="0.2">
      <c r="A135" s="2326"/>
      <c r="B135" s="2434"/>
      <c r="C135" s="2326"/>
      <c r="D135" s="2326"/>
    </row>
    <row r="136" spans="1:4" x14ac:dyDescent="0.2">
      <c r="A136" s="2326"/>
      <c r="B136" s="2434"/>
      <c r="C136" s="2326"/>
      <c r="D136" s="2326"/>
    </row>
    <row r="137" spans="1:4" x14ac:dyDescent="0.2">
      <c r="A137" s="2326"/>
      <c r="B137" s="2434"/>
      <c r="C137" s="2326"/>
      <c r="D137" s="2326"/>
    </row>
    <row r="138" spans="1:4" x14ac:dyDescent="0.2">
      <c r="A138" s="2326"/>
      <c r="B138" s="2434"/>
      <c r="C138" s="2326"/>
      <c r="D138" s="2326"/>
    </row>
    <row r="139" spans="1:4" x14ac:dyDescent="0.2">
      <c r="A139" s="2326"/>
      <c r="B139" s="2434"/>
      <c r="C139" s="2326"/>
      <c r="D139" s="2326"/>
    </row>
    <row r="140" spans="1:4" x14ac:dyDescent="0.2">
      <c r="A140" s="2326"/>
      <c r="B140" s="2434"/>
      <c r="C140" s="2326"/>
      <c r="D140" s="2326"/>
    </row>
    <row r="141" spans="1:4" x14ac:dyDescent="0.2">
      <c r="A141" s="2326"/>
      <c r="B141" s="2434"/>
      <c r="C141" s="2326"/>
      <c r="D141" s="2326"/>
    </row>
    <row r="142" spans="1:4" x14ac:dyDescent="0.2">
      <c r="A142" s="2326"/>
      <c r="B142" s="2434"/>
      <c r="C142" s="2326"/>
      <c r="D142" s="2326"/>
    </row>
    <row r="143" spans="1:4" x14ac:dyDescent="0.2">
      <c r="A143" s="2326"/>
      <c r="B143" s="2434"/>
      <c r="C143" s="2326"/>
      <c r="D143" s="2326"/>
    </row>
    <row r="144" spans="1:4" x14ac:dyDescent="0.2">
      <c r="A144" s="2326"/>
      <c r="B144" s="2434"/>
      <c r="C144" s="2326"/>
      <c r="D144" s="2326"/>
    </row>
    <row r="145" spans="1:4" x14ac:dyDescent="0.2">
      <c r="A145" s="2326"/>
      <c r="B145" s="2434"/>
      <c r="C145" s="2326"/>
      <c r="D145" s="2326"/>
    </row>
    <row r="146" spans="1:4" x14ac:dyDescent="0.2">
      <c r="A146" s="2326"/>
      <c r="B146" s="2434"/>
      <c r="C146" s="2326"/>
      <c r="D146" s="2326"/>
    </row>
    <row r="147" spans="1:4" x14ac:dyDescent="0.2">
      <c r="A147" s="2326"/>
      <c r="B147" s="2434"/>
      <c r="C147" s="2326"/>
      <c r="D147" s="2326"/>
    </row>
    <row r="148" spans="1:4" x14ac:dyDescent="0.2">
      <c r="A148" s="2326"/>
      <c r="B148" s="2434"/>
      <c r="C148" s="2326"/>
      <c r="D148" s="2326"/>
    </row>
    <row r="149" spans="1:4" x14ac:dyDescent="0.2">
      <c r="A149" s="2326"/>
      <c r="B149" s="2434"/>
      <c r="C149" s="2326"/>
      <c r="D149" s="2326"/>
    </row>
    <row r="150" spans="1:4" x14ac:dyDescent="0.2">
      <c r="A150" s="2326"/>
      <c r="B150" s="2434"/>
      <c r="C150" s="2326"/>
      <c r="D150" s="2326"/>
    </row>
    <row r="151" spans="1:4" x14ac:dyDescent="0.2">
      <c r="A151" s="2326"/>
      <c r="B151" s="2434"/>
      <c r="C151" s="2326"/>
      <c r="D151" s="2326"/>
    </row>
    <row r="152" spans="1:4" x14ac:dyDescent="0.2">
      <c r="A152" s="2326"/>
      <c r="B152" s="2434"/>
      <c r="C152" s="2326"/>
      <c r="D152" s="2326"/>
    </row>
    <row r="153" spans="1:4" x14ac:dyDescent="0.2">
      <c r="A153" s="2326"/>
      <c r="B153" s="2434"/>
      <c r="C153" s="2326"/>
      <c r="D153" s="2326"/>
    </row>
    <row r="154" spans="1:4" x14ac:dyDescent="0.2">
      <c r="A154" s="2326"/>
      <c r="B154" s="2434"/>
      <c r="C154" s="2326"/>
      <c r="D154" s="2326"/>
    </row>
    <row r="155" spans="1:4" x14ac:dyDescent="0.2">
      <c r="A155" s="2326"/>
      <c r="B155" s="2434"/>
      <c r="C155" s="2326"/>
      <c r="D155" s="2326"/>
    </row>
    <row r="156" spans="1:4" x14ac:dyDescent="0.2">
      <c r="A156" s="2326"/>
      <c r="B156" s="2434"/>
      <c r="C156" s="2326"/>
      <c r="D156" s="2326"/>
    </row>
    <row r="157" spans="1:4" x14ac:dyDescent="0.2">
      <c r="A157" s="2326"/>
      <c r="B157" s="2434"/>
      <c r="C157" s="2326"/>
      <c r="D157" s="2326"/>
    </row>
    <row r="158" spans="1:4" x14ac:dyDescent="0.2">
      <c r="A158" s="2326"/>
      <c r="B158" s="2434"/>
      <c r="C158" s="2326"/>
      <c r="D158" s="2326"/>
    </row>
    <row r="159" spans="1:4" x14ac:dyDescent="0.2">
      <c r="A159" s="2326"/>
      <c r="B159" s="2434"/>
      <c r="C159" s="2326"/>
      <c r="D159" s="2326"/>
    </row>
    <row r="160" spans="1:4" x14ac:dyDescent="0.2">
      <c r="A160" s="2326"/>
      <c r="B160" s="2434"/>
      <c r="C160" s="2326"/>
      <c r="D160" s="2326"/>
    </row>
    <row r="161" spans="1:4" x14ac:dyDescent="0.2">
      <c r="A161" s="2326"/>
      <c r="B161" s="2434"/>
      <c r="C161" s="2326"/>
      <c r="D161" s="2326"/>
    </row>
    <row r="162" spans="1:4" x14ac:dyDescent="0.2">
      <c r="A162" s="2326"/>
      <c r="B162" s="2434"/>
      <c r="C162" s="2326"/>
      <c r="D162" s="2326"/>
    </row>
    <row r="163" spans="1:4" x14ac:dyDescent="0.2">
      <c r="A163" s="2326"/>
      <c r="B163" s="2434"/>
      <c r="C163" s="2326"/>
      <c r="D163" s="2326"/>
    </row>
    <row r="164" spans="1:4" x14ac:dyDescent="0.2">
      <c r="A164" s="2326"/>
      <c r="B164" s="2434"/>
      <c r="C164" s="2326"/>
      <c r="D164" s="2326"/>
    </row>
    <row r="165" spans="1:4" x14ac:dyDescent="0.2">
      <c r="A165" s="2326"/>
      <c r="B165" s="2434"/>
      <c r="C165" s="2326"/>
      <c r="D165" s="2326"/>
    </row>
    <row r="166" spans="1:4" x14ac:dyDescent="0.2">
      <c r="A166" s="2326"/>
      <c r="B166" s="2434"/>
      <c r="C166" s="2326"/>
      <c r="D166" s="2326"/>
    </row>
    <row r="167" spans="1:4" x14ac:dyDescent="0.2">
      <c r="A167" s="2326"/>
      <c r="B167" s="2434"/>
      <c r="C167" s="2326"/>
      <c r="D167" s="2326"/>
    </row>
    <row r="168" spans="1:4" x14ac:dyDescent="0.2">
      <c r="A168" s="2326"/>
      <c r="B168" s="2434"/>
      <c r="C168" s="2326"/>
      <c r="D168" s="2326"/>
    </row>
    <row r="169" spans="1:4" x14ac:dyDescent="0.2">
      <c r="A169" s="2326"/>
      <c r="B169" s="2434"/>
      <c r="C169" s="2326"/>
      <c r="D169" s="2326"/>
    </row>
    <row r="170" spans="1:4" x14ac:dyDescent="0.2">
      <c r="A170" s="2326"/>
      <c r="B170" s="2434"/>
      <c r="C170" s="2326"/>
      <c r="D170" s="2326"/>
    </row>
    <row r="171" spans="1:4" x14ac:dyDescent="0.2">
      <c r="A171" s="2326"/>
      <c r="B171" s="2434"/>
      <c r="C171" s="2326"/>
      <c r="D171" s="2326"/>
    </row>
    <row r="172" spans="1:4" x14ac:dyDescent="0.2">
      <c r="A172" s="2326"/>
      <c r="B172" s="2434"/>
      <c r="C172" s="2326"/>
      <c r="D172" s="2326"/>
    </row>
    <row r="173" spans="1:4" x14ac:dyDescent="0.2">
      <c r="A173" s="2326"/>
      <c r="B173" s="2434"/>
      <c r="C173" s="2326"/>
      <c r="D173" s="2326"/>
    </row>
    <row r="174" spans="1:4" x14ac:dyDescent="0.2">
      <c r="A174" s="2326"/>
      <c r="B174" s="2434"/>
      <c r="C174" s="2326"/>
      <c r="D174" s="2326"/>
    </row>
    <row r="175" spans="1:4" x14ac:dyDescent="0.2">
      <c r="A175" s="2326"/>
      <c r="B175" s="2434"/>
      <c r="C175" s="2326"/>
      <c r="D175" s="2326"/>
    </row>
    <row r="176" spans="1:4" x14ac:dyDescent="0.2">
      <c r="A176" s="2326"/>
      <c r="B176" s="2434"/>
      <c r="C176" s="2326"/>
      <c r="D176" s="2326"/>
    </row>
    <row r="177" spans="1:4" x14ac:dyDescent="0.2">
      <c r="A177" s="2326"/>
      <c r="B177" s="2434"/>
      <c r="C177" s="2326"/>
      <c r="D177" s="2326"/>
    </row>
    <row r="178" spans="1:4" x14ac:dyDescent="0.2">
      <c r="A178" s="2326"/>
      <c r="B178" s="2434"/>
      <c r="C178" s="2326"/>
      <c r="D178" s="2326"/>
    </row>
    <row r="179" spans="1:4" x14ac:dyDescent="0.2">
      <c r="A179" s="2326"/>
      <c r="B179" s="2434"/>
      <c r="C179" s="2326"/>
      <c r="D179" s="2326"/>
    </row>
    <row r="180" spans="1:4" x14ac:dyDescent="0.2">
      <c r="A180" s="2326"/>
      <c r="B180" s="2434"/>
      <c r="C180" s="2326"/>
      <c r="D180" s="2326"/>
    </row>
    <row r="181" spans="1:4" x14ac:dyDescent="0.2">
      <c r="A181" s="2326"/>
      <c r="B181" s="2434"/>
      <c r="C181" s="2326"/>
      <c r="D181" s="2326"/>
    </row>
    <row r="182" spans="1:4" x14ac:dyDescent="0.2">
      <c r="A182" s="2326"/>
      <c r="B182" s="2434"/>
      <c r="C182" s="2326"/>
      <c r="D182" s="2326"/>
    </row>
    <row r="183" spans="1:4" x14ac:dyDescent="0.2">
      <c r="A183" s="2326"/>
      <c r="B183" s="2434"/>
      <c r="C183" s="2326"/>
      <c r="D183" s="2326"/>
    </row>
    <row r="184" spans="1:4" x14ac:dyDescent="0.2">
      <c r="A184" s="2326"/>
      <c r="B184" s="2434"/>
      <c r="C184" s="2326"/>
      <c r="D184" s="2326"/>
    </row>
    <row r="185" spans="1:4" x14ac:dyDescent="0.2">
      <c r="A185" s="2326"/>
      <c r="B185" s="2434"/>
      <c r="C185" s="2326"/>
      <c r="D185" s="2326"/>
    </row>
    <row r="186" spans="1:4" x14ac:dyDescent="0.2">
      <c r="A186" s="2326"/>
      <c r="B186" s="2434"/>
      <c r="C186" s="2326"/>
      <c r="D186" s="2326"/>
    </row>
    <row r="187" spans="1:4" x14ac:dyDescent="0.2">
      <c r="A187" s="2326"/>
      <c r="B187" s="2434"/>
      <c r="C187" s="2326"/>
      <c r="D187" s="2326"/>
    </row>
    <row r="188" spans="1:4" x14ac:dyDescent="0.2">
      <c r="A188" s="2326"/>
      <c r="B188" s="2434"/>
      <c r="C188" s="2326"/>
      <c r="D188" s="2326"/>
    </row>
    <row r="189" spans="1:4" x14ac:dyDescent="0.2">
      <c r="A189" s="2326"/>
      <c r="B189" s="2434"/>
      <c r="C189" s="2326"/>
      <c r="D189" s="2326"/>
    </row>
    <row r="190" spans="1:4" x14ac:dyDescent="0.2">
      <c r="A190" s="2326"/>
      <c r="B190" s="2434"/>
      <c r="C190" s="2326"/>
      <c r="D190" s="2326"/>
    </row>
    <row r="191" spans="1:4" x14ac:dyDescent="0.2">
      <c r="A191" s="2326"/>
      <c r="B191" s="2434"/>
      <c r="C191" s="2326"/>
      <c r="D191" s="2326"/>
    </row>
    <row r="192" spans="1:4" x14ac:dyDescent="0.2">
      <c r="A192" s="2326"/>
      <c r="B192" s="2434"/>
      <c r="C192" s="2326"/>
      <c r="D192" s="2326"/>
    </row>
    <row r="193" spans="1:4" x14ac:dyDescent="0.2">
      <c r="A193" s="2326"/>
      <c r="B193" s="2434"/>
      <c r="C193" s="2326"/>
      <c r="D193" s="2326"/>
    </row>
    <row r="194" spans="1:4" x14ac:dyDescent="0.2">
      <c r="A194" s="2326"/>
      <c r="B194" s="2434"/>
      <c r="C194" s="2326"/>
      <c r="D194" s="2326"/>
    </row>
    <row r="195" spans="1:4" x14ac:dyDescent="0.2">
      <c r="A195" s="2326"/>
      <c r="B195" s="2434"/>
      <c r="C195" s="2326"/>
      <c r="D195" s="2326"/>
    </row>
    <row r="196" spans="1:4" x14ac:dyDescent="0.2">
      <c r="A196" s="2326"/>
      <c r="B196" s="2434"/>
      <c r="C196" s="2326"/>
      <c r="D196" s="2326"/>
    </row>
    <row r="197" spans="1:4" x14ac:dyDescent="0.2">
      <c r="A197" s="2326"/>
      <c r="B197" s="2434"/>
      <c r="C197" s="2326"/>
      <c r="D197" s="2326"/>
    </row>
    <row r="198" spans="1:4" x14ac:dyDescent="0.2">
      <c r="A198" s="2326"/>
      <c r="B198" s="2434"/>
      <c r="C198" s="2326"/>
      <c r="D198" s="2326"/>
    </row>
    <row r="199" spans="1:4" x14ac:dyDescent="0.2">
      <c r="A199" s="2326"/>
      <c r="B199" s="2434"/>
      <c r="C199" s="2326"/>
      <c r="D199" s="2326"/>
    </row>
    <row r="200" spans="1:4" x14ac:dyDescent="0.2">
      <c r="A200" s="2326"/>
      <c r="B200" s="2434"/>
      <c r="C200" s="2326"/>
      <c r="D200" s="2326"/>
    </row>
    <row r="201" spans="1:4" x14ac:dyDescent="0.2">
      <c r="A201" s="2326"/>
      <c r="B201" s="2434"/>
      <c r="C201" s="2326"/>
      <c r="D201" s="2326"/>
    </row>
    <row r="202" spans="1:4" x14ac:dyDescent="0.2">
      <c r="A202" s="2326"/>
      <c r="B202" s="2434"/>
      <c r="C202" s="2326"/>
      <c r="D202" s="2326"/>
    </row>
    <row r="203" spans="1:4" x14ac:dyDescent="0.2">
      <c r="A203" s="2326"/>
      <c r="B203" s="2434"/>
      <c r="C203" s="2326"/>
      <c r="D203" s="2326"/>
    </row>
    <row r="204" spans="1:4" x14ac:dyDescent="0.2">
      <c r="A204" s="2326"/>
      <c r="B204" s="2434"/>
      <c r="C204" s="2326"/>
      <c r="D204" s="2326"/>
    </row>
    <row r="205" spans="1:4" x14ac:dyDescent="0.2">
      <c r="A205" s="2326"/>
      <c r="B205" s="2434"/>
      <c r="C205" s="2326"/>
      <c r="D205" s="2326"/>
    </row>
    <row r="206" spans="1:4" x14ac:dyDescent="0.2">
      <c r="A206" s="2326"/>
      <c r="B206" s="2434"/>
      <c r="C206" s="2326"/>
      <c r="D206" s="2326"/>
    </row>
    <row r="207" spans="1:4" x14ac:dyDescent="0.2">
      <c r="A207" s="2326"/>
      <c r="B207" s="2434"/>
      <c r="C207" s="2326"/>
      <c r="D207" s="2326"/>
    </row>
    <row r="208" spans="1:4" x14ac:dyDescent="0.2">
      <c r="A208" s="2326"/>
      <c r="B208" s="2434"/>
      <c r="C208" s="2326"/>
      <c r="D208" s="2326"/>
    </row>
    <row r="209" spans="1:4" x14ac:dyDescent="0.2">
      <c r="A209" s="2326"/>
      <c r="B209" s="2434"/>
      <c r="C209" s="2326"/>
      <c r="D209" s="2326"/>
    </row>
    <row r="210" spans="1:4" x14ac:dyDescent="0.2">
      <c r="A210" s="2326"/>
      <c r="B210" s="2434"/>
      <c r="C210" s="2326"/>
      <c r="D210" s="2326"/>
    </row>
    <row r="211" spans="1:4" x14ac:dyDescent="0.2">
      <c r="A211" s="2326"/>
      <c r="B211" s="2434"/>
      <c r="C211" s="2326"/>
      <c r="D211" s="2326"/>
    </row>
    <row r="212" spans="1:4" x14ac:dyDescent="0.2">
      <c r="A212" s="2326"/>
      <c r="B212" s="2434"/>
      <c r="C212" s="2326"/>
      <c r="D212" s="2326"/>
    </row>
    <row r="213" spans="1:4" x14ac:dyDescent="0.2">
      <c r="A213" s="2326"/>
      <c r="B213" s="2434"/>
      <c r="C213" s="2326"/>
      <c r="D213" s="2326"/>
    </row>
    <row r="214" spans="1:4" x14ac:dyDescent="0.2">
      <c r="A214" s="2326"/>
      <c r="B214" s="2434"/>
      <c r="C214" s="2326"/>
      <c r="D214" s="2326"/>
    </row>
    <row r="215" spans="1:4" x14ac:dyDescent="0.2">
      <c r="A215" s="2326"/>
      <c r="B215" s="2434"/>
      <c r="C215" s="2326"/>
      <c r="D215" s="2326"/>
    </row>
    <row r="216" spans="1:4" x14ac:dyDescent="0.2">
      <c r="A216" s="2326"/>
      <c r="B216" s="2434"/>
      <c r="C216" s="2326"/>
      <c r="D216" s="2326"/>
    </row>
    <row r="217" spans="1:4" x14ac:dyDescent="0.2">
      <c r="A217" s="2326"/>
      <c r="B217" s="2434"/>
      <c r="C217" s="2326"/>
      <c r="D217" s="2326"/>
    </row>
    <row r="218" spans="1:4" x14ac:dyDescent="0.2">
      <c r="A218" s="2326"/>
      <c r="B218" s="2434"/>
      <c r="C218" s="2326"/>
      <c r="D218" s="2326"/>
    </row>
    <row r="219" spans="1:4" x14ac:dyDescent="0.2">
      <c r="A219" s="2326"/>
      <c r="B219" s="2434"/>
      <c r="C219" s="2326"/>
      <c r="D219" s="2326"/>
    </row>
    <row r="220" spans="1:4" x14ac:dyDescent="0.2">
      <c r="A220" s="2326"/>
      <c r="B220" s="2434"/>
      <c r="C220" s="2326"/>
      <c r="D220" s="2326"/>
    </row>
    <row r="221" spans="1:4" x14ac:dyDescent="0.2">
      <c r="A221" s="2326"/>
      <c r="B221" s="2434"/>
      <c r="C221" s="2326"/>
      <c r="D221" s="2326"/>
    </row>
    <row r="222" spans="1:4" x14ac:dyDescent="0.2">
      <c r="A222" s="2326"/>
      <c r="B222" s="2434"/>
      <c r="C222" s="2326"/>
      <c r="D222" s="2326"/>
    </row>
    <row r="223" spans="1:4" x14ac:dyDescent="0.2">
      <c r="A223" s="2326"/>
      <c r="B223" s="2434"/>
      <c r="C223" s="2326"/>
      <c r="D223" s="2326"/>
    </row>
    <row r="224" spans="1:4" x14ac:dyDescent="0.2">
      <c r="A224" s="2326"/>
      <c r="B224" s="2434"/>
      <c r="C224" s="2326"/>
      <c r="D224" s="2326"/>
    </row>
    <row r="225" spans="1:4" x14ac:dyDescent="0.2">
      <c r="A225" s="2326"/>
      <c r="B225" s="2434"/>
      <c r="C225" s="2326"/>
      <c r="D225" s="2326"/>
    </row>
    <row r="226" spans="1:4" x14ac:dyDescent="0.2">
      <c r="A226" s="2326"/>
      <c r="B226" s="2434"/>
      <c r="C226" s="2326"/>
      <c r="D226" s="2326"/>
    </row>
    <row r="227" spans="1:4" x14ac:dyDescent="0.2">
      <c r="A227" s="2326"/>
      <c r="B227" s="2434"/>
      <c r="C227" s="2326"/>
      <c r="D227" s="2326"/>
    </row>
    <row r="228" spans="1:4" x14ac:dyDescent="0.2">
      <c r="A228" s="2326"/>
      <c r="B228" s="2434"/>
      <c r="C228" s="2326"/>
      <c r="D228" s="2326"/>
    </row>
    <row r="229" spans="1:4" x14ac:dyDescent="0.2">
      <c r="A229" s="2326"/>
      <c r="B229" s="2434"/>
      <c r="C229" s="2326"/>
      <c r="D229" s="2326"/>
    </row>
    <row r="230" spans="1:4" x14ac:dyDescent="0.2">
      <c r="A230" s="2326"/>
      <c r="B230" s="2434"/>
      <c r="C230" s="2326"/>
      <c r="D230" s="2326"/>
    </row>
    <row r="231" spans="1:4" x14ac:dyDescent="0.2">
      <c r="A231" s="2326"/>
      <c r="B231" s="2434"/>
      <c r="C231" s="2326"/>
      <c r="D231" s="2326"/>
    </row>
    <row r="232" spans="1:4" x14ac:dyDescent="0.2">
      <c r="A232" s="2326"/>
      <c r="B232" s="2434"/>
      <c r="C232" s="2326"/>
      <c r="D232" s="2326"/>
    </row>
    <row r="233" spans="1:4" x14ac:dyDescent="0.2">
      <c r="A233" s="2326"/>
      <c r="B233" s="2434"/>
      <c r="C233" s="2326"/>
      <c r="D233" s="2326"/>
    </row>
    <row r="234" spans="1:4" x14ac:dyDescent="0.2">
      <c r="A234" s="2326"/>
      <c r="B234" s="2434"/>
      <c r="C234" s="2326"/>
      <c r="D234" s="2326"/>
    </row>
    <row r="235" spans="1:4" x14ac:dyDescent="0.2">
      <c r="A235" s="2326"/>
      <c r="B235" s="2434"/>
      <c r="C235" s="2326"/>
      <c r="D235" s="2326"/>
    </row>
    <row r="236" spans="1:4" x14ac:dyDescent="0.2">
      <c r="A236" s="2326"/>
      <c r="B236" s="2434"/>
      <c r="C236" s="2326"/>
      <c r="D236" s="2326"/>
    </row>
    <row r="237" spans="1:4" x14ac:dyDescent="0.2">
      <c r="A237" s="2326"/>
      <c r="B237" s="2434"/>
      <c r="C237" s="2326"/>
      <c r="D237" s="2326"/>
    </row>
    <row r="238" spans="1:4" x14ac:dyDescent="0.2">
      <c r="A238" s="2326"/>
      <c r="B238" s="2434"/>
      <c r="C238" s="2326"/>
      <c r="D238" s="2326"/>
    </row>
    <row r="239" spans="1:4" x14ac:dyDescent="0.2">
      <c r="A239" s="2326"/>
      <c r="B239" s="2434"/>
      <c r="C239" s="2326"/>
      <c r="D239" s="2326"/>
    </row>
    <row r="240" spans="1:4" x14ac:dyDescent="0.2">
      <c r="A240" s="2326"/>
      <c r="B240" s="2434"/>
      <c r="C240" s="2326"/>
      <c r="D240" s="2326"/>
    </row>
    <row r="241" spans="1:4" x14ac:dyDescent="0.2">
      <c r="A241" s="2326"/>
      <c r="B241" s="2434"/>
      <c r="C241" s="2326"/>
      <c r="D241" s="2326"/>
    </row>
    <row r="242" spans="1:4" x14ac:dyDescent="0.2">
      <c r="A242" s="2326"/>
      <c r="B242" s="2434"/>
      <c r="C242" s="2326"/>
      <c r="D242" s="2326"/>
    </row>
    <row r="243" spans="1:4" x14ac:dyDescent="0.2">
      <c r="A243" s="2326"/>
      <c r="B243" s="2434"/>
      <c r="C243" s="2326"/>
      <c r="D243" s="2326"/>
    </row>
    <row r="244" spans="1:4" x14ac:dyDescent="0.2">
      <c r="A244" s="2326"/>
      <c r="B244" s="2434"/>
      <c r="C244" s="2326"/>
      <c r="D244" s="2326"/>
    </row>
    <row r="245" spans="1:4" x14ac:dyDescent="0.2">
      <c r="A245" s="2326"/>
      <c r="B245" s="2434"/>
      <c r="C245" s="2326"/>
      <c r="D245" s="2326"/>
    </row>
    <row r="246" spans="1:4" x14ac:dyDescent="0.2">
      <c r="A246" s="2326"/>
      <c r="B246" s="2434"/>
      <c r="C246" s="2326"/>
      <c r="D246" s="2326"/>
    </row>
    <row r="247" spans="1:4" x14ac:dyDescent="0.2">
      <c r="A247" s="2326"/>
      <c r="B247" s="2434"/>
      <c r="C247" s="2326"/>
      <c r="D247" s="2326"/>
    </row>
    <row r="248" spans="1:4" x14ac:dyDescent="0.2">
      <c r="A248" s="2326"/>
      <c r="B248" s="2434"/>
      <c r="C248" s="2326"/>
      <c r="D248" s="2326"/>
    </row>
    <row r="249" spans="1:4" x14ac:dyDescent="0.2">
      <c r="A249" s="2326"/>
      <c r="B249" s="2434"/>
      <c r="C249" s="2326"/>
      <c r="D249" s="2326"/>
    </row>
    <row r="250" spans="1:4" x14ac:dyDescent="0.2">
      <c r="A250" s="2326"/>
      <c r="B250" s="2434"/>
      <c r="C250" s="2326"/>
      <c r="D250" s="2326"/>
    </row>
    <row r="251" spans="1:4" x14ac:dyDescent="0.2">
      <c r="A251" s="2326"/>
      <c r="B251" s="2434"/>
      <c r="C251" s="2326"/>
      <c r="D251" s="2326"/>
    </row>
    <row r="252" spans="1:4" x14ac:dyDescent="0.2">
      <c r="A252" s="2326"/>
      <c r="B252" s="2434"/>
      <c r="C252" s="2326"/>
      <c r="D252" s="2326"/>
    </row>
    <row r="253" spans="1:4" x14ac:dyDescent="0.2">
      <c r="A253" s="2326"/>
      <c r="B253" s="2434"/>
      <c r="C253" s="2326"/>
      <c r="D253" s="2326"/>
    </row>
    <row r="254" spans="1:4" x14ac:dyDescent="0.2">
      <c r="A254" s="2326"/>
      <c r="B254" s="2434"/>
      <c r="C254" s="2326"/>
      <c r="D254" s="2326"/>
    </row>
    <row r="255" spans="1:4" x14ac:dyDescent="0.2">
      <c r="A255" s="2326"/>
      <c r="B255" s="2434"/>
      <c r="C255" s="2326"/>
      <c r="D255" s="2326"/>
    </row>
    <row r="256" spans="1:4" x14ac:dyDescent="0.2">
      <c r="A256" s="2326"/>
      <c r="B256" s="2434"/>
      <c r="C256" s="2326"/>
      <c r="D256" s="2326"/>
    </row>
    <row r="257" spans="1:4" x14ac:dyDescent="0.2">
      <c r="A257" s="2326"/>
      <c r="B257" s="2434"/>
      <c r="C257" s="2326"/>
      <c r="D257" s="2326"/>
    </row>
    <row r="258" spans="1:4" x14ac:dyDescent="0.2">
      <c r="A258" s="2326"/>
      <c r="B258" s="2434"/>
      <c r="C258" s="2326"/>
      <c r="D258" s="2326"/>
    </row>
    <row r="259" spans="1:4" x14ac:dyDescent="0.2">
      <c r="A259" s="2326"/>
      <c r="B259" s="2434"/>
      <c r="C259" s="2326"/>
      <c r="D259" s="2326"/>
    </row>
    <row r="260" spans="1:4" x14ac:dyDescent="0.2">
      <c r="A260" s="2326"/>
      <c r="B260" s="2434"/>
      <c r="C260" s="2326"/>
      <c r="D260" s="2326"/>
    </row>
    <row r="261" spans="1:4" x14ac:dyDescent="0.2">
      <c r="A261" s="2326"/>
      <c r="B261" s="2434"/>
      <c r="C261" s="2326"/>
      <c r="D261" s="2326"/>
    </row>
    <row r="262" spans="1:4" x14ac:dyDescent="0.2">
      <c r="A262" s="2326"/>
      <c r="B262" s="2434"/>
      <c r="C262" s="2326"/>
      <c r="D262" s="2326"/>
    </row>
    <row r="263" spans="1:4" x14ac:dyDescent="0.2">
      <c r="A263" s="2326"/>
      <c r="B263" s="2434"/>
      <c r="C263" s="2326"/>
      <c r="D263" s="2326"/>
    </row>
    <row r="264" spans="1:4" x14ac:dyDescent="0.2">
      <c r="A264" s="2326"/>
      <c r="B264" s="2434"/>
      <c r="C264" s="2326"/>
      <c r="D264" s="2326"/>
    </row>
    <row r="265" spans="1:4" x14ac:dyDescent="0.2">
      <c r="A265" s="2326"/>
      <c r="B265" s="2434"/>
      <c r="C265" s="2326"/>
      <c r="D265" s="2326"/>
    </row>
    <row r="266" spans="1:4" x14ac:dyDescent="0.2">
      <c r="A266" s="2326"/>
      <c r="B266" s="2434"/>
      <c r="C266" s="2326"/>
      <c r="D266" s="2326"/>
    </row>
    <row r="267" spans="1:4" x14ac:dyDescent="0.2">
      <c r="A267" s="2326"/>
      <c r="B267" s="2434"/>
      <c r="C267" s="2326"/>
      <c r="D267" s="2326"/>
    </row>
    <row r="268" spans="1:4" x14ac:dyDescent="0.2">
      <c r="A268" s="2326"/>
      <c r="B268" s="2434"/>
      <c r="C268" s="2326"/>
      <c r="D268" s="2326"/>
    </row>
    <row r="269" spans="1:4" x14ac:dyDescent="0.2">
      <c r="A269" s="2326"/>
      <c r="B269" s="2434"/>
      <c r="C269" s="2326"/>
      <c r="D269" s="2326"/>
    </row>
    <row r="270" spans="1:4" x14ac:dyDescent="0.2">
      <c r="A270" s="2326"/>
      <c r="B270" s="2434"/>
      <c r="C270" s="2326"/>
      <c r="D270" s="2326"/>
    </row>
    <row r="271" spans="1:4" x14ac:dyDescent="0.2">
      <c r="A271" s="2326"/>
      <c r="B271" s="2434"/>
      <c r="C271" s="2326"/>
      <c r="D271" s="2326"/>
    </row>
    <row r="272" spans="1:4" x14ac:dyDescent="0.2">
      <c r="A272" s="2326"/>
      <c r="B272" s="2434"/>
      <c r="C272" s="2326"/>
      <c r="D272" s="2326"/>
    </row>
    <row r="273" spans="1:4" x14ac:dyDescent="0.2">
      <c r="A273" s="2326"/>
      <c r="B273" s="2434"/>
      <c r="C273" s="2326"/>
      <c r="D273" s="2326"/>
    </row>
    <row r="274" spans="1:4" x14ac:dyDescent="0.2">
      <c r="A274" s="2326"/>
      <c r="B274" s="2434"/>
      <c r="C274" s="2326"/>
      <c r="D274" s="2326"/>
    </row>
    <row r="275" spans="1:4" x14ac:dyDescent="0.2">
      <c r="A275" s="2326"/>
      <c r="B275" s="2434"/>
      <c r="C275" s="2326"/>
      <c r="D275" s="2326"/>
    </row>
    <row r="276" spans="1:4" x14ac:dyDescent="0.2">
      <c r="A276" s="2326"/>
      <c r="B276" s="2434"/>
      <c r="C276" s="2326"/>
      <c r="D276" s="2326"/>
    </row>
    <row r="277" spans="1:4" x14ac:dyDescent="0.2">
      <c r="A277" s="2326"/>
      <c r="B277" s="2434"/>
      <c r="C277" s="2326"/>
      <c r="D277" s="2326"/>
    </row>
    <row r="278" spans="1:4" x14ac:dyDescent="0.2">
      <c r="A278" s="2326"/>
      <c r="B278" s="2434"/>
      <c r="C278" s="2326"/>
      <c r="D278" s="2326"/>
    </row>
    <row r="279" spans="1:4" x14ac:dyDescent="0.2">
      <c r="A279" s="2326"/>
      <c r="B279" s="2434"/>
      <c r="C279" s="2326"/>
      <c r="D279" s="2326"/>
    </row>
    <row r="280" spans="1:4" x14ac:dyDescent="0.2">
      <c r="A280" s="2326"/>
      <c r="B280" s="2434"/>
      <c r="C280" s="2326"/>
      <c r="D280" s="2326"/>
    </row>
    <row r="281" spans="1:4" x14ac:dyDescent="0.2">
      <c r="A281" s="2326"/>
      <c r="B281" s="2434"/>
      <c r="C281" s="2326"/>
      <c r="D281" s="2326"/>
    </row>
    <row r="282" spans="1:4" x14ac:dyDescent="0.2">
      <c r="A282" s="2326"/>
      <c r="B282" s="2434"/>
      <c r="C282" s="2326"/>
      <c r="D282" s="2326"/>
    </row>
    <row r="283" spans="1:4" x14ac:dyDescent="0.2">
      <c r="A283" s="2326"/>
      <c r="B283" s="2434"/>
      <c r="C283" s="2326"/>
      <c r="D283" s="2326"/>
    </row>
    <row r="284" spans="1:4" x14ac:dyDescent="0.2">
      <c r="A284" s="2326"/>
      <c r="B284" s="2434"/>
      <c r="C284" s="2326"/>
      <c r="D284" s="2326"/>
    </row>
    <row r="285" spans="1:4" x14ac:dyDescent="0.2">
      <c r="A285" s="2326"/>
      <c r="B285" s="2434"/>
      <c r="C285" s="2326"/>
      <c r="D285" s="2326"/>
    </row>
    <row r="286" spans="1:4" x14ac:dyDescent="0.2">
      <c r="A286" s="2326"/>
      <c r="B286" s="2434"/>
      <c r="C286" s="2326"/>
      <c r="D286" s="2326"/>
    </row>
    <row r="287" spans="1:4" x14ac:dyDescent="0.2">
      <c r="A287" s="2326"/>
      <c r="B287" s="2434"/>
      <c r="C287" s="2326"/>
      <c r="D287" s="2326"/>
    </row>
    <row r="288" spans="1:4" x14ac:dyDescent="0.2">
      <c r="A288" s="2326"/>
      <c r="B288" s="2434"/>
      <c r="C288" s="2326"/>
      <c r="D288" s="2326"/>
    </row>
    <row r="289" spans="1:4" x14ac:dyDescent="0.2">
      <c r="A289" s="2326"/>
      <c r="B289" s="2434"/>
      <c r="C289" s="2326"/>
      <c r="D289" s="2326"/>
    </row>
    <row r="290" spans="1:4" x14ac:dyDescent="0.2">
      <c r="A290" s="2326"/>
      <c r="B290" s="2434"/>
      <c r="C290" s="2326"/>
      <c r="D290" s="2326"/>
    </row>
    <row r="291" spans="1:4" x14ac:dyDescent="0.2">
      <c r="A291" s="2326"/>
      <c r="B291" s="2434"/>
      <c r="C291" s="2326"/>
      <c r="D291" s="2326"/>
    </row>
    <row r="292" spans="1:4" x14ac:dyDescent="0.2">
      <c r="A292" s="2326"/>
      <c r="B292" s="2434"/>
      <c r="C292" s="2326"/>
      <c r="D292" s="2326"/>
    </row>
    <row r="293" spans="1:4" x14ac:dyDescent="0.2">
      <c r="A293" s="2326"/>
      <c r="B293" s="2434"/>
      <c r="C293" s="2326"/>
      <c r="D293" s="2326"/>
    </row>
    <row r="294" spans="1:4" x14ac:dyDescent="0.2">
      <c r="A294" s="2326"/>
      <c r="B294" s="2434"/>
      <c r="C294" s="2326"/>
      <c r="D294" s="2326"/>
    </row>
    <row r="295" spans="1:4" x14ac:dyDescent="0.2">
      <c r="A295" s="2326"/>
      <c r="B295" s="2434"/>
      <c r="C295" s="2326"/>
      <c r="D295" s="2326"/>
    </row>
    <row r="296" spans="1:4" x14ac:dyDescent="0.2">
      <c r="A296" s="2326"/>
      <c r="B296" s="2434"/>
      <c r="C296" s="2326"/>
      <c r="D296" s="2326"/>
    </row>
    <row r="297" spans="1:4" x14ac:dyDescent="0.2">
      <c r="A297" s="2326"/>
      <c r="B297" s="2434"/>
      <c r="C297" s="2326"/>
      <c r="D297" s="2326"/>
    </row>
    <row r="298" spans="1:4" x14ac:dyDescent="0.2">
      <c r="A298" s="2326"/>
      <c r="B298" s="2434"/>
      <c r="C298" s="2326"/>
      <c r="D298" s="2326"/>
    </row>
    <row r="299" spans="1:4" x14ac:dyDescent="0.2">
      <c r="A299" s="2326"/>
      <c r="B299" s="2434"/>
      <c r="C299" s="2326"/>
      <c r="D299" s="2326"/>
    </row>
    <row r="300" spans="1:4" x14ac:dyDescent="0.2">
      <c r="A300" s="2326"/>
      <c r="B300" s="2434"/>
      <c r="C300" s="2326"/>
      <c r="D300" s="2326"/>
    </row>
    <row r="301" spans="1:4" x14ac:dyDescent="0.2">
      <c r="A301" s="2326"/>
      <c r="B301" s="2434"/>
      <c r="C301" s="2326"/>
      <c r="D301" s="2326"/>
    </row>
    <row r="302" spans="1:4" x14ac:dyDescent="0.2">
      <c r="A302" s="2326"/>
      <c r="B302" s="2434"/>
      <c r="C302" s="2326"/>
      <c r="D302" s="2326"/>
    </row>
    <row r="303" spans="1:4" x14ac:dyDescent="0.2">
      <c r="A303" s="2326"/>
      <c r="B303" s="2434"/>
      <c r="C303" s="2326"/>
      <c r="D303" s="2326"/>
    </row>
    <row r="304" spans="1:4" x14ac:dyDescent="0.2">
      <c r="A304" s="2326"/>
      <c r="B304" s="2434"/>
      <c r="C304" s="2326"/>
      <c r="D304" s="2326"/>
    </row>
    <row r="305" spans="1:4" x14ac:dyDescent="0.2">
      <c r="A305" s="2326"/>
      <c r="B305" s="2434"/>
      <c r="C305" s="2326"/>
      <c r="D305" s="2326"/>
    </row>
    <row r="306" spans="1:4" x14ac:dyDescent="0.2">
      <c r="A306" s="2326"/>
      <c r="B306" s="2434"/>
      <c r="C306" s="2326"/>
      <c r="D306" s="2326"/>
    </row>
    <row r="307" spans="1:4" x14ac:dyDescent="0.2">
      <c r="A307" s="2326"/>
      <c r="B307" s="2434"/>
      <c r="C307" s="2326"/>
      <c r="D307" s="2326"/>
    </row>
    <row r="308" spans="1:4" x14ac:dyDescent="0.2">
      <c r="A308" s="2326"/>
      <c r="B308" s="2434"/>
      <c r="C308" s="2326"/>
      <c r="D308" s="2326"/>
    </row>
    <row r="309" spans="1:4" x14ac:dyDescent="0.2">
      <c r="A309" s="2326"/>
      <c r="B309" s="2434"/>
      <c r="C309" s="2326"/>
      <c r="D309" s="2326"/>
    </row>
    <row r="310" spans="1:4" x14ac:dyDescent="0.2">
      <c r="A310" s="2326"/>
      <c r="B310" s="2434"/>
      <c r="C310" s="2326"/>
      <c r="D310" s="2326"/>
    </row>
    <row r="311" spans="1:4" x14ac:dyDescent="0.2">
      <c r="A311" s="2326"/>
      <c r="B311" s="2434"/>
      <c r="C311" s="2326"/>
      <c r="D311" s="2326"/>
    </row>
    <row r="312" spans="1:4" x14ac:dyDescent="0.2">
      <c r="A312" s="2326"/>
      <c r="B312" s="2434"/>
      <c r="C312" s="2326"/>
      <c r="D312" s="2326"/>
    </row>
    <row r="313" spans="1:4" x14ac:dyDescent="0.2">
      <c r="A313" s="2326"/>
      <c r="B313" s="2434"/>
      <c r="C313" s="2326"/>
      <c r="D313" s="2326"/>
    </row>
    <row r="314" spans="1:4" x14ac:dyDescent="0.2">
      <c r="A314" s="2326"/>
      <c r="B314" s="2434"/>
      <c r="C314" s="2326"/>
      <c r="D314" s="2326"/>
    </row>
    <row r="315" spans="1:4" x14ac:dyDescent="0.2">
      <c r="A315" s="2326"/>
      <c r="B315" s="2434"/>
      <c r="C315" s="2326"/>
      <c r="D315" s="2326"/>
    </row>
    <row r="316" spans="1:4" x14ac:dyDescent="0.2">
      <c r="A316" s="2326"/>
      <c r="B316" s="2434"/>
      <c r="C316" s="2326"/>
      <c r="D316" s="2326"/>
    </row>
    <row r="317" spans="1:4" x14ac:dyDescent="0.2">
      <c r="A317" s="2326"/>
      <c r="B317" s="2434"/>
      <c r="C317" s="2326"/>
      <c r="D317" s="2326"/>
    </row>
    <row r="318" spans="1:4" x14ac:dyDescent="0.2">
      <c r="A318" s="2326"/>
      <c r="B318" s="2434"/>
      <c r="C318" s="2326"/>
      <c r="D318" s="2326"/>
    </row>
    <row r="319" spans="1:4" x14ac:dyDescent="0.2">
      <c r="A319" s="2326"/>
      <c r="B319" s="2434"/>
      <c r="C319" s="2326"/>
      <c r="D319" s="2326"/>
    </row>
    <row r="320" spans="1:4" x14ac:dyDescent="0.2">
      <c r="A320" s="2326"/>
      <c r="B320" s="2434"/>
      <c r="C320" s="2326"/>
      <c r="D320" s="2326"/>
    </row>
    <row r="321" spans="1:4" x14ac:dyDescent="0.2">
      <c r="A321" s="2326"/>
      <c r="B321" s="2434"/>
      <c r="C321" s="2326"/>
      <c r="D321" s="2326"/>
    </row>
    <row r="322" spans="1:4" x14ac:dyDescent="0.2">
      <c r="A322" s="2326"/>
      <c r="B322" s="2434"/>
      <c r="C322" s="2326"/>
      <c r="D322" s="2326"/>
    </row>
    <row r="323" spans="1:4" x14ac:dyDescent="0.2">
      <c r="A323" s="2326"/>
      <c r="B323" s="2434"/>
      <c r="C323" s="2326"/>
      <c r="D323" s="2326"/>
    </row>
    <row r="324" spans="1:4" x14ac:dyDescent="0.2">
      <c r="A324" s="2326"/>
      <c r="B324" s="2434"/>
      <c r="C324" s="2326"/>
      <c r="D324" s="2326"/>
    </row>
    <row r="325" spans="1:4" x14ac:dyDescent="0.2">
      <c r="A325" s="2326"/>
      <c r="B325" s="2434"/>
      <c r="C325" s="2326"/>
      <c r="D325" s="2326"/>
    </row>
    <row r="326" spans="1:4" x14ac:dyDescent="0.2">
      <c r="A326" s="2326"/>
      <c r="B326" s="2434"/>
      <c r="C326" s="2326"/>
      <c r="D326" s="2326"/>
    </row>
    <row r="327" spans="1:4" x14ac:dyDescent="0.2">
      <c r="A327" s="2326"/>
      <c r="B327" s="2434"/>
      <c r="C327" s="2326"/>
      <c r="D327" s="2326"/>
    </row>
    <row r="328" spans="1:4" x14ac:dyDescent="0.2">
      <c r="A328" s="2326"/>
      <c r="B328" s="2434"/>
      <c r="C328" s="2326"/>
      <c r="D328" s="2326"/>
    </row>
    <row r="329" spans="1:4" x14ac:dyDescent="0.2">
      <c r="A329" s="2326"/>
      <c r="B329" s="2434"/>
      <c r="C329" s="2326"/>
      <c r="D329" s="2326"/>
    </row>
    <row r="330" spans="1:4" x14ac:dyDescent="0.2">
      <c r="A330" s="2326"/>
      <c r="B330" s="2434"/>
      <c r="C330" s="2326"/>
      <c r="D330" s="2326"/>
    </row>
    <row r="331" spans="1:4" x14ac:dyDescent="0.2">
      <c r="A331" s="2326"/>
      <c r="B331" s="2434"/>
      <c r="C331" s="2326"/>
      <c r="D331" s="2326"/>
    </row>
    <row r="332" spans="1:4" x14ac:dyDescent="0.2">
      <c r="A332" s="2326"/>
      <c r="B332" s="2434"/>
      <c r="C332" s="2326"/>
      <c r="D332" s="2326"/>
    </row>
    <row r="333" spans="1:4" x14ac:dyDescent="0.2">
      <c r="A333" s="2326"/>
      <c r="B333" s="2434"/>
      <c r="C333" s="2326"/>
      <c r="D333" s="2326"/>
    </row>
    <row r="334" spans="1:4" x14ac:dyDescent="0.2">
      <c r="A334" s="2326"/>
      <c r="B334" s="2434"/>
      <c r="C334" s="2326"/>
      <c r="D334" s="2326"/>
    </row>
    <row r="335" spans="1:4" x14ac:dyDescent="0.2">
      <c r="A335" s="2326"/>
      <c r="B335" s="2434"/>
      <c r="C335" s="2326"/>
      <c r="D335" s="2326"/>
    </row>
    <row r="336" spans="1:4" x14ac:dyDescent="0.2">
      <c r="A336" s="2326"/>
      <c r="B336" s="2434"/>
      <c r="C336" s="2326"/>
      <c r="D336" s="2326"/>
    </row>
    <row r="337" spans="1:4" x14ac:dyDescent="0.2">
      <c r="A337" s="2326"/>
      <c r="B337" s="2434"/>
      <c r="C337" s="2326"/>
      <c r="D337" s="2326"/>
    </row>
    <row r="338" spans="1:4" x14ac:dyDescent="0.2">
      <c r="A338" s="2326"/>
      <c r="B338" s="2434"/>
      <c r="C338" s="2326"/>
      <c r="D338" s="2326"/>
    </row>
    <row r="339" spans="1:4" x14ac:dyDescent="0.2">
      <c r="A339" s="2326"/>
      <c r="B339" s="2434"/>
      <c r="C339" s="2326"/>
      <c r="D339" s="2326"/>
    </row>
    <row r="340" spans="1:4" x14ac:dyDescent="0.2">
      <c r="A340" s="2326"/>
      <c r="B340" s="2434"/>
      <c r="C340" s="2326"/>
      <c r="D340" s="2326"/>
    </row>
    <row r="341" spans="1:4" x14ac:dyDescent="0.2">
      <c r="A341" s="2326"/>
      <c r="B341" s="2434"/>
      <c r="C341" s="2326"/>
      <c r="D341" s="2326"/>
    </row>
    <row r="342" spans="1:4" x14ac:dyDescent="0.2">
      <c r="A342" s="2326"/>
      <c r="B342" s="2434"/>
      <c r="C342" s="2326"/>
      <c r="D342" s="2326"/>
    </row>
    <row r="343" spans="1:4" x14ac:dyDescent="0.2">
      <c r="A343" s="2326"/>
      <c r="B343" s="2434"/>
      <c r="C343" s="2326"/>
      <c r="D343" s="2326"/>
    </row>
    <row r="344" spans="1:4" x14ac:dyDescent="0.2">
      <c r="A344" s="2326"/>
      <c r="B344" s="2434"/>
      <c r="C344" s="2326"/>
      <c r="D344" s="2326"/>
    </row>
    <row r="345" spans="1:4" x14ac:dyDescent="0.2">
      <c r="A345" s="2326"/>
      <c r="B345" s="2434"/>
      <c r="C345" s="2326"/>
      <c r="D345" s="2326"/>
    </row>
    <row r="346" spans="1:4" x14ac:dyDescent="0.2">
      <c r="A346" s="2326"/>
      <c r="B346" s="2434"/>
      <c r="C346" s="2326"/>
      <c r="D346" s="2326"/>
    </row>
    <row r="347" spans="1:4" x14ac:dyDescent="0.2">
      <c r="A347" s="2326"/>
      <c r="B347" s="2434"/>
      <c r="C347" s="2326"/>
      <c r="D347" s="2326"/>
    </row>
    <row r="348" spans="1:4" x14ac:dyDescent="0.2">
      <c r="A348" s="2326"/>
      <c r="B348" s="2434"/>
      <c r="C348" s="2326"/>
      <c r="D348" s="2326"/>
    </row>
    <row r="349" spans="1:4" x14ac:dyDescent="0.2">
      <c r="A349" s="2326"/>
      <c r="B349" s="2434"/>
      <c r="C349" s="2326"/>
      <c r="D349" s="2326"/>
    </row>
    <row r="350" spans="1:4" x14ac:dyDescent="0.2">
      <c r="A350" s="2326"/>
      <c r="B350" s="2434"/>
      <c r="C350" s="2326"/>
      <c r="D350" s="2326"/>
    </row>
    <row r="351" spans="1:4" x14ac:dyDescent="0.2">
      <c r="A351" s="2326"/>
      <c r="B351" s="2434"/>
      <c r="C351" s="2326"/>
      <c r="D351" s="2326"/>
    </row>
    <row r="352" spans="1:4" x14ac:dyDescent="0.2">
      <c r="A352" s="2326"/>
      <c r="B352" s="2434"/>
      <c r="C352" s="2326"/>
      <c r="D352" s="2326"/>
    </row>
    <row r="353" spans="1:4" x14ac:dyDescent="0.2">
      <c r="A353" s="2326"/>
      <c r="B353" s="2434"/>
      <c r="C353" s="2326"/>
      <c r="D353" s="2326"/>
    </row>
    <row r="354" spans="1:4" x14ac:dyDescent="0.2">
      <c r="A354" s="2326"/>
      <c r="B354" s="2434"/>
      <c r="C354" s="2326"/>
      <c r="D354" s="2326"/>
    </row>
    <row r="355" spans="1:4" x14ac:dyDescent="0.2">
      <c r="A355" s="2326"/>
      <c r="B355" s="2434"/>
      <c r="C355" s="2326"/>
      <c r="D355" s="2326"/>
    </row>
    <row r="356" spans="1:4" x14ac:dyDescent="0.2">
      <c r="A356" s="2326"/>
      <c r="B356" s="2434"/>
      <c r="C356" s="2326"/>
      <c r="D356" s="2326"/>
    </row>
    <row r="357" spans="1:4" x14ac:dyDescent="0.2">
      <c r="A357" s="2326"/>
      <c r="B357" s="2434"/>
      <c r="C357" s="2326"/>
      <c r="D357" s="2326"/>
    </row>
    <row r="358" spans="1:4" x14ac:dyDescent="0.2">
      <c r="A358" s="2326"/>
      <c r="B358" s="2434"/>
      <c r="C358" s="2326"/>
      <c r="D358" s="2326"/>
    </row>
    <row r="359" spans="1:4" x14ac:dyDescent="0.2">
      <c r="A359" s="2326"/>
      <c r="B359" s="2434"/>
      <c r="C359" s="2326"/>
      <c r="D359" s="2326"/>
    </row>
    <row r="360" spans="1:4" x14ac:dyDescent="0.2">
      <c r="A360" s="2326"/>
      <c r="B360" s="2434"/>
      <c r="C360" s="2326"/>
      <c r="D360" s="2326"/>
    </row>
    <row r="361" spans="1:4" x14ac:dyDescent="0.2">
      <c r="A361" s="2326"/>
      <c r="B361" s="2434"/>
      <c r="C361" s="2326"/>
      <c r="D361" s="2326"/>
    </row>
    <row r="362" spans="1:4" x14ac:dyDescent="0.2">
      <c r="A362" s="2326"/>
      <c r="B362" s="2434"/>
      <c r="C362" s="2326"/>
      <c r="D362" s="2326"/>
    </row>
    <row r="363" spans="1:4" x14ac:dyDescent="0.2">
      <c r="A363" s="2326"/>
      <c r="B363" s="2434"/>
      <c r="C363" s="2326"/>
      <c r="D363" s="2326"/>
    </row>
    <row r="364" spans="1:4" x14ac:dyDescent="0.2">
      <c r="A364" s="2326"/>
      <c r="B364" s="2434"/>
      <c r="C364" s="2326"/>
      <c r="D364" s="2326"/>
    </row>
    <row r="365" spans="1:4" x14ac:dyDescent="0.2">
      <c r="A365" s="2326"/>
      <c r="B365" s="2434"/>
      <c r="C365" s="2326"/>
      <c r="D365" s="2326"/>
    </row>
    <row r="366" spans="1:4" x14ac:dyDescent="0.2">
      <c r="A366" s="2326"/>
      <c r="B366" s="2434"/>
      <c r="C366" s="2326"/>
      <c r="D366" s="2326"/>
    </row>
    <row r="367" spans="1:4" x14ac:dyDescent="0.2">
      <c r="A367" s="2326"/>
      <c r="B367" s="2434"/>
      <c r="C367" s="2326"/>
      <c r="D367" s="2326"/>
    </row>
    <row r="368" spans="1:4" x14ac:dyDescent="0.2">
      <c r="A368" s="2326"/>
      <c r="B368" s="2434"/>
      <c r="C368" s="2326"/>
      <c r="D368" s="2326"/>
    </row>
    <row r="369" spans="1:4" x14ac:dyDescent="0.2">
      <c r="A369" s="2326"/>
      <c r="B369" s="2434"/>
      <c r="C369" s="2326"/>
      <c r="D369" s="2326"/>
    </row>
    <row r="370" spans="1:4" x14ac:dyDescent="0.2">
      <c r="A370" s="2326"/>
      <c r="B370" s="2434"/>
      <c r="C370" s="2326"/>
      <c r="D370" s="2326"/>
    </row>
    <row r="371" spans="1:4" x14ac:dyDescent="0.2">
      <c r="A371" s="2326"/>
      <c r="B371" s="2434"/>
      <c r="C371" s="2326"/>
      <c r="D371" s="2326"/>
    </row>
    <row r="372" spans="1:4" x14ac:dyDescent="0.2">
      <c r="A372" s="2326"/>
      <c r="B372" s="2434"/>
      <c r="C372" s="2326"/>
      <c r="D372" s="2326"/>
    </row>
    <row r="373" spans="1:4" x14ac:dyDescent="0.2">
      <c r="A373" s="2326"/>
      <c r="B373" s="2434"/>
      <c r="C373" s="2326"/>
      <c r="D373" s="2326"/>
    </row>
    <row r="374" spans="1:4" x14ac:dyDescent="0.2">
      <c r="A374" s="2326"/>
      <c r="B374" s="2434"/>
      <c r="C374" s="2326"/>
      <c r="D374" s="2326"/>
    </row>
    <row r="375" spans="1:4" x14ac:dyDescent="0.2">
      <c r="A375" s="2326"/>
      <c r="B375" s="2434"/>
      <c r="C375" s="2326"/>
      <c r="D375" s="2326"/>
    </row>
    <row r="376" spans="1:4" x14ac:dyDescent="0.2">
      <c r="A376" s="2326"/>
      <c r="B376" s="2434"/>
      <c r="C376" s="2326"/>
      <c r="D376" s="2326"/>
    </row>
    <row r="377" spans="1:4" x14ac:dyDescent="0.2">
      <c r="A377" s="2326"/>
      <c r="B377" s="2434"/>
      <c r="C377" s="2326"/>
      <c r="D377" s="2326"/>
    </row>
    <row r="378" spans="1:4" x14ac:dyDescent="0.2">
      <c r="A378" s="2326"/>
      <c r="B378" s="2434"/>
      <c r="C378" s="2326"/>
      <c r="D378" s="2326"/>
    </row>
    <row r="379" spans="1:4" x14ac:dyDescent="0.2">
      <c r="A379" s="2326"/>
      <c r="B379" s="2434"/>
      <c r="C379" s="2326"/>
      <c r="D379" s="2326"/>
    </row>
    <row r="380" spans="1:4" x14ac:dyDescent="0.2">
      <c r="A380" s="2326"/>
      <c r="B380" s="2434"/>
      <c r="C380" s="2326"/>
      <c r="D380" s="2326"/>
    </row>
    <row r="381" spans="1:4" x14ac:dyDescent="0.2">
      <c r="A381" s="2326"/>
      <c r="B381" s="2434"/>
      <c r="C381" s="2326"/>
      <c r="D381" s="2326"/>
    </row>
    <row r="382" spans="1:4" x14ac:dyDescent="0.2">
      <c r="A382" s="2326"/>
      <c r="B382" s="2434"/>
      <c r="C382" s="2326"/>
      <c r="D382" s="2326"/>
    </row>
    <row r="383" spans="1:4" x14ac:dyDescent="0.2">
      <c r="A383" s="2326"/>
      <c r="B383" s="2434"/>
      <c r="C383" s="2326"/>
      <c r="D383" s="2326"/>
    </row>
    <row r="384" spans="1:4" x14ac:dyDescent="0.2">
      <c r="A384" s="2326"/>
      <c r="B384" s="2434"/>
      <c r="C384" s="2326"/>
      <c r="D384" s="2326"/>
    </row>
    <row r="385" spans="1:4" x14ac:dyDescent="0.2">
      <c r="A385" s="2326"/>
      <c r="B385" s="2434"/>
      <c r="C385" s="2326"/>
      <c r="D385" s="2326"/>
    </row>
    <row r="386" spans="1:4" x14ac:dyDescent="0.2">
      <c r="A386" s="2326"/>
      <c r="B386" s="2434"/>
      <c r="C386" s="2326"/>
      <c r="D386" s="2326"/>
    </row>
    <row r="387" spans="1:4" x14ac:dyDescent="0.2">
      <c r="A387" s="2326"/>
      <c r="B387" s="2434"/>
      <c r="C387" s="2326"/>
      <c r="D387" s="2326"/>
    </row>
    <row r="388" spans="1:4" x14ac:dyDescent="0.2">
      <c r="A388" s="2326"/>
      <c r="B388" s="2434"/>
      <c r="C388" s="2326"/>
      <c r="D388" s="2326"/>
    </row>
    <row r="389" spans="1:4" x14ac:dyDescent="0.2">
      <c r="A389" s="2326"/>
      <c r="B389" s="2434"/>
      <c r="C389" s="2326"/>
      <c r="D389" s="2326"/>
    </row>
    <row r="390" spans="1:4" x14ac:dyDescent="0.2">
      <c r="A390" s="2326"/>
      <c r="B390" s="2434"/>
      <c r="C390" s="2326"/>
      <c r="D390" s="2326"/>
    </row>
    <row r="391" spans="1:4" x14ac:dyDescent="0.2">
      <c r="A391" s="2326"/>
      <c r="B391" s="2434"/>
      <c r="C391" s="2326"/>
      <c r="D391" s="2326"/>
    </row>
    <row r="392" spans="1:4" x14ac:dyDescent="0.2">
      <c r="A392" s="2326"/>
      <c r="B392" s="2434"/>
      <c r="C392" s="2326"/>
      <c r="D392" s="2326"/>
    </row>
    <row r="393" spans="1:4" x14ac:dyDescent="0.2">
      <c r="A393" s="2326"/>
      <c r="B393" s="2434"/>
      <c r="C393" s="2326"/>
      <c r="D393" s="2326"/>
    </row>
    <row r="394" spans="1:4" x14ac:dyDescent="0.2">
      <c r="A394" s="2326"/>
      <c r="B394" s="2434"/>
      <c r="C394" s="2326"/>
      <c r="D394" s="2326"/>
    </row>
    <row r="395" spans="1:4" x14ac:dyDescent="0.2">
      <c r="A395" s="2326"/>
      <c r="B395" s="2434"/>
      <c r="C395" s="2326"/>
      <c r="D395" s="2326"/>
    </row>
    <row r="396" spans="1:4" x14ac:dyDescent="0.2">
      <c r="A396" s="2326"/>
      <c r="B396" s="2434"/>
      <c r="C396" s="2326"/>
      <c r="D396" s="2326"/>
    </row>
    <row r="397" spans="1:4" x14ac:dyDescent="0.2">
      <c r="A397" s="2326"/>
      <c r="B397" s="2434"/>
      <c r="C397" s="2326"/>
      <c r="D397" s="2326"/>
    </row>
    <row r="398" spans="1:4" x14ac:dyDescent="0.2">
      <c r="A398" s="2326"/>
      <c r="B398" s="2434"/>
      <c r="C398" s="2326"/>
      <c r="D398" s="2326"/>
    </row>
    <row r="399" spans="1:4" x14ac:dyDescent="0.2">
      <c r="A399" s="2326"/>
      <c r="B399" s="2434"/>
      <c r="C399" s="2326"/>
      <c r="D399" s="2326"/>
    </row>
    <row r="400" spans="1:4" x14ac:dyDescent="0.2">
      <c r="A400" s="2326"/>
      <c r="B400" s="2434"/>
      <c r="C400" s="2326"/>
      <c r="D400" s="2326"/>
    </row>
    <row r="401" spans="1:4" x14ac:dyDescent="0.2">
      <c r="A401" s="2326"/>
      <c r="B401" s="2434"/>
      <c r="C401" s="2326"/>
      <c r="D401" s="2326"/>
    </row>
    <row r="402" spans="1:4" x14ac:dyDescent="0.2">
      <c r="A402" s="2326"/>
      <c r="B402" s="2434"/>
      <c r="C402" s="2326"/>
      <c r="D402" s="2326"/>
    </row>
    <row r="403" spans="1:4" x14ac:dyDescent="0.2">
      <c r="A403" s="2326"/>
      <c r="B403" s="2434"/>
      <c r="C403" s="2326"/>
      <c r="D403" s="2326"/>
    </row>
    <row r="404" spans="1:4" x14ac:dyDescent="0.2">
      <c r="A404" s="2326"/>
      <c r="B404" s="2434"/>
      <c r="C404" s="2326"/>
      <c r="D404" s="2326"/>
    </row>
    <row r="405" spans="1:4" x14ac:dyDescent="0.2">
      <c r="A405" s="2326"/>
      <c r="B405" s="2434"/>
      <c r="C405" s="2326"/>
      <c r="D405" s="2326"/>
    </row>
    <row r="406" spans="1:4" x14ac:dyDescent="0.2">
      <c r="A406" s="2326"/>
      <c r="B406" s="2434"/>
      <c r="C406" s="2326"/>
      <c r="D406" s="2326"/>
    </row>
    <row r="407" spans="1:4" x14ac:dyDescent="0.2">
      <c r="A407" s="2326"/>
      <c r="B407" s="2434"/>
      <c r="C407" s="2326"/>
      <c r="D407" s="2326"/>
    </row>
    <row r="408" spans="1:4" x14ac:dyDescent="0.2">
      <c r="A408" s="2326"/>
      <c r="B408" s="2434"/>
      <c r="C408" s="2326"/>
      <c r="D408" s="2326"/>
    </row>
    <row r="409" spans="1:4" x14ac:dyDescent="0.2">
      <c r="A409" s="2326"/>
      <c r="B409" s="2434"/>
      <c r="C409" s="2326"/>
      <c r="D409" s="2326"/>
    </row>
    <row r="410" spans="1:4" x14ac:dyDescent="0.2">
      <c r="A410" s="2326"/>
      <c r="B410" s="2434"/>
      <c r="C410" s="2326"/>
      <c r="D410" s="2326"/>
    </row>
    <row r="411" spans="1:4" x14ac:dyDescent="0.2">
      <c r="A411" s="2326"/>
      <c r="B411" s="2434"/>
      <c r="C411" s="2326"/>
      <c r="D411" s="2326"/>
    </row>
    <row r="412" spans="1:4" x14ac:dyDescent="0.2">
      <c r="A412" s="2326"/>
      <c r="B412" s="2434"/>
      <c r="C412" s="2326"/>
      <c r="D412" s="2326"/>
    </row>
    <row r="413" spans="1:4" x14ac:dyDescent="0.2">
      <c r="A413" s="2326"/>
      <c r="B413" s="2434"/>
      <c r="C413" s="2326"/>
      <c r="D413" s="2326"/>
    </row>
    <row r="414" spans="1:4" x14ac:dyDescent="0.2">
      <c r="A414" s="2326"/>
      <c r="B414" s="2434"/>
      <c r="C414" s="2326"/>
      <c r="D414" s="2326"/>
    </row>
    <row r="415" spans="1:4" x14ac:dyDescent="0.2">
      <c r="A415" s="2326"/>
      <c r="B415" s="2434"/>
      <c r="C415" s="2326"/>
      <c r="D415" s="2326"/>
    </row>
    <row r="416" spans="1:4" x14ac:dyDescent="0.2">
      <c r="A416" s="2326"/>
      <c r="B416" s="2434"/>
      <c r="C416" s="2326"/>
      <c r="D416" s="2326"/>
    </row>
    <row r="417" spans="1:4" x14ac:dyDescent="0.2">
      <c r="A417" s="2326"/>
      <c r="B417" s="2434"/>
      <c r="C417" s="2326"/>
      <c r="D417" s="2326"/>
    </row>
    <row r="418" spans="1:4" x14ac:dyDescent="0.2">
      <c r="A418" s="2326"/>
      <c r="B418" s="2434"/>
      <c r="C418" s="2326"/>
      <c r="D418" s="2326"/>
    </row>
    <row r="419" spans="1:4" x14ac:dyDescent="0.2">
      <c r="A419" s="2326"/>
      <c r="B419" s="2434"/>
      <c r="C419" s="2326"/>
      <c r="D419" s="2326"/>
    </row>
    <row r="420" spans="1:4" x14ac:dyDescent="0.2">
      <c r="A420" s="2326"/>
      <c r="B420" s="2434"/>
      <c r="C420" s="2326"/>
      <c r="D420" s="2326"/>
    </row>
    <row r="421" spans="1:4" x14ac:dyDescent="0.2">
      <c r="A421" s="2326"/>
      <c r="B421" s="2434"/>
      <c r="C421" s="2326"/>
      <c r="D421" s="2326"/>
    </row>
    <row r="422" spans="1:4" x14ac:dyDescent="0.2">
      <c r="A422" s="2326"/>
      <c r="B422" s="2434"/>
      <c r="C422" s="2326"/>
      <c r="D422" s="2326"/>
    </row>
    <row r="423" spans="1:4" x14ac:dyDescent="0.2">
      <c r="A423" s="2326"/>
      <c r="B423" s="2434"/>
      <c r="C423" s="2326"/>
      <c r="D423" s="2326"/>
    </row>
    <row r="424" spans="1:4" x14ac:dyDescent="0.2">
      <c r="A424" s="2326"/>
      <c r="B424" s="2434"/>
      <c r="C424" s="2326"/>
      <c r="D424" s="2326"/>
    </row>
    <row r="425" spans="1:4" x14ac:dyDescent="0.2">
      <c r="A425" s="2326"/>
      <c r="B425" s="2434"/>
      <c r="C425" s="2326"/>
      <c r="D425" s="2326"/>
    </row>
    <row r="426" spans="1:4" x14ac:dyDescent="0.2">
      <c r="A426" s="2326"/>
      <c r="B426" s="2434"/>
      <c r="C426" s="2326"/>
      <c r="D426" s="2326"/>
    </row>
    <row r="427" spans="1:4" x14ac:dyDescent="0.2">
      <c r="A427" s="2326"/>
      <c r="B427" s="2434"/>
      <c r="C427" s="2326"/>
      <c r="D427" s="2326"/>
    </row>
    <row r="428" spans="1:4" x14ac:dyDescent="0.2">
      <c r="A428" s="2326"/>
      <c r="B428" s="2434"/>
      <c r="C428" s="2326"/>
      <c r="D428" s="2326"/>
    </row>
    <row r="429" spans="1:4" x14ac:dyDescent="0.2">
      <c r="A429" s="2326"/>
      <c r="B429" s="2434"/>
      <c r="C429" s="2326"/>
      <c r="D429" s="2326"/>
    </row>
    <row r="430" spans="1:4" x14ac:dyDescent="0.2">
      <c r="A430" s="2326"/>
      <c r="B430" s="2434"/>
      <c r="C430" s="2326"/>
      <c r="D430" s="2326"/>
    </row>
    <row r="431" spans="1:4" x14ac:dyDescent="0.2">
      <c r="A431" s="2326"/>
      <c r="B431" s="2434"/>
      <c r="C431" s="2326"/>
      <c r="D431" s="2326"/>
    </row>
    <row r="432" spans="1:4" x14ac:dyDescent="0.2">
      <c r="A432" s="2326"/>
      <c r="B432" s="2434"/>
      <c r="C432" s="2326"/>
      <c r="D432" s="2326"/>
    </row>
    <row r="433" spans="1:4" x14ac:dyDescent="0.2">
      <c r="A433" s="2326"/>
      <c r="B433" s="2434"/>
      <c r="C433" s="2326"/>
      <c r="D433" s="2326"/>
    </row>
    <row r="434" spans="1:4" x14ac:dyDescent="0.2">
      <c r="A434" s="2326"/>
      <c r="B434" s="2434"/>
      <c r="C434" s="2326"/>
      <c r="D434" s="2326"/>
    </row>
    <row r="435" spans="1:4" x14ac:dyDescent="0.2">
      <c r="A435" s="2326"/>
      <c r="B435" s="2434"/>
      <c r="C435" s="2326"/>
      <c r="D435" s="2326"/>
    </row>
    <row r="436" spans="1:4" x14ac:dyDescent="0.2">
      <c r="A436" s="2326"/>
      <c r="B436" s="2434"/>
      <c r="C436" s="2326"/>
      <c r="D436" s="2326"/>
    </row>
    <row r="437" spans="1:4" x14ac:dyDescent="0.2">
      <c r="A437" s="2326"/>
      <c r="B437" s="2434"/>
      <c r="C437" s="2326"/>
      <c r="D437" s="2326"/>
    </row>
    <row r="438" spans="1:4" x14ac:dyDescent="0.2">
      <c r="A438" s="2326"/>
      <c r="B438" s="2434"/>
      <c r="C438" s="2326"/>
      <c r="D438" s="2326"/>
    </row>
    <row r="439" spans="1:4" x14ac:dyDescent="0.2">
      <c r="A439" s="2326"/>
      <c r="B439" s="2434"/>
      <c r="C439" s="2326"/>
      <c r="D439" s="2326"/>
    </row>
    <row r="440" spans="1:4" x14ac:dyDescent="0.2">
      <c r="A440" s="2326"/>
      <c r="B440" s="2434"/>
      <c r="C440" s="2326"/>
      <c r="D440" s="2326"/>
    </row>
    <row r="441" spans="1:4" x14ac:dyDescent="0.2">
      <c r="A441" s="2326"/>
      <c r="B441" s="2434"/>
      <c r="C441" s="2326"/>
      <c r="D441" s="2326"/>
    </row>
    <row r="442" spans="1:4" x14ac:dyDescent="0.2">
      <c r="A442" s="2326"/>
      <c r="B442" s="2434"/>
      <c r="C442" s="2326"/>
      <c r="D442" s="2326"/>
    </row>
    <row r="443" spans="1:4" x14ac:dyDescent="0.2">
      <c r="A443" s="2326"/>
      <c r="B443" s="2434"/>
      <c r="C443" s="2326"/>
      <c r="D443" s="2326"/>
    </row>
    <row r="444" spans="1:4" x14ac:dyDescent="0.2">
      <c r="A444" s="2326"/>
      <c r="B444" s="2434"/>
      <c r="C444" s="2326"/>
      <c r="D444" s="2326"/>
    </row>
    <row r="445" spans="1:4" x14ac:dyDescent="0.2">
      <c r="A445" s="2326"/>
      <c r="B445" s="2434"/>
      <c r="C445" s="2326"/>
      <c r="D445" s="2326"/>
    </row>
    <row r="446" spans="1:4" x14ac:dyDescent="0.2">
      <c r="A446" s="2326"/>
      <c r="B446" s="2434"/>
      <c r="C446" s="2326"/>
      <c r="D446" s="2326"/>
    </row>
    <row r="447" spans="1:4" x14ac:dyDescent="0.2">
      <c r="A447" s="2326"/>
      <c r="B447" s="2434"/>
      <c r="C447" s="2326"/>
      <c r="D447" s="2326"/>
    </row>
    <row r="448" spans="1:4" x14ac:dyDescent="0.2">
      <c r="A448" s="2326"/>
      <c r="B448" s="2434"/>
      <c r="C448" s="2326"/>
      <c r="D448" s="2326"/>
    </row>
    <row r="449" spans="1:4" x14ac:dyDescent="0.2">
      <c r="A449" s="2326"/>
      <c r="B449" s="2434"/>
      <c r="C449" s="2326"/>
      <c r="D449" s="2326"/>
    </row>
    <row r="450" spans="1:4" x14ac:dyDescent="0.2">
      <c r="A450" s="2326"/>
      <c r="B450" s="2434"/>
      <c r="C450" s="2326"/>
      <c r="D450" s="2326"/>
    </row>
    <row r="451" spans="1:4" x14ac:dyDescent="0.2">
      <c r="A451" s="2326"/>
      <c r="B451" s="2434"/>
      <c r="C451" s="2326"/>
      <c r="D451" s="2326"/>
    </row>
    <row r="452" spans="1:4" x14ac:dyDescent="0.2">
      <c r="A452" s="2326"/>
      <c r="B452" s="2434"/>
      <c r="C452" s="2326"/>
      <c r="D452" s="2326"/>
    </row>
    <row r="453" spans="1:4" x14ac:dyDescent="0.2">
      <c r="A453" s="2326"/>
      <c r="B453" s="2434"/>
      <c r="C453" s="2326"/>
      <c r="D453" s="2326"/>
    </row>
    <row r="454" spans="1:4" x14ac:dyDescent="0.2">
      <c r="A454" s="2326"/>
      <c r="B454" s="2434"/>
      <c r="C454" s="2326"/>
      <c r="D454" s="2326"/>
    </row>
    <row r="455" spans="1:4" x14ac:dyDescent="0.2">
      <c r="A455" s="2326"/>
      <c r="B455" s="2434"/>
      <c r="C455" s="2326"/>
      <c r="D455" s="2326"/>
    </row>
    <row r="456" spans="1:4" x14ac:dyDescent="0.2">
      <c r="A456" s="2326"/>
      <c r="B456" s="2434"/>
      <c r="C456" s="2326"/>
      <c r="D456" s="2326"/>
    </row>
    <row r="457" spans="1:4" x14ac:dyDescent="0.2">
      <c r="A457" s="2326"/>
      <c r="B457" s="2434"/>
      <c r="C457" s="2326"/>
      <c r="D457" s="2326"/>
    </row>
    <row r="458" spans="1:4" x14ac:dyDescent="0.2">
      <c r="A458" s="2326"/>
      <c r="B458" s="2434"/>
      <c r="C458" s="2326"/>
      <c r="D458" s="2326"/>
    </row>
    <row r="459" spans="1:4" x14ac:dyDescent="0.2">
      <c r="A459" s="2326"/>
      <c r="B459" s="2434"/>
      <c r="C459" s="2326"/>
      <c r="D459" s="2326"/>
    </row>
    <row r="460" spans="1:4" x14ac:dyDescent="0.2">
      <c r="A460" s="2326"/>
      <c r="B460" s="2434"/>
      <c r="C460" s="2326"/>
      <c r="D460" s="2326"/>
    </row>
    <row r="461" spans="1:4" x14ac:dyDescent="0.2">
      <c r="A461" s="2326"/>
      <c r="B461" s="2434"/>
      <c r="C461" s="2326"/>
      <c r="D461" s="2326"/>
    </row>
    <row r="462" spans="1:4" x14ac:dyDescent="0.2">
      <c r="A462" s="2326"/>
      <c r="B462" s="2434"/>
      <c r="C462" s="2326"/>
      <c r="D462" s="2326"/>
    </row>
    <row r="463" spans="1:4" x14ac:dyDescent="0.2">
      <c r="A463" s="2326"/>
      <c r="B463" s="2434"/>
      <c r="C463" s="2326"/>
      <c r="D463" s="2326"/>
    </row>
    <row r="464" spans="1:4" x14ac:dyDescent="0.2">
      <c r="A464" s="2326"/>
      <c r="B464" s="2434"/>
      <c r="C464" s="2326"/>
      <c r="D464" s="2326"/>
    </row>
    <row r="465" spans="1:4" x14ac:dyDescent="0.2">
      <c r="A465" s="2326"/>
      <c r="B465" s="2434"/>
      <c r="C465" s="2326"/>
      <c r="D465" s="2326"/>
    </row>
    <row r="466" spans="1:4" x14ac:dyDescent="0.2">
      <c r="A466" s="2326"/>
      <c r="B466" s="2434"/>
      <c r="C466" s="2326"/>
      <c r="D466" s="2326"/>
    </row>
    <row r="467" spans="1:4" x14ac:dyDescent="0.2">
      <c r="A467" s="2326"/>
      <c r="B467" s="2434"/>
      <c r="C467" s="2326"/>
      <c r="D467" s="2326"/>
    </row>
    <row r="468" spans="1:4" x14ac:dyDescent="0.2">
      <c r="A468" s="2326"/>
      <c r="B468" s="2434"/>
      <c r="C468" s="2326"/>
      <c r="D468" s="2326"/>
    </row>
    <row r="469" spans="1:4" x14ac:dyDescent="0.2">
      <c r="A469" s="2326"/>
      <c r="B469" s="2434"/>
      <c r="C469" s="2326"/>
      <c r="D469" s="2326"/>
    </row>
    <row r="470" spans="1:4" x14ac:dyDescent="0.2">
      <c r="A470" s="2326"/>
      <c r="B470" s="2434"/>
      <c r="C470" s="2326"/>
      <c r="D470" s="2326"/>
    </row>
    <row r="471" spans="1:4" x14ac:dyDescent="0.2">
      <c r="A471" s="2326"/>
      <c r="B471" s="2434"/>
      <c r="C471" s="2326"/>
      <c r="D471" s="2326"/>
    </row>
    <row r="472" spans="1:4" x14ac:dyDescent="0.2">
      <c r="A472" s="2326"/>
      <c r="B472" s="2434"/>
      <c r="C472" s="2326"/>
      <c r="D472" s="2326"/>
    </row>
    <row r="473" spans="1:4" x14ac:dyDescent="0.2">
      <c r="A473" s="2326"/>
      <c r="B473" s="2434"/>
      <c r="C473" s="2326"/>
      <c r="D473" s="2326"/>
    </row>
    <row r="474" spans="1:4" x14ac:dyDescent="0.2">
      <c r="A474" s="2326"/>
      <c r="B474" s="2434"/>
      <c r="C474" s="2326"/>
      <c r="D474" s="2326"/>
    </row>
    <row r="475" spans="1:4" x14ac:dyDescent="0.2">
      <c r="A475" s="2326"/>
      <c r="B475" s="2434"/>
      <c r="C475" s="2326"/>
      <c r="D475" s="2326"/>
    </row>
    <row r="476" spans="1:4" x14ac:dyDescent="0.2">
      <c r="A476" s="2326"/>
      <c r="B476" s="2434"/>
      <c r="C476" s="2326"/>
      <c r="D476" s="2326"/>
    </row>
    <row r="477" spans="1:4" x14ac:dyDescent="0.2">
      <c r="A477" s="2326"/>
      <c r="B477" s="2434"/>
      <c r="C477" s="2326"/>
      <c r="D477" s="2326"/>
    </row>
    <row r="478" spans="1:4" x14ac:dyDescent="0.2">
      <c r="A478" s="2326"/>
      <c r="B478" s="2434"/>
      <c r="C478" s="2326"/>
      <c r="D478" s="2326"/>
    </row>
    <row r="479" spans="1:4" x14ac:dyDescent="0.2">
      <c r="A479" s="2326"/>
      <c r="B479" s="2434"/>
      <c r="C479" s="2326"/>
      <c r="D479" s="2326"/>
    </row>
    <row r="480" spans="1:4" x14ac:dyDescent="0.2">
      <c r="A480" s="2326"/>
      <c r="B480" s="2434"/>
      <c r="C480" s="2326"/>
      <c r="D480" s="2326"/>
    </row>
    <row r="481" spans="1:4" x14ac:dyDescent="0.2">
      <c r="A481" s="2326"/>
      <c r="B481" s="2434"/>
      <c r="C481" s="2326"/>
      <c r="D481" s="2326"/>
    </row>
    <row r="482" spans="1:4" x14ac:dyDescent="0.2">
      <c r="A482" s="2326"/>
      <c r="B482" s="2434"/>
      <c r="C482" s="2326"/>
      <c r="D482" s="2326"/>
    </row>
    <row r="483" spans="1:4" x14ac:dyDescent="0.2">
      <c r="A483" s="2326"/>
      <c r="B483" s="2434"/>
      <c r="C483" s="2326"/>
      <c r="D483" s="2326"/>
    </row>
    <row r="484" spans="1:4" x14ac:dyDescent="0.2">
      <c r="A484" s="2326"/>
      <c r="B484" s="2434"/>
      <c r="C484" s="2326"/>
      <c r="D484" s="2326"/>
    </row>
    <row r="485" spans="1:4" x14ac:dyDescent="0.2">
      <c r="A485" s="2326"/>
      <c r="B485" s="2434"/>
      <c r="C485" s="2326"/>
      <c r="D485" s="2326"/>
    </row>
    <row r="486" spans="1:4" x14ac:dyDescent="0.2">
      <c r="A486" s="2326"/>
      <c r="B486" s="2434"/>
      <c r="C486" s="2326"/>
      <c r="D486" s="2326"/>
    </row>
    <row r="487" spans="1:4" x14ac:dyDescent="0.2">
      <c r="A487" s="2326"/>
      <c r="B487" s="2434"/>
      <c r="C487" s="2326"/>
      <c r="D487" s="2326"/>
    </row>
    <row r="488" spans="1:4" x14ac:dyDescent="0.2">
      <c r="A488" s="2326"/>
      <c r="B488" s="2434"/>
      <c r="C488" s="2326"/>
      <c r="D488" s="2326"/>
    </row>
    <row r="489" spans="1:4" x14ac:dyDescent="0.2">
      <c r="A489" s="2326"/>
      <c r="B489" s="2434"/>
      <c r="C489" s="2326"/>
      <c r="D489" s="2326"/>
    </row>
    <row r="490" spans="1:4" x14ac:dyDescent="0.2">
      <c r="A490" s="2326"/>
      <c r="B490" s="2434"/>
      <c r="C490" s="2326"/>
      <c r="D490" s="2326"/>
    </row>
    <row r="491" spans="1:4" x14ac:dyDescent="0.2">
      <c r="A491" s="2326"/>
      <c r="B491" s="2434"/>
      <c r="C491" s="2326"/>
      <c r="D491" s="2326"/>
    </row>
    <row r="492" spans="1:4" x14ac:dyDescent="0.2">
      <c r="A492" s="2326"/>
      <c r="B492" s="2434"/>
      <c r="C492" s="2326"/>
      <c r="D492" s="2326"/>
    </row>
    <row r="493" spans="1:4" x14ac:dyDescent="0.2">
      <c r="A493" s="2326"/>
      <c r="B493" s="2434"/>
      <c r="C493" s="2326"/>
      <c r="D493" s="2326"/>
    </row>
    <row r="494" spans="1:4" x14ac:dyDescent="0.2">
      <c r="A494" s="2326"/>
      <c r="B494" s="2434"/>
      <c r="C494" s="2326"/>
      <c r="D494" s="2326"/>
    </row>
    <row r="495" spans="1:4" x14ac:dyDescent="0.2">
      <c r="A495" s="2326"/>
      <c r="B495" s="2434"/>
      <c r="C495" s="2326"/>
      <c r="D495" s="2326"/>
    </row>
    <row r="496" spans="1:4" x14ac:dyDescent="0.2">
      <c r="A496" s="2326"/>
      <c r="B496" s="2434"/>
      <c r="C496" s="2326"/>
      <c r="D496" s="2326"/>
    </row>
    <row r="497" spans="1:4" x14ac:dyDescent="0.2">
      <c r="A497" s="2326"/>
      <c r="B497" s="2434"/>
      <c r="C497" s="2326"/>
      <c r="D497" s="2326"/>
    </row>
    <row r="498" spans="1:4" x14ac:dyDescent="0.2">
      <c r="A498" s="2326"/>
      <c r="B498" s="2434"/>
      <c r="C498" s="2326"/>
      <c r="D498" s="2326"/>
    </row>
    <row r="499" spans="1:4" x14ac:dyDescent="0.2">
      <c r="A499" s="2326"/>
      <c r="B499" s="2434"/>
      <c r="C499" s="2326"/>
      <c r="D499" s="2326"/>
    </row>
    <row r="500" spans="1:4" x14ac:dyDescent="0.2">
      <c r="A500" s="2326"/>
      <c r="B500" s="2434"/>
      <c r="C500" s="2326"/>
      <c r="D500" s="2326"/>
    </row>
    <row r="501" spans="1:4" x14ac:dyDescent="0.2">
      <c r="A501" s="2326"/>
      <c r="B501" s="2434"/>
      <c r="C501" s="2326"/>
      <c r="D501" s="2326"/>
    </row>
    <row r="502" spans="1:4" x14ac:dyDescent="0.2">
      <c r="A502" s="2326"/>
      <c r="B502" s="2434"/>
      <c r="C502" s="2326"/>
      <c r="D502" s="2326"/>
    </row>
    <row r="503" spans="1:4" x14ac:dyDescent="0.2">
      <c r="A503" s="2326"/>
      <c r="B503" s="2434"/>
      <c r="C503" s="2326"/>
      <c r="D503" s="2326"/>
    </row>
    <row r="504" spans="1:4" x14ac:dyDescent="0.2">
      <c r="A504" s="2326"/>
      <c r="B504" s="2434"/>
      <c r="C504" s="2326"/>
      <c r="D504" s="2326"/>
    </row>
    <row r="505" spans="1:4" x14ac:dyDescent="0.2">
      <c r="A505" s="2326"/>
      <c r="B505" s="2434"/>
      <c r="C505" s="2326"/>
      <c r="D505" s="2326"/>
    </row>
    <row r="506" spans="1:4" x14ac:dyDescent="0.2">
      <c r="A506" s="2326"/>
      <c r="B506" s="2434"/>
      <c r="C506" s="2326"/>
      <c r="D506" s="2326"/>
    </row>
    <row r="507" spans="1:4" x14ac:dyDescent="0.2">
      <c r="A507" s="2326"/>
      <c r="B507" s="2434"/>
      <c r="C507" s="2326"/>
      <c r="D507" s="2326"/>
    </row>
    <row r="508" spans="1:4" x14ac:dyDescent="0.2">
      <c r="A508" s="2326"/>
      <c r="B508" s="2434"/>
      <c r="C508" s="2326"/>
      <c r="D508" s="2326"/>
    </row>
    <row r="509" spans="1:4" x14ac:dyDescent="0.2">
      <c r="A509" s="2326"/>
      <c r="B509" s="2434"/>
      <c r="C509" s="2326"/>
      <c r="D509" s="2326"/>
    </row>
    <row r="510" spans="1:4" x14ac:dyDescent="0.2">
      <c r="A510" s="2326"/>
      <c r="B510" s="2434"/>
      <c r="C510" s="2326"/>
      <c r="D510" s="2326"/>
    </row>
    <row r="511" spans="1:4" x14ac:dyDescent="0.2">
      <c r="A511" s="2326"/>
      <c r="B511" s="2434"/>
      <c r="C511" s="2326"/>
      <c r="D511" s="2326"/>
    </row>
    <row r="512" spans="1:4" x14ac:dyDescent="0.2">
      <c r="A512" s="2326"/>
      <c r="B512" s="2434"/>
      <c r="C512" s="2326"/>
      <c r="D512" s="2326"/>
    </row>
    <row r="513" spans="1:4" x14ac:dyDescent="0.2">
      <c r="A513" s="2326"/>
      <c r="B513" s="2434"/>
      <c r="C513" s="2326"/>
      <c r="D513" s="2326"/>
    </row>
    <row r="514" spans="1:4" x14ac:dyDescent="0.2">
      <c r="A514" s="2326"/>
      <c r="B514" s="2434"/>
      <c r="C514" s="2326"/>
      <c r="D514" s="2326"/>
    </row>
    <row r="515" spans="1:4" x14ac:dyDescent="0.2">
      <c r="A515" s="2326"/>
      <c r="B515" s="2434"/>
      <c r="C515" s="2326"/>
      <c r="D515" s="2326"/>
    </row>
    <row r="516" spans="1:4" x14ac:dyDescent="0.2">
      <c r="A516" s="2326"/>
      <c r="B516" s="2434"/>
      <c r="C516" s="2326"/>
      <c r="D516" s="2326"/>
    </row>
    <row r="517" spans="1:4" x14ac:dyDescent="0.2">
      <c r="A517" s="2326"/>
      <c r="B517" s="2434"/>
      <c r="C517" s="2326"/>
      <c r="D517" s="2326"/>
    </row>
    <row r="518" spans="1:4" x14ac:dyDescent="0.2">
      <c r="A518" s="2326"/>
      <c r="B518" s="2434"/>
      <c r="C518" s="2326"/>
      <c r="D518" s="2326"/>
    </row>
    <row r="519" spans="1:4" x14ac:dyDescent="0.2">
      <c r="A519" s="2326"/>
      <c r="B519" s="2434"/>
      <c r="C519" s="2326"/>
      <c r="D519" s="2326"/>
    </row>
    <row r="520" spans="1:4" x14ac:dyDescent="0.2">
      <c r="A520" s="2326"/>
      <c r="B520" s="2434"/>
      <c r="C520" s="2326"/>
      <c r="D520" s="2326"/>
    </row>
    <row r="521" spans="1:4" x14ac:dyDescent="0.2">
      <c r="A521" s="2326"/>
      <c r="B521" s="2434"/>
      <c r="C521" s="2326"/>
      <c r="D521" s="2326"/>
    </row>
    <row r="522" spans="1:4" x14ac:dyDescent="0.2">
      <c r="A522" s="2326"/>
      <c r="B522" s="2434"/>
      <c r="C522" s="2326"/>
      <c r="D522" s="2326"/>
    </row>
    <row r="523" spans="1:4" x14ac:dyDescent="0.2">
      <c r="A523" s="2326"/>
      <c r="B523" s="2434"/>
      <c r="C523" s="2326"/>
      <c r="D523" s="2326"/>
    </row>
    <row r="524" spans="1:4" x14ac:dyDescent="0.2">
      <c r="A524" s="2326"/>
      <c r="B524" s="2434"/>
      <c r="C524" s="2326"/>
      <c r="D524" s="2326"/>
    </row>
    <row r="525" spans="1:4" x14ac:dyDescent="0.2">
      <c r="A525" s="2326"/>
      <c r="B525" s="2434"/>
      <c r="C525" s="2326"/>
      <c r="D525" s="2326"/>
    </row>
    <row r="526" spans="1:4" x14ac:dyDescent="0.2">
      <c r="A526" s="2326"/>
      <c r="B526" s="2434"/>
      <c r="C526" s="2326"/>
      <c r="D526" s="2326"/>
    </row>
    <row r="527" spans="1:4" x14ac:dyDescent="0.2">
      <c r="A527" s="2326"/>
      <c r="B527" s="2434"/>
      <c r="C527" s="2326"/>
      <c r="D527" s="2326"/>
    </row>
    <row r="528" spans="1:4" x14ac:dyDescent="0.2">
      <c r="A528" s="2326"/>
      <c r="B528" s="2434"/>
      <c r="C528" s="2326"/>
      <c r="D528" s="2326"/>
    </row>
    <row r="529" spans="1:4" x14ac:dyDescent="0.2">
      <c r="A529" s="2326"/>
      <c r="B529" s="2434"/>
      <c r="C529" s="2326"/>
      <c r="D529" s="2326"/>
    </row>
    <row r="530" spans="1:4" x14ac:dyDescent="0.2">
      <c r="A530" s="2326"/>
      <c r="B530" s="2434"/>
      <c r="C530" s="2326"/>
      <c r="D530" s="2326"/>
    </row>
    <row r="531" spans="1:4" x14ac:dyDescent="0.2">
      <c r="A531" s="2326"/>
      <c r="B531" s="2434"/>
      <c r="C531" s="2326"/>
      <c r="D531" s="2326"/>
    </row>
    <row r="532" spans="1:4" x14ac:dyDescent="0.2">
      <c r="A532" s="2326"/>
      <c r="B532" s="2434"/>
      <c r="C532" s="2326"/>
      <c r="D532" s="2326"/>
    </row>
    <row r="533" spans="1:4" x14ac:dyDescent="0.2">
      <c r="A533" s="2326"/>
      <c r="B533" s="2434"/>
      <c r="C533" s="2326"/>
      <c r="D533" s="2326"/>
    </row>
    <row r="534" spans="1:4" x14ac:dyDescent="0.2">
      <c r="A534" s="2326"/>
      <c r="B534" s="2434"/>
      <c r="C534" s="2326"/>
      <c r="D534" s="2326"/>
    </row>
    <row r="535" spans="1:4" x14ac:dyDescent="0.2">
      <c r="A535" s="2326"/>
      <c r="B535" s="2434"/>
      <c r="C535" s="2326"/>
      <c r="D535" s="2326"/>
    </row>
    <row r="536" spans="1:4" x14ac:dyDescent="0.2">
      <c r="A536" s="2326"/>
      <c r="B536" s="2434"/>
      <c r="C536" s="2326"/>
      <c r="D536" s="2326"/>
    </row>
    <row r="537" spans="1:4" x14ac:dyDescent="0.2">
      <c r="A537" s="2326"/>
      <c r="B537" s="2434"/>
      <c r="C537" s="2326"/>
      <c r="D537" s="2326"/>
    </row>
    <row r="538" spans="1:4" x14ac:dyDescent="0.2">
      <c r="A538" s="2326"/>
      <c r="B538" s="2434"/>
      <c r="C538" s="2326"/>
      <c r="D538" s="2326"/>
    </row>
    <row r="539" spans="1:4" x14ac:dyDescent="0.2">
      <c r="A539" s="2326"/>
      <c r="B539" s="2434"/>
      <c r="C539" s="2326"/>
      <c r="D539" s="2326"/>
    </row>
    <row r="540" spans="1:4" x14ac:dyDescent="0.2">
      <c r="A540" s="2326"/>
      <c r="B540" s="2434"/>
      <c r="C540" s="2326"/>
      <c r="D540" s="2326"/>
    </row>
    <row r="541" spans="1:4" x14ac:dyDescent="0.2">
      <c r="A541" s="2326"/>
      <c r="B541" s="2434"/>
      <c r="C541" s="2326"/>
      <c r="D541" s="2326"/>
    </row>
    <row r="542" spans="1:4" x14ac:dyDescent="0.2">
      <c r="A542" s="2326"/>
      <c r="B542" s="2434"/>
      <c r="C542" s="2326"/>
      <c r="D542" s="2326"/>
    </row>
    <row r="543" spans="1:4" x14ac:dyDescent="0.2">
      <c r="A543" s="2326"/>
      <c r="B543" s="2434"/>
      <c r="C543" s="2326"/>
      <c r="D543" s="2326"/>
    </row>
    <row r="544" spans="1:4" x14ac:dyDescent="0.2">
      <c r="A544" s="2326"/>
      <c r="B544" s="2434"/>
      <c r="C544" s="2326"/>
      <c r="D544" s="2326"/>
    </row>
    <row r="545" spans="1:4" x14ac:dyDescent="0.2">
      <c r="A545" s="2326"/>
      <c r="B545" s="2434"/>
      <c r="C545" s="2326"/>
      <c r="D545" s="2326"/>
    </row>
    <row r="546" spans="1:4" x14ac:dyDescent="0.2">
      <c r="A546" s="2326"/>
      <c r="B546" s="2434"/>
      <c r="C546" s="2326"/>
      <c r="D546" s="2326"/>
    </row>
    <row r="547" spans="1:4" x14ac:dyDescent="0.2">
      <c r="A547" s="2326"/>
      <c r="B547" s="2434"/>
      <c r="C547" s="2326"/>
      <c r="D547" s="2326"/>
    </row>
    <row r="548" spans="1:4" x14ac:dyDescent="0.2">
      <c r="A548" s="2326"/>
      <c r="B548" s="2434"/>
      <c r="C548" s="2326"/>
      <c r="D548" s="2326"/>
    </row>
    <row r="549" spans="1:4" x14ac:dyDescent="0.2">
      <c r="A549" s="2326"/>
      <c r="B549" s="2434"/>
      <c r="C549" s="2326"/>
      <c r="D549" s="2326"/>
    </row>
    <row r="550" spans="1:4" x14ac:dyDescent="0.2">
      <c r="A550" s="2326"/>
      <c r="B550" s="2434"/>
      <c r="C550" s="2326"/>
      <c r="D550" s="2326"/>
    </row>
    <row r="551" spans="1:4" x14ac:dyDescent="0.2">
      <c r="A551" s="2326"/>
      <c r="B551" s="2434"/>
      <c r="C551" s="2326"/>
      <c r="D551" s="2326"/>
    </row>
    <row r="552" spans="1:4" x14ac:dyDescent="0.2">
      <c r="A552" s="2326"/>
      <c r="B552" s="2434"/>
      <c r="C552" s="2326"/>
      <c r="D552" s="2326"/>
    </row>
    <row r="553" spans="1:4" x14ac:dyDescent="0.2">
      <c r="A553" s="2326"/>
      <c r="B553" s="2434"/>
      <c r="C553" s="2326"/>
      <c r="D553" s="2326"/>
    </row>
    <row r="554" spans="1:4" x14ac:dyDescent="0.2">
      <c r="A554" s="2326"/>
      <c r="B554" s="2434"/>
      <c r="C554" s="2326"/>
      <c r="D554" s="2326"/>
    </row>
    <row r="555" spans="1:4" x14ac:dyDescent="0.2">
      <c r="A555" s="2326"/>
      <c r="B555" s="2434"/>
      <c r="C555" s="2326"/>
      <c r="D555" s="2326"/>
    </row>
    <row r="556" spans="1:4" x14ac:dyDescent="0.2">
      <c r="A556" s="2326"/>
      <c r="B556" s="2434"/>
      <c r="C556" s="2326"/>
      <c r="D556" s="2326"/>
    </row>
    <row r="557" spans="1:4" x14ac:dyDescent="0.2">
      <c r="A557" s="2326"/>
      <c r="B557" s="2434"/>
      <c r="C557" s="2326"/>
      <c r="D557" s="2326"/>
    </row>
    <row r="558" spans="1:4" x14ac:dyDescent="0.2">
      <c r="A558" s="2326"/>
      <c r="B558" s="2434"/>
      <c r="C558" s="2326"/>
      <c r="D558" s="2326"/>
    </row>
    <row r="559" spans="1:4" x14ac:dyDescent="0.2">
      <c r="A559" s="2326"/>
      <c r="B559" s="2434"/>
      <c r="C559" s="2326"/>
      <c r="D559" s="2326"/>
    </row>
    <row r="560" spans="1:4" x14ac:dyDescent="0.2">
      <c r="A560" s="2326"/>
      <c r="B560" s="2434"/>
      <c r="C560" s="2326"/>
      <c r="D560" s="2326"/>
    </row>
    <row r="561" spans="1:4" x14ac:dyDescent="0.2">
      <c r="A561" s="2326"/>
      <c r="B561" s="2434"/>
      <c r="C561" s="2326"/>
      <c r="D561" s="2326"/>
    </row>
    <row r="562" spans="1:4" x14ac:dyDescent="0.2">
      <c r="A562" s="2326"/>
      <c r="B562" s="2434"/>
      <c r="C562" s="2326"/>
      <c r="D562" s="2326"/>
    </row>
    <row r="563" spans="1:4" x14ac:dyDescent="0.2">
      <c r="A563" s="2326"/>
      <c r="B563" s="2434"/>
      <c r="C563" s="2326"/>
      <c r="D563" s="2326"/>
    </row>
    <row r="564" spans="1:4" x14ac:dyDescent="0.2">
      <c r="A564" s="2326"/>
      <c r="B564" s="2434"/>
      <c r="C564" s="2326"/>
      <c r="D564" s="2326"/>
    </row>
    <row r="565" spans="1:4" x14ac:dyDescent="0.2">
      <c r="A565" s="2326"/>
      <c r="B565" s="2434"/>
      <c r="C565" s="2326"/>
      <c r="D565" s="2326"/>
    </row>
    <row r="566" spans="1:4" x14ac:dyDescent="0.2">
      <c r="A566" s="2326"/>
      <c r="B566" s="2434"/>
      <c r="C566" s="2326"/>
      <c r="D566" s="2326"/>
    </row>
    <row r="567" spans="1:4" x14ac:dyDescent="0.2">
      <c r="A567" s="2326"/>
      <c r="B567" s="2434"/>
      <c r="C567" s="2326"/>
      <c r="D567" s="2326"/>
    </row>
    <row r="568" spans="1:4" x14ac:dyDescent="0.2">
      <c r="A568" s="2326"/>
      <c r="B568" s="2434"/>
      <c r="C568" s="2326"/>
      <c r="D568" s="2326"/>
    </row>
    <row r="569" spans="1:4" x14ac:dyDescent="0.2">
      <c r="A569" s="2326"/>
      <c r="B569" s="2434"/>
      <c r="C569" s="2326"/>
      <c r="D569" s="2326"/>
    </row>
    <row r="570" spans="1:4" x14ac:dyDescent="0.2">
      <c r="A570" s="2326"/>
      <c r="B570" s="2434"/>
      <c r="C570" s="2326"/>
      <c r="D570" s="2326"/>
    </row>
    <row r="571" spans="1:4" x14ac:dyDescent="0.2">
      <c r="A571" s="2326"/>
      <c r="B571" s="2434"/>
      <c r="C571" s="2326"/>
      <c r="D571" s="2326"/>
    </row>
    <row r="572" spans="1:4" x14ac:dyDescent="0.2">
      <c r="A572" s="2326"/>
      <c r="B572" s="2434"/>
      <c r="C572" s="2326"/>
      <c r="D572" s="2326"/>
    </row>
    <row r="573" spans="1:4" x14ac:dyDescent="0.2">
      <c r="A573" s="2326"/>
      <c r="B573" s="2434"/>
      <c r="C573" s="2326"/>
      <c r="D573" s="2326"/>
    </row>
    <row r="574" spans="1:4" x14ac:dyDescent="0.2">
      <c r="A574" s="2326"/>
      <c r="B574" s="2434"/>
      <c r="C574" s="2326"/>
      <c r="D574" s="2326"/>
    </row>
    <row r="575" spans="1:4" x14ac:dyDescent="0.2">
      <c r="A575" s="2326"/>
      <c r="B575" s="2434"/>
      <c r="C575" s="2326"/>
      <c r="D575" s="2326"/>
    </row>
    <row r="576" spans="1:4" x14ac:dyDescent="0.2">
      <c r="A576" s="2326"/>
      <c r="B576" s="2434"/>
      <c r="C576" s="2326"/>
      <c r="D576" s="2326"/>
    </row>
    <row r="577" spans="1:4" x14ac:dyDescent="0.2">
      <c r="A577" s="2326"/>
      <c r="B577" s="2434"/>
      <c r="C577" s="2326"/>
      <c r="D577" s="2326"/>
    </row>
    <row r="578" spans="1:4" x14ac:dyDescent="0.2">
      <c r="A578" s="2326"/>
      <c r="B578" s="2434"/>
      <c r="C578" s="2326"/>
      <c r="D578" s="2326"/>
    </row>
    <row r="579" spans="1:4" x14ac:dyDescent="0.2">
      <c r="A579" s="2326"/>
      <c r="B579" s="2434"/>
      <c r="C579" s="2326"/>
      <c r="D579" s="2326"/>
    </row>
    <row r="580" spans="1:4" x14ac:dyDescent="0.2">
      <c r="A580" s="2326"/>
      <c r="B580" s="2434"/>
      <c r="C580" s="2326"/>
      <c r="D580" s="2326"/>
    </row>
    <row r="581" spans="1:4" x14ac:dyDescent="0.2">
      <c r="A581" s="2326"/>
      <c r="B581" s="2434"/>
      <c r="C581" s="2326"/>
      <c r="D581" s="2326"/>
    </row>
    <row r="582" spans="1:4" x14ac:dyDescent="0.2">
      <c r="A582" s="2326"/>
      <c r="B582" s="2434"/>
      <c r="C582" s="2326"/>
      <c r="D582" s="2326"/>
    </row>
    <row r="583" spans="1:4" x14ac:dyDescent="0.2">
      <c r="A583" s="2326"/>
      <c r="B583" s="2434"/>
      <c r="C583" s="2326"/>
      <c r="D583" s="2326"/>
    </row>
    <row r="584" spans="1:4" x14ac:dyDescent="0.2">
      <c r="A584" s="2326"/>
      <c r="B584" s="2434"/>
      <c r="C584" s="2326"/>
      <c r="D584" s="2326"/>
    </row>
    <row r="585" spans="1:4" x14ac:dyDescent="0.2">
      <c r="A585" s="2326"/>
      <c r="B585" s="2434"/>
      <c r="C585" s="2326"/>
      <c r="D585" s="2326"/>
    </row>
    <row r="586" spans="1:4" x14ac:dyDescent="0.2">
      <c r="A586" s="2326"/>
      <c r="B586" s="2434"/>
      <c r="C586" s="2326"/>
      <c r="D586" s="2326"/>
    </row>
    <row r="587" spans="1:4" x14ac:dyDescent="0.2">
      <c r="A587" s="2326"/>
      <c r="B587" s="2434"/>
      <c r="C587" s="2326"/>
      <c r="D587" s="2326"/>
    </row>
    <row r="588" spans="1:4" x14ac:dyDescent="0.2">
      <c r="A588" s="2326"/>
      <c r="B588" s="2434"/>
      <c r="C588" s="2326"/>
      <c r="D588" s="2326"/>
    </row>
    <row r="589" spans="1:4" x14ac:dyDescent="0.2">
      <c r="A589" s="2326"/>
      <c r="B589" s="2434"/>
      <c r="C589" s="2326"/>
      <c r="D589" s="2326"/>
    </row>
    <row r="590" spans="1:4" x14ac:dyDescent="0.2">
      <c r="A590" s="2326"/>
      <c r="B590" s="2434"/>
      <c r="C590" s="2326"/>
      <c r="D590" s="2326"/>
    </row>
    <row r="591" spans="1:4" x14ac:dyDescent="0.2">
      <c r="A591" s="2326"/>
      <c r="B591" s="2434"/>
      <c r="C591" s="2326"/>
      <c r="D591" s="2326"/>
    </row>
    <row r="592" spans="1:4" x14ac:dyDescent="0.2">
      <c r="A592" s="2326"/>
      <c r="B592" s="2434"/>
      <c r="C592" s="2326"/>
      <c r="D592" s="2326"/>
    </row>
    <row r="593" spans="1:4" x14ac:dyDescent="0.2">
      <c r="A593" s="2326"/>
      <c r="B593" s="2434"/>
      <c r="C593" s="2326"/>
      <c r="D593" s="2326"/>
    </row>
    <row r="594" spans="1:4" x14ac:dyDescent="0.2">
      <c r="A594" s="2326"/>
      <c r="B594" s="2434"/>
      <c r="C594" s="2326"/>
      <c r="D594" s="2326"/>
    </row>
    <row r="595" spans="1:4" x14ac:dyDescent="0.2">
      <c r="A595" s="2326"/>
      <c r="B595" s="2434"/>
      <c r="C595" s="2326"/>
      <c r="D595" s="2326"/>
    </row>
    <row r="596" spans="1:4" x14ac:dyDescent="0.2">
      <c r="A596" s="2326"/>
      <c r="B596" s="2434"/>
      <c r="C596" s="2326"/>
      <c r="D596" s="2326"/>
    </row>
    <row r="597" spans="1:4" x14ac:dyDescent="0.2">
      <c r="A597" s="2326"/>
      <c r="B597" s="2434"/>
      <c r="C597" s="2326"/>
      <c r="D597" s="2326"/>
    </row>
    <row r="598" spans="1:4" x14ac:dyDescent="0.2">
      <c r="A598" s="2326"/>
      <c r="B598" s="2434"/>
      <c r="C598" s="2326"/>
      <c r="D598" s="2326"/>
    </row>
    <row r="599" spans="1:4" x14ac:dyDescent="0.2">
      <c r="A599" s="2326"/>
      <c r="B599" s="2434"/>
      <c r="C599" s="2326"/>
      <c r="D599" s="2326"/>
    </row>
    <row r="600" spans="1:4" x14ac:dyDescent="0.2">
      <c r="A600" s="2326"/>
      <c r="B600" s="2434"/>
      <c r="C600" s="2326"/>
      <c r="D600" s="2326"/>
    </row>
    <row r="601" spans="1:4" x14ac:dyDescent="0.2">
      <c r="A601" s="2326"/>
      <c r="B601" s="2434"/>
      <c r="C601" s="2326"/>
      <c r="D601" s="2326"/>
    </row>
    <row r="602" spans="1:4" x14ac:dyDescent="0.2">
      <c r="A602" s="2326"/>
      <c r="B602" s="2434"/>
      <c r="C602" s="2326"/>
      <c r="D602" s="2326"/>
    </row>
    <row r="603" spans="1:4" x14ac:dyDescent="0.2">
      <c r="A603" s="2326"/>
      <c r="B603" s="2434"/>
      <c r="C603" s="2326"/>
      <c r="D603" s="2326"/>
    </row>
    <row r="604" spans="1:4" x14ac:dyDescent="0.2">
      <c r="A604" s="2326"/>
      <c r="B604" s="2434"/>
      <c r="C604" s="2326"/>
      <c r="D604" s="2326"/>
    </row>
    <row r="605" spans="1:4" x14ac:dyDescent="0.2">
      <c r="A605" s="2326"/>
      <c r="B605" s="2434"/>
      <c r="C605" s="2326"/>
      <c r="D605" s="2326"/>
    </row>
    <row r="606" spans="1:4" x14ac:dyDescent="0.2">
      <c r="A606" s="2326"/>
      <c r="B606" s="2434"/>
      <c r="C606" s="2326"/>
      <c r="D606" s="2326"/>
    </row>
    <row r="607" spans="1:4" x14ac:dyDescent="0.2">
      <c r="A607" s="2326"/>
      <c r="B607" s="2434"/>
      <c r="C607" s="2326"/>
      <c r="D607" s="2326"/>
    </row>
    <row r="608" spans="1:4" x14ac:dyDescent="0.2">
      <c r="A608" s="2326"/>
      <c r="B608" s="2434"/>
      <c r="C608" s="2326"/>
      <c r="D608" s="2326"/>
    </row>
    <row r="609" spans="1:4" x14ac:dyDescent="0.2">
      <c r="A609" s="2326"/>
      <c r="B609" s="2434"/>
      <c r="C609" s="2326"/>
      <c r="D609" s="2326"/>
    </row>
    <row r="610" spans="1:4" x14ac:dyDescent="0.2">
      <c r="A610" s="2326"/>
      <c r="B610" s="2434"/>
      <c r="C610" s="2326"/>
      <c r="D610" s="2326"/>
    </row>
    <row r="611" spans="1:4" x14ac:dyDescent="0.2">
      <c r="A611" s="2326"/>
      <c r="B611" s="2434"/>
      <c r="C611" s="2326"/>
      <c r="D611" s="2326"/>
    </row>
    <row r="612" spans="1:4" x14ac:dyDescent="0.2">
      <c r="A612" s="2326"/>
      <c r="B612" s="2434"/>
      <c r="C612" s="2326"/>
      <c r="D612" s="2326"/>
    </row>
    <row r="613" spans="1:4" x14ac:dyDescent="0.2">
      <c r="A613" s="2326"/>
      <c r="B613" s="2434"/>
      <c r="C613" s="2326"/>
      <c r="D613" s="2326"/>
    </row>
    <row r="614" spans="1:4" x14ac:dyDescent="0.2">
      <c r="A614" s="2326"/>
      <c r="B614" s="2434"/>
      <c r="C614" s="2326"/>
      <c r="D614" s="2326"/>
    </row>
    <row r="615" spans="1:4" x14ac:dyDescent="0.2">
      <c r="A615" s="2326"/>
      <c r="B615" s="2434"/>
      <c r="C615" s="2326"/>
      <c r="D615" s="2326"/>
    </row>
    <row r="616" spans="1:4" x14ac:dyDescent="0.2">
      <c r="A616" s="2326"/>
      <c r="B616" s="2434"/>
      <c r="C616" s="2326"/>
      <c r="D616" s="2326"/>
    </row>
    <row r="617" spans="1:4" x14ac:dyDescent="0.2">
      <c r="A617" s="2326"/>
      <c r="B617" s="2434"/>
      <c r="C617" s="2326"/>
      <c r="D617" s="2326"/>
    </row>
    <row r="618" spans="1:4" x14ac:dyDescent="0.2">
      <c r="A618" s="2326"/>
      <c r="B618" s="2434"/>
      <c r="C618" s="2326"/>
      <c r="D618" s="2326"/>
    </row>
    <row r="619" spans="1:4" x14ac:dyDescent="0.2">
      <c r="A619" s="2326"/>
      <c r="B619" s="2434"/>
      <c r="C619" s="2326"/>
      <c r="D619" s="2326"/>
    </row>
    <row r="620" spans="1:4" x14ac:dyDescent="0.2">
      <c r="A620" s="2326"/>
      <c r="B620" s="2434"/>
      <c r="C620" s="2326"/>
      <c r="D620" s="2326"/>
    </row>
    <row r="621" spans="1:4" x14ac:dyDescent="0.2">
      <c r="A621" s="2326"/>
      <c r="B621" s="2434"/>
      <c r="C621" s="2326"/>
      <c r="D621" s="2326"/>
    </row>
    <row r="622" spans="1:4" x14ac:dyDescent="0.2">
      <c r="A622" s="2326"/>
      <c r="B622" s="2434"/>
      <c r="C622" s="2326"/>
      <c r="D622" s="2326"/>
    </row>
    <row r="623" spans="1:4" x14ac:dyDescent="0.2">
      <c r="A623" s="2326"/>
      <c r="B623" s="2434"/>
      <c r="C623" s="2326"/>
      <c r="D623" s="2326"/>
    </row>
    <row r="624" spans="1:4" x14ac:dyDescent="0.2">
      <c r="A624" s="2326"/>
      <c r="B624" s="2434"/>
      <c r="C624" s="2326"/>
      <c r="D624" s="2326"/>
    </row>
    <row r="625" spans="1:4" x14ac:dyDescent="0.2">
      <c r="A625" s="2326"/>
      <c r="B625" s="2434"/>
      <c r="C625" s="2326"/>
      <c r="D625" s="2326"/>
    </row>
    <row r="626" spans="1:4" x14ac:dyDescent="0.2">
      <c r="A626" s="2326"/>
      <c r="B626" s="2434"/>
      <c r="C626" s="2326"/>
      <c r="D626" s="2326"/>
    </row>
    <row r="627" spans="1:4" x14ac:dyDescent="0.2">
      <c r="A627" s="2326"/>
      <c r="B627" s="2434"/>
      <c r="C627" s="2326"/>
      <c r="D627" s="2326"/>
    </row>
    <row r="628" spans="1:4" x14ac:dyDescent="0.2">
      <c r="A628" s="2326"/>
      <c r="B628" s="2434"/>
      <c r="C628" s="2326"/>
      <c r="D628" s="2326"/>
    </row>
    <row r="629" spans="1:4" x14ac:dyDescent="0.2">
      <c r="A629" s="2326"/>
      <c r="B629" s="2434"/>
      <c r="C629" s="2326"/>
      <c r="D629" s="2326"/>
    </row>
    <row r="630" spans="1:4" x14ac:dyDescent="0.2">
      <c r="A630" s="2326"/>
      <c r="B630" s="2434"/>
      <c r="C630" s="2326"/>
      <c r="D630" s="2326"/>
    </row>
    <row r="631" spans="1:4" x14ac:dyDescent="0.2">
      <c r="A631" s="2326"/>
      <c r="B631" s="2434"/>
      <c r="C631" s="2326"/>
      <c r="D631" s="2326"/>
    </row>
    <row r="632" spans="1:4" x14ac:dyDescent="0.2">
      <c r="A632" s="2326"/>
      <c r="B632" s="2434"/>
      <c r="C632" s="2326"/>
      <c r="D632" s="2326"/>
    </row>
    <row r="633" spans="1:4" x14ac:dyDescent="0.2">
      <c r="A633" s="2326"/>
      <c r="B633" s="2434"/>
      <c r="C633" s="2326"/>
      <c r="D633" s="2326"/>
    </row>
    <row r="634" spans="1:4" x14ac:dyDescent="0.2">
      <c r="A634" s="2326"/>
      <c r="B634" s="2434"/>
      <c r="C634" s="2326"/>
      <c r="D634" s="2326"/>
    </row>
    <row r="635" spans="1:4" x14ac:dyDescent="0.2">
      <c r="A635" s="2326"/>
      <c r="B635" s="2434"/>
      <c r="C635" s="2326"/>
      <c r="D635" s="2326"/>
    </row>
    <row r="636" spans="1:4" x14ac:dyDescent="0.2">
      <c r="A636" s="2326"/>
      <c r="B636" s="2434"/>
      <c r="C636" s="2326"/>
      <c r="D636" s="2326"/>
    </row>
    <row r="637" spans="1:4" x14ac:dyDescent="0.2">
      <c r="A637" s="2326"/>
      <c r="B637" s="2434"/>
      <c r="C637" s="2326"/>
      <c r="D637" s="2326"/>
    </row>
    <row r="638" spans="1:4" x14ac:dyDescent="0.2">
      <c r="A638" s="2326"/>
      <c r="B638" s="2434"/>
      <c r="C638" s="2326"/>
      <c r="D638" s="2326"/>
    </row>
    <row r="639" spans="1:4" x14ac:dyDescent="0.2">
      <c r="A639" s="2326"/>
      <c r="B639" s="2434"/>
      <c r="C639" s="2326"/>
      <c r="D639" s="2326"/>
    </row>
    <row r="640" spans="1:4" x14ac:dyDescent="0.2">
      <c r="A640" s="2326"/>
      <c r="B640" s="2434"/>
      <c r="C640" s="2326"/>
      <c r="D640" s="2326"/>
    </row>
    <row r="641" spans="1:4" x14ac:dyDescent="0.2">
      <c r="A641" s="2326"/>
      <c r="B641" s="2434"/>
      <c r="C641" s="2326"/>
      <c r="D641" s="2326"/>
    </row>
    <row r="642" spans="1:4" x14ac:dyDescent="0.2">
      <c r="A642" s="2326"/>
      <c r="B642" s="2434"/>
      <c r="C642" s="2326"/>
      <c r="D642" s="2326"/>
    </row>
    <row r="643" spans="1:4" x14ac:dyDescent="0.2">
      <c r="A643" s="2326"/>
      <c r="B643" s="2434"/>
      <c r="C643" s="2326"/>
      <c r="D643" s="2326"/>
    </row>
    <row r="644" spans="1:4" x14ac:dyDescent="0.2">
      <c r="A644" s="2326"/>
      <c r="B644" s="2434"/>
      <c r="C644" s="2326"/>
      <c r="D644" s="2326"/>
    </row>
    <row r="645" spans="1:4" x14ac:dyDescent="0.2">
      <c r="A645" s="2326"/>
      <c r="B645" s="2434"/>
      <c r="C645" s="2326"/>
      <c r="D645" s="2326"/>
    </row>
    <row r="646" spans="1:4" x14ac:dyDescent="0.2">
      <c r="A646" s="2326"/>
      <c r="B646" s="2434"/>
      <c r="C646" s="2326"/>
      <c r="D646" s="2326"/>
    </row>
    <row r="647" spans="1:4" x14ac:dyDescent="0.2">
      <c r="A647" s="2326"/>
      <c r="B647" s="2434"/>
      <c r="C647" s="2326"/>
      <c r="D647" s="2326"/>
    </row>
    <row r="648" spans="1:4" x14ac:dyDescent="0.2">
      <c r="A648" s="2326"/>
      <c r="B648" s="2434"/>
      <c r="C648" s="2326"/>
      <c r="D648" s="2326"/>
    </row>
    <row r="649" spans="1:4" x14ac:dyDescent="0.2">
      <c r="A649" s="2326"/>
      <c r="B649" s="2434"/>
      <c r="C649" s="2326"/>
      <c r="D649" s="2326"/>
    </row>
    <row r="650" spans="1:4" x14ac:dyDescent="0.2">
      <c r="A650" s="2326"/>
      <c r="B650" s="2434"/>
      <c r="C650" s="2326"/>
      <c r="D650" s="2326"/>
    </row>
    <row r="651" spans="1:4" x14ac:dyDescent="0.2">
      <c r="A651" s="2326"/>
      <c r="B651" s="2434"/>
      <c r="C651" s="2326"/>
      <c r="D651" s="2326"/>
    </row>
    <row r="652" spans="1:4" x14ac:dyDescent="0.2">
      <c r="A652" s="2326"/>
      <c r="B652" s="2434"/>
      <c r="C652" s="2326"/>
      <c r="D652" s="2326"/>
    </row>
    <row r="653" spans="1:4" x14ac:dyDescent="0.2">
      <c r="A653" s="2326"/>
      <c r="B653" s="2434"/>
      <c r="C653" s="2326"/>
      <c r="D653" s="2326"/>
    </row>
    <row r="654" spans="1:4" x14ac:dyDescent="0.2">
      <c r="A654" s="2326"/>
      <c r="B654" s="2434"/>
      <c r="C654" s="2326"/>
      <c r="D654" s="2326"/>
    </row>
    <row r="655" spans="1:4" x14ac:dyDescent="0.2">
      <c r="A655" s="2326"/>
      <c r="B655" s="2434"/>
      <c r="C655" s="2326"/>
      <c r="D655" s="2326"/>
    </row>
    <row r="656" spans="1:4" x14ac:dyDescent="0.2">
      <c r="A656" s="2326"/>
      <c r="B656" s="2434"/>
      <c r="C656" s="2326"/>
      <c r="D656" s="2326"/>
    </row>
    <row r="657" spans="1:4" x14ac:dyDescent="0.2">
      <c r="A657" s="2326"/>
      <c r="B657" s="2434"/>
      <c r="C657" s="2326"/>
      <c r="D657" s="2326"/>
    </row>
    <row r="658" spans="1:4" x14ac:dyDescent="0.2">
      <c r="A658" s="2326"/>
      <c r="B658" s="2434"/>
      <c r="C658" s="2326"/>
      <c r="D658" s="2326"/>
    </row>
    <row r="659" spans="1:4" x14ac:dyDescent="0.2">
      <c r="A659" s="2326"/>
      <c r="B659" s="2434"/>
      <c r="C659" s="2326"/>
      <c r="D659" s="2326"/>
    </row>
    <row r="660" spans="1:4" x14ac:dyDescent="0.2">
      <c r="A660" s="2326"/>
      <c r="B660" s="2434"/>
      <c r="C660" s="2326"/>
      <c r="D660" s="2326"/>
    </row>
    <row r="661" spans="1:4" x14ac:dyDescent="0.2">
      <c r="A661" s="2326"/>
      <c r="B661" s="2434"/>
      <c r="C661" s="2326"/>
      <c r="D661" s="2326"/>
    </row>
    <row r="662" spans="1:4" x14ac:dyDescent="0.2">
      <c r="A662" s="2326"/>
      <c r="B662" s="2434"/>
      <c r="C662" s="2326"/>
      <c r="D662" s="2326"/>
    </row>
    <row r="663" spans="1:4" x14ac:dyDescent="0.2">
      <c r="A663" s="2326"/>
      <c r="B663" s="2434"/>
      <c r="C663" s="2326"/>
      <c r="D663" s="2326"/>
    </row>
    <row r="664" spans="1:4" x14ac:dyDescent="0.2">
      <c r="A664" s="2326"/>
      <c r="B664" s="2434"/>
      <c r="C664" s="2326"/>
      <c r="D664" s="2326"/>
    </row>
    <row r="665" spans="1:4" x14ac:dyDescent="0.2">
      <c r="A665" s="2326"/>
      <c r="B665" s="2434"/>
      <c r="C665" s="2326"/>
      <c r="D665" s="2326"/>
    </row>
    <row r="666" spans="1:4" x14ac:dyDescent="0.2">
      <c r="A666" s="2326"/>
      <c r="B666" s="2434"/>
      <c r="C666" s="2326"/>
      <c r="D666" s="2326"/>
    </row>
    <row r="667" spans="1:4" x14ac:dyDescent="0.2">
      <c r="A667" s="2326"/>
      <c r="B667" s="2434"/>
      <c r="C667" s="2326"/>
      <c r="D667" s="2326"/>
    </row>
    <row r="668" spans="1:4" x14ac:dyDescent="0.2">
      <c r="A668" s="2326"/>
      <c r="B668" s="2434"/>
      <c r="C668" s="2326"/>
      <c r="D668" s="2326"/>
    </row>
    <row r="669" spans="1:4" x14ac:dyDescent="0.2">
      <c r="A669" s="2326"/>
      <c r="B669" s="2434"/>
      <c r="C669" s="2326"/>
      <c r="D669" s="2326"/>
    </row>
    <row r="670" spans="1:4" x14ac:dyDescent="0.2">
      <c r="A670" s="2326"/>
      <c r="B670" s="2434"/>
      <c r="C670" s="2326"/>
      <c r="D670" s="2326"/>
    </row>
    <row r="671" spans="1:4" x14ac:dyDescent="0.2">
      <c r="A671" s="2326"/>
      <c r="B671" s="2434"/>
      <c r="C671" s="2326"/>
      <c r="D671" s="2326"/>
    </row>
    <row r="672" spans="1:4" x14ac:dyDescent="0.2">
      <c r="A672" s="2326"/>
      <c r="B672" s="2434"/>
      <c r="C672" s="2326"/>
      <c r="D672" s="2326"/>
    </row>
    <row r="673" spans="1:4" x14ac:dyDescent="0.2">
      <c r="A673" s="2326"/>
      <c r="B673" s="2434"/>
      <c r="C673" s="2326"/>
      <c r="D673" s="2326"/>
    </row>
    <row r="674" spans="1:4" x14ac:dyDescent="0.2">
      <c r="A674" s="2326"/>
      <c r="B674" s="2434"/>
      <c r="C674" s="2326"/>
      <c r="D674" s="2326"/>
    </row>
    <row r="675" spans="1:4" x14ac:dyDescent="0.2">
      <c r="A675" s="2326"/>
      <c r="B675" s="2434"/>
      <c r="C675" s="2326"/>
      <c r="D675" s="2326"/>
    </row>
    <row r="676" spans="1:4" x14ac:dyDescent="0.2">
      <c r="A676" s="2326"/>
      <c r="B676" s="2434"/>
      <c r="C676" s="2326"/>
      <c r="D676" s="2326"/>
    </row>
    <row r="677" spans="1:4" x14ac:dyDescent="0.2">
      <c r="A677" s="2326"/>
      <c r="B677" s="2434"/>
      <c r="C677" s="2326"/>
      <c r="D677" s="2326"/>
    </row>
    <row r="678" spans="1:4" x14ac:dyDescent="0.2">
      <c r="A678" s="2326"/>
      <c r="B678" s="2434"/>
      <c r="C678" s="2326"/>
      <c r="D678" s="2326"/>
    </row>
    <row r="679" spans="1:4" x14ac:dyDescent="0.2">
      <c r="A679" s="2326"/>
      <c r="B679" s="2434"/>
      <c r="C679" s="2326"/>
      <c r="D679" s="2326"/>
    </row>
    <row r="680" spans="1:4" x14ac:dyDescent="0.2">
      <c r="A680" s="2326"/>
      <c r="B680" s="2434"/>
      <c r="C680" s="2326"/>
      <c r="D680" s="2326"/>
    </row>
    <row r="681" spans="1:4" x14ac:dyDescent="0.2">
      <c r="A681" s="2326"/>
      <c r="B681" s="2434"/>
      <c r="C681" s="2326"/>
      <c r="D681" s="2326"/>
    </row>
    <row r="682" spans="1:4" x14ac:dyDescent="0.2">
      <c r="A682" s="2326"/>
      <c r="B682" s="2434"/>
      <c r="C682" s="2326"/>
      <c r="D682" s="2326"/>
    </row>
    <row r="683" spans="1:4" x14ac:dyDescent="0.2">
      <c r="A683" s="2326"/>
      <c r="B683" s="2434"/>
      <c r="C683" s="2326"/>
      <c r="D683" s="2326"/>
    </row>
    <row r="684" spans="1:4" x14ac:dyDescent="0.2">
      <c r="A684" s="2326"/>
      <c r="B684" s="2434"/>
      <c r="C684" s="2326"/>
      <c r="D684" s="2326"/>
    </row>
    <row r="685" spans="1:4" x14ac:dyDescent="0.2">
      <c r="A685" s="2326"/>
      <c r="B685" s="2434"/>
      <c r="C685" s="2326"/>
      <c r="D685" s="2326"/>
    </row>
    <row r="686" spans="1:4" x14ac:dyDescent="0.2">
      <c r="A686" s="2326"/>
      <c r="B686" s="2434"/>
      <c r="C686" s="2326"/>
      <c r="D686" s="2326"/>
    </row>
    <row r="687" spans="1:4" x14ac:dyDescent="0.2">
      <c r="A687" s="2326"/>
      <c r="B687" s="2434"/>
      <c r="C687" s="2326"/>
      <c r="D687" s="2326"/>
    </row>
    <row r="688" spans="1:4" x14ac:dyDescent="0.2">
      <c r="A688" s="2326"/>
      <c r="B688" s="2434"/>
      <c r="C688" s="2326"/>
      <c r="D688" s="2326"/>
    </row>
    <row r="689" spans="1:4" x14ac:dyDescent="0.2">
      <c r="A689" s="2326"/>
      <c r="B689" s="2434"/>
      <c r="C689" s="2326"/>
      <c r="D689" s="2326"/>
    </row>
    <row r="690" spans="1:4" x14ac:dyDescent="0.2">
      <c r="A690" s="2326"/>
      <c r="B690" s="2434"/>
      <c r="C690" s="2326"/>
      <c r="D690" s="2326"/>
    </row>
    <row r="691" spans="1:4" x14ac:dyDescent="0.2">
      <c r="A691" s="2326"/>
      <c r="B691" s="2434"/>
      <c r="C691" s="2326"/>
      <c r="D691" s="2326"/>
    </row>
    <row r="692" spans="1:4" x14ac:dyDescent="0.2">
      <c r="A692" s="2326"/>
      <c r="B692" s="2434"/>
      <c r="C692" s="2326"/>
      <c r="D692" s="2326"/>
    </row>
    <row r="693" spans="1:4" x14ac:dyDescent="0.2">
      <c r="A693" s="2326"/>
      <c r="B693" s="2434"/>
      <c r="C693" s="2326"/>
      <c r="D693" s="2326"/>
    </row>
    <row r="694" spans="1:4" x14ac:dyDescent="0.2">
      <c r="A694" s="2326"/>
      <c r="B694" s="2434"/>
      <c r="C694" s="2326"/>
      <c r="D694" s="2326"/>
    </row>
    <row r="695" spans="1:4" x14ac:dyDescent="0.2">
      <c r="A695" s="2326"/>
      <c r="B695" s="2434"/>
      <c r="C695" s="2326"/>
      <c r="D695" s="2326"/>
    </row>
    <row r="696" spans="1:4" x14ac:dyDescent="0.2">
      <c r="A696" s="2326"/>
      <c r="B696" s="2434"/>
      <c r="C696" s="2326"/>
      <c r="D696" s="2326"/>
    </row>
    <row r="697" spans="1:4" x14ac:dyDescent="0.2">
      <c r="A697" s="2326"/>
      <c r="B697" s="2434"/>
      <c r="C697" s="2326"/>
      <c r="D697" s="2326"/>
    </row>
    <row r="698" spans="1:4" x14ac:dyDescent="0.2">
      <c r="A698" s="2326"/>
      <c r="B698" s="2434"/>
      <c r="C698" s="2326"/>
      <c r="D698" s="2326"/>
    </row>
    <row r="699" spans="1:4" x14ac:dyDescent="0.2">
      <c r="A699" s="2326"/>
      <c r="B699" s="2434"/>
      <c r="C699" s="2326"/>
      <c r="D699" s="2326"/>
    </row>
    <row r="700" spans="1:4" x14ac:dyDescent="0.2">
      <c r="A700" s="2326"/>
      <c r="B700" s="2434"/>
      <c r="C700" s="2326"/>
      <c r="D700" s="2326"/>
    </row>
    <row r="701" spans="1:4" x14ac:dyDescent="0.2">
      <c r="A701" s="2326"/>
      <c r="B701" s="2434"/>
      <c r="C701" s="2326"/>
      <c r="D701" s="2326"/>
    </row>
    <row r="702" spans="1:4" x14ac:dyDescent="0.2">
      <c r="A702" s="2326"/>
      <c r="B702" s="2434"/>
      <c r="C702" s="2326"/>
      <c r="D702" s="2326"/>
    </row>
    <row r="703" spans="1:4" x14ac:dyDescent="0.2">
      <c r="A703" s="2326"/>
      <c r="B703" s="2434"/>
      <c r="C703" s="2326"/>
      <c r="D703" s="2326"/>
    </row>
    <row r="704" spans="1:4" x14ac:dyDescent="0.2">
      <c r="A704" s="2326"/>
      <c r="B704" s="2434"/>
      <c r="C704" s="2326"/>
      <c r="D704" s="2326"/>
    </row>
    <row r="705" spans="1:4" x14ac:dyDescent="0.2">
      <c r="A705" s="2326"/>
      <c r="B705" s="2434"/>
      <c r="C705" s="2326"/>
      <c r="D705" s="2326"/>
    </row>
    <row r="706" spans="1:4" x14ac:dyDescent="0.2">
      <c r="A706" s="2326"/>
      <c r="B706" s="2434"/>
      <c r="C706" s="2326"/>
      <c r="D706" s="2326"/>
    </row>
    <row r="707" spans="1:4" x14ac:dyDescent="0.2">
      <c r="A707" s="2326"/>
      <c r="B707" s="2434"/>
      <c r="C707" s="2326"/>
      <c r="D707" s="2326"/>
    </row>
    <row r="708" spans="1:4" x14ac:dyDescent="0.2">
      <c r="A708" s="2326"/>
      <c r="B708" s="2434"/>
      <c r="C708" s="2326"/>
      <c r="D708" s="2326"/>
    </row>
    <row r="709" spans="1:4" x14ac:dyDescent="0.2">
      <c r="A709" s="2326"/>
      <c r="B709" s="2434"/>
      <c r="C709" s="2326"/>
      <c r="D709" s="2326"/>
    </row>
    <row r="710" spans="1:4" x14ac:dyDescent="0.2">
      <c r="A710" s="2326"/>
      <c r="B710" s="2434"/>
      <c r="C710" s="2326"/>
      <c r="D710" s="2326"/>
    </row>
    <row r="711" spans="1:4" x14ac:dyDescent="0.2">
      <c r="A711" s="2326"/>
      <c r="B711" s="2434"/>
      <c r="C711" s="2326"/>
      <c r="D711" s="2326"/>
    </row>
    <row r="712" spans="1:4" x14ac:dyDescent="0.2">
      <c r="A712" s="2326"/>
      <c r="B712" s="2434"/>
      <c r="C712" s="2326"/>
      <c r="D712" s="2326"/>
    </row>
    <row r="713" spans="1:4" x14ac:dyDescent="0.2">
      <c r="A713" s="2326"/>
      <c r="B713" s="2434"/>
      <c r="C713" s="2326"/>
      <c r="D713" s="2326"/>
    </row>
    <row r="714" spans="1:4" x14ac:dyDescent="0.2">
      <c r="A714" s="2326"/>
      <c r="B714" s="2434"/>
      <c r="C714" s="2326"/>
      <c r="D714" s="2326"/>
    </row>
    <row r="715" spans="1:4" x14ac:dyDescent="0.2">
      <c r="A715" s="2326"/>
      <c r="B715" s="2434"/>
      <c r="C715" s="2326"/>
      <c r="D715" s="2326"/>
    </row>
    <row r="716" spans="1:4" x14ac:dyDescent="0.2">
      <c r="A716" s="2326"/>
      <c r="B716" s="2434"/>
      <c r="C716" s="2326"/>
      <c r="D716" s="2326"/>
    </row>
    <row r="717" spans="1:4" x14ac:dyDescent="0.2">
      <c r="A717" s="2326"/>
      <c r="B717" s="2434"/>
      <c r="C717" s="2326"/>
      <c r="D717" s="2326"/>
    </row>
    <row r="718" spans="1:4" x14ac:dyDescent="0.2">
      <c r="A718" s="2326"/>
      <c r="B718" s="2434"/>
      <c r="C718" s="2326"/>
      <c r="D718" s="2326"/>
    </row>
    <row r="719" spans="1:4" x14ac:dyDescent="0.2">
      <c r="A719" s="2326"/>
      <c r="B719" s="2434"/>
      <c r="C719" s="2326"/>
      <c r="D719" s="2326"/>
    </row>
    <row r="720" spans="1:4" x14ac:dyDescent="0.2">
      <c r="A720" s="2326"/>
      <c r="B720" s="2434"/>
      <c r="C720" s="2326"/>
      <c r="D720" s="2326"/>
    </row>
    <row r="721" spans="1:4" x14ac:dyDescent="0.2">
      <c r="A721" s="2326"/>
      <c r="B721" s="2434"/>
      <c r="C721" s="2326"/>
      <c r="D721" s="2326"/>
    </row>
    <row r="722" spans="1:4" x14ac:dyDescent="0.2">
      <c r="A722" s="2326"/>
      <c r="B722" s="2434"/>
      <c r="C722" s="2326"/>
      <c r="D722" s="2326"/>
    </row>
    <row r="723" spans="1:4" x14ac:dyDescent="0.2">
      <c r="A723" s="2326"/>
      <c r="B723" s="2434"/>
      <c r="C723" s="2326"/>
      <c r="D723" s="2326"/>
    </row>
    <row r="724" spans="1:4" x14ac:dyDescent="0.2">
      <c r="A724" s="2326"/>
      <c r="B724" s="2434"/>
      <c r="C724" s="2326"/>
      <c r="D724" s="2326"/>
    </row>
    <row r="725" spans="1:4" x14ac:dyDescent="0.2">
      <c r="A725" s="2326"/>
      <c r="B725" s="2434"/>
      <c r="C725" s="2326"/>
      <c r="D725" s="2326"/>
    </row>
    <row r="726" spans="1:4" x14ac:dyDescent="0.2">
      <c r="A726" s="2326"/>
      <c r="B726" s="2434"/>
      <c r="C726" s="2326"/>
      <c r="D726" s="2326"/>
    </row>
    <row r="727" spans="1:4" x14ac:dyDescent="0.2">
      <c r="A727" s="2326"/>
      <c r="B727" s="2434"/>
      <c r="C727" s="2326"/>
      <c r="D727" s="2326"/>
    </row>
    <row r="728" spans="1:4" x14ac:dyDescent="0.2">
      <c r="A728" s="2326"/>
      <c r="B728" s="2434"/>
      <c r="C728" s="2326"/>
      <c r="D728" s="2326"/>
    </row>
    <row r="729" spans="1:4" x14ac:dyDescent="0.2">
      <c r="A729" s="2326"/>
      <c r="B729" s="2434"/>
      <c r="C729" s="2326"/>
      <c r="D729" s="2326"/>
    </row>
    <row r="730" spans="1:4" x14ac:dyDescent="0.2">
      <c r="A730" s="2326"/>
      <c r="B730" s="2434"/>
      <c r="C730" s="2326"/>
      <c r="D730" s="2326"/>
    </row>
    <row r="731" spans="1:4" x14ac:dyDescent="0.2">
      <c r="A731" s="2326"/>
      <c r="B731" s="2434"/>
      <c r="C731" s="2326"/>
      <c r="D731" s="2326"/>
    </row>
    <row r="732" spans="1:4" x14ac:dyDescent="0.2">
      <c r="A732" s="2326"/>
      <c r="B732" s="2434"/>
      <c r="C732" s="2326"/>
      <c r="D732" s="2326"/>
    </row>
    <row r="733" spans="1:4" x14ac:dyDescent="0.2">
      <c r="A733" s="2326"/>
      <c r="B733" s="2434"/>
      <c r="C733" s="2326"/>
      <c r="D733" s="2326"/>
    </row>
    <row r="734" spans="1:4" x14ac:dyDescent="0.2">
      <c r="A734" s="2326"/>
      <c r="B734" s="2434"/>
      <c r="C734" s="2326"/>
      <c r="D734" s="2326"/>
    </row>
    <row r="735" spans="1:4" x14ac:dyDescent="0.2">
      <c r="A735" s="2326"/>
      <c r="B735" s="2434"/>
      <c r="C735" s="2326"/>
      <c r="D735" s="2326"/>
    </row>
    <row r="736" spans="1:4" x14ac:dyDescent="0.2">
      <c r="A736" s="2326"/>
      <c r="B736" s="2434"/>
      <c r="C736" s="2326"/>
      <c r="D736" s="2326"/>
    </row>
    <row r="737" spans="1:4" x14ac:dyDescent="0.2">
      <c r="A737" s="2326"/>
      <c r="B737" s="2434"/>
      <c r="C737" s="2326"/>
      <c r="D737" s="2326"/>
    </row>
    <row r="738" spans="1:4" x14ac:dyDescent="0.2">
      <c r="A738" s="2326"/>
      <c r="B738" s="2434"/>
      <c r="C738" s="2326"/>
      <c r="D738" s="2326"/>
    </row>
    <row r="739" spans="1:4" x14ac:dyDescent="0.2">
      <c r="A739" s="2326"/>
      <c r="B739" s="2434"/>
      <c r="C739" s="2326"/>
      <c r="D739" s="2326"/>
    </row>
    <row r="740" spans="1:4" x14ac:dyDescent="0.2">
      <c r="A740" s="2326"/>
      <c r="B740" s="2434"/>
      <c r="C740" s="2326"/>
      <c r="D740" s="2326"/>
    </row>
    <row r="741" spans="1:4" x14ac:dyDescent="0.2">
      <c r="A741" s="2326"/>
      <c r="B741" s="2434"/>
      <c r="C741" s="2326"/>
      <c r="D741" s="2326"/>
    </row>
    <row r="742" spans="1:4" x14ac:dyDescent="0.2">
      <c r="A742" s="2326"/>
      <c r="B742" s="2434"/>
      <c r="C742" s="2326"/>
      <c r="D742" s="2326"/>
    </row>
    <row r="743" spans="1:4" x14ac:dyDescent="0.2">
      <c r="A743" s="2326"/>
      <c r="B743" s="2434"/>
      <c r="C743" s="2326"/>
      <c r="D743" s="2326"/>
    </row>
    <row r="744" spans="1:4" x14ac:dyDescent="0.2">
      <c r="A744" s="2326"/>
      <c r="B744" s="2434"/>
      <c r="C744" s="2326"/>
      <c r="D744" s="2326"/>
    </row>
    <row r="745" spans="1:4" x14ac:dyDescent="0.2">
      <c r="A745" s="2326"/>
      <c r="B745" s="2434"/>
      <c r="C745" s="2326"/>
      <c r="D745" s="2326"/>
    </row>
    <row r="746" spans="1:4" x14ac:dyDescent="0.2">
      <c r="A746" s="2326"/>
      <c r="B746" s="2434"/>
      <c r="C746" s="2326"/>
      <c r="D746" s="2326"/>
    </row>
    <row r="747" spans="1:4" x14ac:dyDescent="0.2">
      <c r="A747" s="2326"/>
      <c r="B747" s="2434"/>
      <c r="C747" s="2326"/>
      <c r="D747" s="2326"/>
    </row>
    <row r="748" spans="1:4" x14ac:dyDescent="0.2">
      <c r="A748" s="2326"/>
      <c r="B748" s="2434"/>
      <c r="C748" s="2326"/>
      <c r="D748" s="2326"/>
    </row>
    <row r="749" spans="1:4" x14ac:dyDescent="0.2">
      <c r="A749" s="2326"/>
      <c r="B749" s="2434"/>
      <c r="C749" s="2326"/>
      <c r="D749" s="2326"/>
    </row>
    <row r="750" spans="1:4" x14ac:dyDescent="0.2">
      <c r="A750" s="2326"/>
      <c r="B750" s="2434"/>
      <c r="C750" s="2326"/>
      <c r="D750" s="2326"/>
    </row>
    <row r="751" spans="1:4" x14ac:dyDescent="0.2">
      <c r="A751" s="2326"/>
      <c r="B751" s="2434"/>
      <c r="C751" s="2326"/>
      <c r="D751" s="2326"/>
    </row>
    <row r="752" spans="1:4" x14ac:dyDescent="0.2">
      <c r="A752" s="2326"/>
      <c r="B752" s="2434"/>
      <c r="C752" s="2326"/>
      <c r="D752" s="2326"/>
    </row>
    <row r="753" spans="1:4" x14ac:dyDescent="0.2">
      <c r="A753" s="2326"/>
      <c r="B753" s="2434"/>
      <c r="C753" s="2326"/>
      <c r="D753" s="2326"/>
    </row>
    <row r="754" spans="1:4" x14ac:dyDescent="0.2">
      <c r="A754" s="2326"/>
      <c r="B754" s="2434"/>
      <c r="C754" s="2326"/>
      <c r="D754" s="2326"/>
    </row>
    <row r="755" spans="1:4" x14ac:dyDescent="0.2">
      <c r="A755" s="2326"/>
      <c r="B755" s="2434"/>
      <c r="C755" s="2326"/>
      <c r="D755" s="2326"/>
    </row>
    <row r="756" spans="1:4" x14ac:dyDescent="0.2">
      <c r="A756" s="2326"/>
      <c r="B756" s="2434"/>
      <c r="C756" s="2326"/>
      <c r="D756" s="2326"/>
    </row>
    <row r="757" spans="1:4" x14ac:dyDescent="0.2">
      <c r="A757" s="2326"/>
      <c r="B757" s="2434"/>
      <c r="C757" s="2326"/>
      <c r="D757" s="2326"/>
    </row>
    <row r="758" spans="1:4" x14ac:dyDescent="0.2">
      <c r="A758" s="2326"/>
      <c r="B758" s="2434"/>
      <c r="C758" s="2326"/>
      <c r="D758" s="2326"/>
    </row>
    <row r="759" spans="1:4" x14ac:dyDescent="0.2">
      <c r="A759" s="2326"/>
      <c r="B759" s="2434"/>
      <c r="C759" s="2326"/>
      <c r="D759" s="2326"/>
    </row>
    <row r="760" spans="1:4" x14ac:dyDescent="0.2">
      <c r="A760" s="2326"/>
      <c r="B760" s="2434"/>
      <c r="C760" s="2326"/>
      <c r="D760" s="2326"/>
    </row>
    <row r="761" spans="1:4" x14ac:dyDescent="0.2">
      <c r="A761" s="2326"/>
      <c r="B761" s="2434"/>
      <c r="C761" s="2326"/>
      <c r="D761" s="2326"/>
    </row>
    <row r="762" spans="1:4" x14ac:dyDescent="0.2">
      <c r="A762" s="2326"/>
      <c r="B762" s="2434"/>
      <c r="C762" s="2326"/>
      <c r="D762" s="2326"/>
    </row>
    <row r="763" spans="1:4" x14ac:dyDescent="0.2">
      <c r="A763" s="2326"/>
      <c r="B763" s="2434"/>
      <c r="C763" s="2326"/>
      <c r="D763" s="2326"/>
    </row>
    <row r="764" spans="1:4" x14ac:dyDescent="0.2">
      <c r="A764" s="2326"/>
      <c r="B764" s="2434"/>
      <c r="C764" s="2326"/>
      <c r="D764" s="2326"/>
    </row>
    <row r="765" spans="1:4" x14ac:dyDescent="0.2">
      <c r="A765" s="2326"/>
      <c r="B765" s="2434"/>
      <c r="C765" s="2326"/>
      <c r="D765" s="2326"/>
    </row>
    <row r="766" spans="1:4" x14ac:dyDescent="0.2">
      <c r="A766" s="2326"/>
      <c r="B766" s="2434"/>
      <c r="C766" s="2326"/>
      <c r="D766" s="2326"/>
    </row>
    <row r="767" spans="1:4" x14ac:dyDescent="0.2">
      <c r="A767" s="2326"/>
      <c r="B767" s="2434"/>
      <c r="C767" s="2326"/>
      <c r="D767" s="2326"/>
    </row>
    <row r="768" spans="1:4" x14ac:dyDescent="0.2">
      <c r="A768" s="2326"/>
      <c r="B768" s="2434"/>
      <c r="C768" s="2326"/>
      <c r="D768" s="2326"/>
    </row>
    <row r="769" spans="1:4" x14ac:dyDescent="0.2">
      <c r="A769" s="2326"/>
      <c r="B769" s="2434"/>
      <c r="C769" s="2326"/>
      <c r="D769" s="2326"/>
    </row>
    <row r="770" spans="1:4" x14ac:dyDescent="0.2">
      <c r="A770" s="2326"/>
      <c r="B770" s="2434"/>
      <c r="C770" s="2326"/>
      <c r="D770" s="2326"/>
    </row>
    <row r="771" spans="1:4" x14ac:dyDescent="0.2">
      <c r="A771" s="2326"/>
      <c r="B771" s="2434"/>
      <c r="C771" s="2326"/>
      <c r="D771" s="2326"/>
    </row>
    <row r="772" spans="1:4" x14ac:dyDescent="0.2">
      <c r="A772" s="2326"/>
      <c r="B772" s="2434"/>
      <c r="C772" s="2326"/>
      <c r="D772" s="2326"/>
    </row>
    <row r="773" spans="1:4" x14ac:dyDescent="0.2">
      <c r="A773" s="2326"/>
      <c r="B773" s="2434"/>
      <c r="C773" s="2326"/>
      <c r="D773" s="2326"/>
    </row>
    <row r="774" spans="1:4" x14ac:dyDescent="0.2">
      <c r="A774" s="2326"/>
      <c r="B774" s="2434"/>
      <c r="C774" s="2326"/>
      <c r="D774" s="2326"/>
    </row>
    <row r="775" spans="1:4" x14ac:dyDescent="0.2">
      <c r="A775" s="2326"/>
      <c r="B775" s="2434"/>
      <c r="C775" s="2326"/>
      <c r="D775" s="2326"/>
    </row>
    <row r="776" spans="1:4" x14ac:dyDescent="0.2">
      <c r="A776" s="2326"/>
      <c r="B776" s="2434"/>
      <c r="C776" s="2326"/>
      <c r="D776" s="2326"/>
    </row>
    <row r="777" spans="1:4" x14ac:dyDescent="0.2">
      <c r="A777" s="2326"/>
      <c r="B777" s="2434"/>
      <c r="C777" s="2326"/>
      <c r="D777" s="2326"/>
    </row>
    <row r="778" spans="1:4" x14ac:dyDescent="0.2">
      <c r="A778" s="2326"/>
      <c r="B778" s="2434"/>
      <c r="C778" s="2326"/>
      <c r="D778" s="2326"/>
    </row>
    <row r="779" spans="1:4" x14ac:dyDescent="0.2">
      <c r="A779" s="2326"/>
      <c r="B779" s="2434"/>
      <c r="C779" s="2326"/>
      <c r="D779" s="2326"/>
    </row>
    <row r="780" spans="1:4" x14ac:dyDescent="0.2">
      <c r="A780" s="2326"/>
      <c r="B780" s="2434"/>
      <c r="C780" s="2326"/>
      <c r="D780" s="2326"/>
    </row>
    <row r="781" spans="1:4" x14ac:dyDescent="0.2">
      <c r="A781" s="2326"/>
      <c r="B781" s="2434"/>
      <c r="C781" s="2326"/>
      <c r="D781" s="2326"/>
    </row>
    <row r="782" spans="1:4" x14ac:dyDescent="0.2">
      <c r="A782" s="2326"/>
      <c r="B782" s="2434"/>
      <c r="C782" s="2326"/>
      <c r="D782" s="2326"/>
    </row>
    <row r="783" spans="1:4" x14ac:dyDescent="0.2">
      <c r="A783" s="2326"/>
      <c r="B783" s="2434"/>
      <c r="C783" s="2326"/>
      <c r="D783" s="2326"/>
    </row>
    <row r="784" spans="1:4" x14ac:dyDescent="0.2">
      <c r="A784" s="2326"/>
      <c r="B784" s="2434"/>
      <c r="C784" s="2326"/>
      <c r="D784" s="2326"/>
    </row>
    <row r="785" spans="1:4" x14ac:dyDescent="0.2">
      <c r="A785" s="2326"/>
      <c r="B785" s="2434"/>
      <c r="C785" s="2326"/>
      <c r="D785" s="2326"/>
    </row>
    <row r="786" spans="1:4" x14ac:dyDescent="0.2">
      <c r="A786" s="2326"/>
      <c r="B786" s="2434"/>
      <c r="C786" s="2326"/>
      <c r="D786" s="2326"/>
    </row>
    <row r="787" spans="1:4" x14ac:dyDescent="0.2">
      <c r="A787" s="2326"/>
      <c r="B787" s="2434"/>
      <c r="C787" s="2326"/>
      <c r="D787" s="2326"/>
    </row>
    <row r="788" spans="1:4" x14ac:dyDescent="0.2">
      <c r="A788" s="2326"/>
      <c r="B788" s="2434"/>
      <c r="C788" s="2326"/>
      <c r="D788" s="2326"/>
    </row>
    <row r="789" spans="1:4" x14ac:dyDescent="0.2">
      <c r="A789" s="2326"/>
      <c r="B789" s="2434"/>
      <c r="C789" s="2326"/>
      <c r="D789" s="2326"/>
    </row>
    <row r="790" spans="1:4" x14ac:dyDescent="0.2">
      <c r="A790" s="2326"/>
      <c r="B790" s="2434"/>
      <c r="C790" s="2326"/>
      <c r="D790" s="2326"/>
    </row>
    <row r="791" spans="1:4" x14ac:dyDescent="0.2">
      <c r="A791" s="2326"/>
      <c r="B791" s="2434"/>
      <c r="C791" s="2326"/>
      <c r="D791" s="2326"/>
    </row>
    <row r="792" spans="1:4" x14ac:dyDescent="0.2">
      <c r="A792" s="2326"/>
      <c r="B792" s="2434"/>
      <c r="C792" s="2326"/>
      <c r="D792" s="2326"/>
    </row>
    <row r="793" spans="1:4" x14ac:dyDescent="0.2">
      <c r="A793" s="2326"/>
      <c r="B793" s="2434"/>
      <c r="C793" s="2326"/>
      <c r="D793" s="2326"/>
    </row>
    <row r="794" spans="1:4" x14ac:dyDescent="0.2">
      <c r="A794" s="2326"/>
      <c r="B794" s="2434"/>
      <c r="C794" s="2326"/>
      <c r="D794" s="2326"/>
    </row>
    <row r="795" spans="1:4" x14ac:dyDescent="0.2">
      <c r="A795" s="2326"/>
      <c r="B795" s="2434"/>
      <c r="C795" s="2326"/>
      <c r="D795" s="2326"/>
    </row>
    <row r="796" spans="1:4" x14ac:dyDescent="0.2">
      <c r="A796" s="2326"/>
      <c r="B796" s="2434"/>
      <c r="C796" s="2326"/>
      <c r="D796" s="2326"/>
    </row>
    <row r="797" spans="1:4" x14ac:dyDescent="0.2">
      <c r="A797" s="2326"/>
      <c r="B797" s="2434"/>
      <c r="C797" s="2326"/>
      <c r="D797" s="2326"/>
    </row>
    <row r="798" spans="1:4" x14ac:dyDescent="0.2">
      <c r="A798" s="2326"/>
      <c r="B798" s="2434"/>
      <c r="C798" s="2326"/>
      <c r="D798" s="2326"/>
    </row>
    <row r="799" spans="1:4" x14ac:dyDescent="0.2">
      <c r="A799" s="2326"/>
      <c r="B799" s="2434"/>
      <c r="C799" s="2326"/>
      <c r="D799" s="2326"/>
    </row>
    <row r="800" spans="1:4" x14ac:dyDescent="0.2">
      <c r="A800" s="2326"/>
      <c r="B800" s="2434"/>
      <c r="C800" s="2326"/>
      <c r="D800" s="2326"/>
    </row>
    <row r="801" spans="1:4" x14ac:dyDescent="0.2">
      <c r="A801" s="2326"/>
      <c r="B801" s="2434"/>
      <c r="C801" s="2326"/>
      <c r="D801" s="2326"/>
    </row>
    <row r="802" spans="1:4" x14ac:dyDescent="0.2">
      <c r="A802" s="2326"/>
      <c r="B802" s="2434"/>
      <c r="C802" s="2326"/>
      <c r="D802" s="2326"/>
    </row>
    <row r="803" spans="1:4" x14ac:dyDescent="0.2">
      <c r="A803" s="2326"/>
      <c r="B803" s="2434"/>
      <c r="C803" s="2326"/>
      <c r="D803" s="2326"/>
    </row>
    <row r="804" spans="1:4" x14ac:dyDescent="0.2">
      <c r="A804" s="2326"/>
      <c r="B804" s="2434"/>
      <c r="C804" s="2326"/>
      <c r="D804" s="2326"/>
    </row>
    <row r="805" spans="1:4" x14ac:dyDescent="0.2">
      <c r="A805" s="2326"/>
      <c r="B805" s="2434"/>
      <c r="C805" s="2326"/>
      <c r="D805" s="2326"/>
    </row>
    <row r="806" spans="1:4" x14ac:dyDescent="0.2">
      <c r="A806" s="2326"/>
      <c r="B806" s="2434"/>
      <c r="C806" s="2326"/>
      <c r="D806" s="2326"/>
    </row>
    <row r="807" spans="1:4" x14ac:dyDescent="0.2">
      <c r="A807" s="2326"/>
      <c r="B807" s="2434"/>
      <c r="C807" s="2326"/>
      <c r="D807" s="2326"/>
    </row>
    <row r="808" spans="1:4" x14ac:dyDescent="0.2">
      <c r="A808" s="2326"/>
      <c r="B808" s="2434"/>
      <c r="C808" s="2326"/>
      <c r="D808" s="2326"/>
    </row>
    <row r="809" spans="1:4" x14ac:dyDescent="0.2">
      <c r="A809" s="2326"/>
      <c r="B809" s="2434"/>
      <c r="C809" s="2326"/>
      <c r="D809" s="2326"/>
    </row>
    <row r="810" spans="1:4" x14ac:dyDescent="0.2">
      <c r="A810" s="2326"/>
      <c r="B810" s="2434"/>
      <c r="C810" s="2326"/>
      <c r="D810" s="2326"/>
    </row>
    <row r="811" spans="1:4" x14ac:dyDescent="0.2">
      <c r="A811" s="2326"/>
      <c r="B811" s="2434"/>
      <c r="C811" s="2326"/>
      <c r="D811" s="2326"/>
    </row>
    <row r="812" spans="1:4" x14ac:dyDescent="0.2">
      <c r="A812" s="2326"/>
      <c r="B812" s="2434"/>
      <c r="C812" s="2326"/>
      <c r="D812" s="2326"/>
    </row>
    <row r="813" spans="1:4" x14ac:dyDescent="0.2">
      <c r="A813" s="2326"/>
      <c r="B813" s="2434"/>
      <c r="C813" s="2326"/>
      <c r="D813" s="2326"/>
    </row>
    <row r="814" spans="1:4" x14ac:dyDescent="0.2">
      <c r="A814" s="2326"/>
      <c r="B814" s="2434"/>
      <c r="C814" s="2326"/>
      <c r="D814" s="2326"/>
    </row>
    <row r="815" spans="1:4" x14ac:dyDescent="0.2">
      <c r="A815" s="2326"/>
      <c r="B815" s="2434"/>
      <c r="C815" s="2326"/>
      <c r="D815" s="2326"/>
    </row>
    <row r="816" spans="1:4" x14ac:dyDescent="0.2">
      <c r="A816" s="2326"/>
      <c r="B816" s="2434"/>
      <c r="C816" s="2326"/>
      <c r="D816" s="2326"/>
    </row>
    <row r="817" spans="1:4" x14ac:dyDescent="0.2">
      <c r="A817" s="2326"/>
      <c r="B817" s="2434"/>
      <c r="C817" s="2326"/>
      <c r="D817" s="2326"/>
    </row>
    <row r="818" spans="1:4" x14ac:dyDescent="0.2">
      <c r="A818" s="2326"/>
      <c r="B818" s="2434"/>
      <c r="C818" s="2326"/>
      <c r="D818" s="2326"/>
    </row>
    <row r="819" spans="1:4" x14ac:dyDescent="0.2">
      <c r="A819" s="2326"/>
      <c r="B819" s="2434"/>
      <c r="C819" s="2326"/>
      <c r="D819" s="2326"/>
    </row>
    <row r="820" spans="1:4" x14ac:dyDescent="0.2">
      <c r="A820" s="2326"/>
      <c r="B820" s="2434"/>
      <c r="C820" s="2326"/>
      <c r="D820" s="2326"/>
    </row>
    <row r="821" spans="1:4" x14ac:dyDescent="0.2">
      <c r="A821" s="2326"/>
      <c r="B821" s="2434"/>
      <c r="C821" s="2326"/>
      <c r="D821" s="2326"/>
    </row>
    <row r="822" spans="1:4" x14ac:dyDescent="0.2">
      <c r="A822" s="2326"/>
      <c r="B822" s="2434"/>
      <c r="C822" s="2326"/>
      <c r="D822" s="2326"/>
    </row>
    <row r="823" spans="1:4" x14ac:dyDescent="0.2">
      <c r="A823" s="2326"/>
      <c r="B823" s="2434"/>
      <c r="C823" s="2326"/>
      <c r="D823" s="2326"/>
    </row>
    <row r="824" spans="1:4" x14ac:dyDescent="0.2">
      <c r="A824" s="2326"/>
      <c r="B824" s="2434"/>
      <c r="C824" s="2326"/>
      <c r="D824" s="2326"/>
    </row>
    <row r="825" spans="1:4" x14ac:dyDescent="0.2">
      <c r="A825" s="2326"/>
      <c r="B825" s="2434"/>
      <c r="C825" s="2326"/>
      <c r="D825" s="2326"/>
    </row>
    <row r="826" spans="1:4" x14ac:dyDescent="0.2">
      <c r="A826" s="2326"/>
      <c r="B826" s="2434"/>
      <c r="C826" s="2326"/>
      <c r="D826" s="2326"/>
    </row>
    <row r="827" spans="1:4" x14ac:dyDescent="0.2">
      <c r="A827" s="2326"/>
      <c r="B827" s="2434"/>
      <c r="C827" s="2326"/>
      <c r="D827" s="2326"/>
    </row>
    <row r="828" spans="1:4" x14ac:dyDescent="0.2">
      <c r="A828" s="2326"/>
      <c r="B828" s="2434"/>
      <c r="C828" s="2326"/>
      <c r="D828" s="2326"/>
    </row>
    <row r="829" spans="1:4" x14ac:dyDescent="0.2">
      <c r="A829" s="2326"/>
      <c r="B829" s="2434"/>
      <c r="C829" s="2326"/>
      <c r="D829" s="2326"/>
    </row>
    <row r="830" spans="1:4" x14ac:dyDescent="0.2">
      <c r="A830" s="2326"/>
      <c r="B830" s="2434"/>
      <c r="C830" s="2326"/>
      <c r="D830" s="2326"/>
    </row>
    <row r="831" spans="1:4" x14ac:dyDescent="0.2">
      <c r="A831" s="2326"/>
      <c r="B831" s="2434"/>
      <c r="C831" s="2326"/>
      <c r="D831" s="2326"/>
    </row>
    <row r="832" spans="1:4" x14ac:dyDescent="0.2">
      <c r="A832" s="2326"/>
      <c r="B832" s="2434"/>
      <c r="C832" s="2326"/>
      <c r="D832" s="2326"/>
    </row>
    <row r="833" spans="1:4" x14ac:dyDescent="0.2">
      <c r="A833" s="2326"/>
      <c r="B833" s="2434"/>
      <c r="C833" s="2326"/>
      <c r="D833" s="2326"/>
    </row>
    <row r="834" spans="1:4" x14ac:dyDescent="0.2">
      <c r="A834" s="2326"/>
      <c r="B834" s="2434"/>
      <c r="C834" s="2326"/>
      <c r="D834" s="2326"/>
    </row>
    <row r="835" spans="1:4" x14ac:dyDescent="0.2">
      <c r="A835" s="2326"/>
      <c r="B835" s="2434"/>
      <c r="C835" s="2326"/>
      <c r="D835" s="2326"/>
    </row>
    <row r="836" spans="1:4" x14ac:dyDescent="0.2">
      <c r="A836" s="2326"/>
      <c r="B836" s="2434"/>
      <c r="C836" s="2326"/>
      <c r="D836" s="2326"/>
    </row>
    <row r="837" spans="1:4" x14ac:dyDescent="0.2">
      <c r="A837" s="2326"/>
      <c r="B837" s="2434"/>
      <c r="C837" s="2326"/>
      <c r="D837" s="2326"/>
    </row>
    <row r="838" spans="1:4" x14ac:dyDescent="0.2">
      <c r="A838" s="2326"/>
      <c r="B838" s="2434"/>
      <c r="C838" s="2326"/>
      <c r="D838" s="2326"/>
    </row>
    <row r="839" spans="1:4" x14ac:dyDescent="0.2">
      <c r="A839" s="2326"/>
      <c r="B839" s="2434"/>
      <c r="C839" s="2326"/>
      <c r="D839" s="2326"/>
    </row>
    <row r="840" spans="1:4" x14ac:dyDescent="0.2">
      <c r="A840" s="2326"/>
      <c r="B840" s="2434"/>
      <c r="C840" s="2326"/>
      <c r="D840" s="2326"/>
    </row>
    <row r="841" spans="1:4" x14ac:dyDescent="0.2">
      <c r="A841" s="2326"/>
      <c r="B841" s="2434"/>
      <c r="C841" s="2326"/>
      <c r="D841" s="2326"/>
    </row>
    <row r="842" spans="1:4" x14ac:dyDescent="0.2">
      <c r="A842" s="2326"/>
      <c r="B842" s="2434"/>
      <c r="C842" s="2326"/>
      <c r="D842" s="2326"/>
    </row>
    <row r="843" spans="1:4" x14ac:dyDescent="0.2">
      <c r="A843" s="2326"/>
      <c r="B843" s="2434"/>
      <c r="C843" s="2326"/>
      <c r="D843" s="2326"/>
    </row>
    <row r="844" spans="1:4" x14ac:dyDescent="0.2">
      <c r="A844" s="2326"/>
      <c r="B844" s="2434"/>
      <c r="C844" s="2326"/>
      <c r="D844" s="2326"/>
    </row>
    <row r="845" spans="1:4" x14ac:dyDescent="0.2">
      <c r="A845" s="2326"/>
      <c r="B845" s="2434"/>
      <c r="C845" s="2326"/>
      <c r="D845" s="2326"/>
    </row>
    <row r="846" spans="1:4" x14ac:dyDescent="0.2">
      <c r="A846" s="2326"/>
      <c r="B846" s="2434"/>
      <c r="C846" s="2326"/>
      <c r="D846" s="2326"/>
    </row>
    <row r="847" spans="1:4" x14ac:dyDescent="0.2">
      <c r="A847" s="2326"/>
      <c r="B847" s="2434"/>
      <c r="C847" s="2326"/>
      <c r="D847" s="2326"/>
    </row>
    <row r="848" spans="1:4" x14ac:dyDescent="0.2">
      <c r="A848" s="2326"/>
      <c r="B848" s="2434"/>
      <c r="C848" s="2326"/>
      <c r="D848" s="2326"/>
    </row>
    <row r="849" spans="1:4" x14ac:dyDescent="0.2">
      <c r="A849" s="2326"/>
      <c r="B849" s="2434"/>
      <c r="C849" s="2326"/>
      <c r="D849" s="2326"/>
    </row>
    <row r="850" spans="1:4" x14ac:dyDescent="0.2">
      <c r="A850" s="2326"/>
      <c r="B850" s="2434"/>
      <c r="C850" s="2326"/>
      <c r="D850" s="2326"/>
    </row>
    <row r="851" spans="1:4" x14ac:dyDescent="0.2">
      <c r="A851" s="2326"/>
      <c r="B851" s="2434"/>
      <c r="C851" s="2326"/>
      <c r="D851" s="2326"/>
    </row>
    <row r="852" spans="1:4" x14ac:dyDescent="0.2">
      <c r="A852" s="2326"/>
      <c r="B852" s="2434"/>
      <c r="C852" s="2326"/>
      <c r="D852" s="2326"/>
    </row>
    <row r="853" spans="1:4" x14ac:dyDescent="0.2">
      <c r="A853" s="2326"/>
      <c r="B853" s="2434"/>
      <c r="C853" s="2326"/>
      <c r="D853" s="2326"/>
    </row>
    <row r="854" spans="1:4" x14ac:dyDescent="0.2">
      <c r="A854" s="2326"/>
      <c r="B854" s="2434"/>
      <c r="C854" s="2326"/>
      <c r="D854" s="2326"/>
    </row>
    <row r="855" spans="1:4" x14ac:dyDescent="0.2">
      <c r="A855" s="2326"/>
      <c r="B855" s="2434"/>
      <c r="C855" s="2326"/>
      <c r="D855" s="2326"/>
    </row>
    <row r="856" spans="1:4" x14ac:dyDescent="0.2">
      <c r="A856" s="2326"/>
      <c r="B856" s="2434"/>
      <c r="C856" s="2326"/>
      <c r="D856" s="2326"/>
    </row>
    <row r="857" spans="1:4" x14ac:dyDescent="0.2">
      <c r="A857" s="2326"/>
      <c r="B857" s="2434"/>
      <c r="C857" s="2326"/>
      <c r="D857" s="2326"/>
    </row>
    <row r="858" spans="1:4" x14ac:dyDescent="0.2">
      <c r="A858" s="2326"/>
      <c r="B858" s="2434"/>
      <c r="C858" s="2326"/>
      <c r="D858" s="2326"/>
    </row>
    <row r="859" spans="1:4" x14ac:dyDescent="0.2">
      <c r="A859" s="2326"/>
      <c r="B859" s="2434"/>
      <c r="C859" s="2326"/>
      <c r="D859" s="2326"/>
    </row>
    <row r="860" spans="1:4" x14ac:dyDescent="0.2">
      <c r="A860" s="2326"/>
      <c r="B860" s="2434"/>
      <c r="C860" s="2326"/>
      <c r="D860" s="2326"/>
    </row>
    <row r="861" spans="1:4" x14ac:dyDescent="0.2">
      <c r="A861" s="2326"/>
      <c r="B861" s="2434"/>
      <c r="C861" s="2326"/>
      <c r="D861" s="2326"/>
    </row>
    <row r="862" spans="1:4" x14ac:dyDescent="0.2">
      <c r="A862" s="2326"/>
      <c r="B862" s="2434"/>
      <c r="C862" s="2326"/>
      <c r="D862" s="2326"/>
    </row>
    <row r="863" spans="1:4" x14ac:dyDescent="0.2">
      <c r="A863" s="2326"/>
      <c r="B863" s="2434"/>
      <c r="C863" s="2326"/>
      <c r="D863" s="2326"/>
    </row>
    <row r="864" spans="1:4" x14ac:dyDescent="0.2">
      <c r="A864" s="2326"/>
      <c r="B864" s="2434"/>
      <c r="C864" s="2326"/>
      <c r="D864" s="2326"/>
    </row>
    <row r="865" spans="1:4" x14ac:dyDescent="0.2">
      <c r="A865" s="2326"/>
      <c r="B865" s="2434"/>
      <c r="C865" s="2326"/>
      <c r="D865" s="2326"/>
    </row>
    <row r="866" spans="1:4" x14ac:dyDescent="0.2">
      <c r="A866" s="2326"/>
      <c r="B866" s="2434"/>
      <c r="C866" s="2326"/>
      <c r="D866" s="2326"/>
    </row>
    <row r="867" spans="1:4" x14ac:dyDescent="0.2">
      <c r="A867" s="2326"/>
      <c r="B867" s="2434"/>
      <c r="C867" s="2326"/>
      <c r="D867" s="2326"/>
    </row>
    <row r="868" spans="1:4" x14ac:dyDescent="0.2">
      <c r="A868" s="2326"/>
      <c r="B868" s="2434"/>
      <c r="C868" s="2326"/>
      <c r="D868" s="2326"/>
    </row>
    <row r="869" spans="1:4" x14ac:dyDescent="0.2">
      <c r="A869" s="2326"/>
      <c r="B869" s="2434"/>
      <c r="C869" s="2326"/>
      <c r="D869" s="2326"/>
    </row>
    <row r="870" spans="1:4" x14ac:dyDescent="0.2">
      <c r="A870" s="2326"/>
      <c r="B870" s="2434"/>
      <c r="C870" s="2326"/>
      <c r="D870" s="2326"/>
    </row>
    <row r="871" spans="1:4" x14ac:dyDescent="0.2">
      <c r="A871" s="2326"/>
      <c r="B871" s="2434"/>
      <c r="C871" s="2326"/>
      <c r="D871" s="2326"/>
    </row>
    <row r="872" spans="1:4" x14ac:dyDescent="0.2">
      <c r="A872" s="2326"/>
      <c r="B872" s="2434"/>
      <c r="C872" s="2326"/>
      <c r="D872" s="2326"/>
    </row>
    <row r="873" spans="1:4" x14ac:dyDescent="0.2">
      <c r="A873" s="2326"/>
      <c r="B873" s="2434"/>
      <c r="C873" s="2326"/>
      <c r="D873" s="2326"/>
    </row>
    <row r="874" spans="1:4" x14ac:dyDescent="0.2">
      <c r="A874" s="2326"/>
      <c r="B874" s="2434"/>
      <c r="C874" s="2326"/>
      <c r="D874" s="2326"/>
    </row>
    <row r="875" spans="1:4" x14ac:dyDescent="0.2">
      <c r="A875" s="2326"/>
      <c r="B875" s="2434"/>
      <c r="C875" s="2326"/>
      <c r="D875" s="2326"/>
    </row>
    <row r="876" spans="1:4" x14ac:dyDescent="0.2">
      <c r="A876" s="2326"/>
      <c r="B876" s="2434"/>
      <c r="C876" s="2326"/>
      <c r="D876" s="2326"/>
    </row>
    <row r="877" spans="1:4" x14ac:dyDescent="0.2">
      <c r="A877" s="2326"/>
      <c r="B877" s="2434"/>
      <c r="C877" s="2326"/>
      <c r="D877" s="2326"/>
    </row>
    <row r="878" spans="1:4" x14ac:dyDescent="0.2">
      <c r="A878" s="2326"/>
      <c r="B878" s="2434"/>
      <c r="C878" s="2326"/>
      <c r="D878" s="2326"/>
    </row>
    <row r="879" spans="1:4" x14ac:dyDescent="0.2">
      <c r="A879" s="2326"/>
      <c r="B879" s="2434"/>
      <c r="C879" s="2326"/>
      <c r="D879" s="2326"/>
    </row>
    <row r="880" spans="1:4" x14ac:dyDescent="0.2">
      <c r="A880" s="2326"/>
      <c r="B880" s="2434"/>
      <c r="C880" s="2326"/>
      <c r="D880" s="2326"/>
    </row>
    <row r="881" spans="1:4" x14ac:dyDescent="0.2">
      <c r="A881" s="2326"/>
      <c r="B881" s="2434"/>
      <c r="C881" s="2326"/>
      <c r="D881" s="2326"/>
    </row>
    <row r="882" spans="1:4" x14ac:dyDescent="0.2">
      <c r="A882" s="2326"/>
      <c r="B882" s="2434"/>
      <c r="C882" s="2326"/>
      <c r="D882" s="2326"/>
    </row>
    <row r="883" spans="1:4" x14ac:dyDescent="0.2">
      <c r="A883" s="2326"/>
      <c r="B883" s="2434"/>
      <c r="C883" s="2326"/>
      <c r="D883" s="2326"/>
    </row>
    <row r="884" spans="1:4" x14ac:dyDescent="0.2">
      <c r="A884" s="2326"/>
      <c r="B884" s="2434"/>
      <c r="C884" s="2326"/>
      <c r="D884" s="2326"/>
    </row>
    <row r="885" spans="1:4" x14ac:dyDescent="0.2">
      <c r="A885" s="2326"/>
      <c r="B885" s="2434"/>
      <c r="C885" s="2326"/>
      <c r="D885" s="2326"/>
    </row>
    <row r="886" spans="1:4" x14ac:dyDescent="0.2">
      <c r="A886" s="2326"/>
      <c r="B886" s="2434"/>
      <c r="C886" s="2326"/>
      <c r="D886" s="2326"/>
    </row>
    <row r="887" spans="1:4" x14ac:dyDescent="0.2">
      <c r="A887" s="2326"/>
      <c r="B887" s="2434"/>
      <c r="C887" s="2326"/>
      <c r="D887" s="2326"/>
    </row>
    <row r="888" spans="1:4" x14ac:dyDescent="0.2">
      <c r="A888" s="2326"/>
      <c r="B888" s="2434"/>
      <c r="C888" s="2326"/>
      <c r="D888" s="2326"/>
    </row>
    <row r="889" spans="1:4" x14ac:dyDescent="0.2">
      <c r="A889" s="2326"/>
      <c r="B889" s="2434"/>
      <c r="C889" s="2326"/>
      <c r="D889" s="2326"/>
    </row>
    <row r="890" spans="1:4" x14ac:dyDescent="0.2">
      <c r="A890" s="2326"/>
      <c r="B890" s="2434"/>
      <c r="C890" s="2326"/>
      <c r="D890" s="2326"/>
    </row>
    <row r="891" spans="1:4" x14ac:dyDescent="0.2">
      <c r="A891" s="2326"/>
      <c r="B891" s="2434"/>
      <c r="C891" s="2326"/>
      <c r="D891" s="2326"/>
    </row>
    <row r="892" spans="1:4" x14ac:dyDescent="0.2">
      <c r="A892" s="2326"/>
      <c r="B892" s="2434"/>
      <c r="C892" s="2326"/>
      <c r="D892" s="2326"/>
    </row>
    <row r="893" spans="1:4" x14ac:dyDescent="0.2">
      <c r="A893" s="2326"/>
      <c r="B893" s="2434"/>
      <c r="C893" s="2326"/>
      <c r="D893" s="2326"/>
    </row>
    <row r="894" spans="1:4" x14ac:dyDescent="0.2">
      <c r="A894" s="2326"/>
      <c r="B894" s="2434"/>
      <c r="C894" s="2326"/>
      <c r="D894" s="2326"/>
    </row>
    <row r="895" spans="1:4" x14ac:dyDescent="0.2">
      <c r="A895" s="2326"/>
      <c r="B895" s="2434"/>
      <c r="C895" s="2326"/>
      <c r="D895" s="2326"/>
    </row>
    <row r="896" spans="1:4" x14ac:dyDescent="0.2">
      <c r="A896" s="2326"/>
      <c r="B896" s="2434"/>
      <c r="C896" s="2326"/>
      <c r="D896" s="2326"/>
    </row>
    <row r="897" spans="1:4" x14ac:dyDescent="0.2">
      <c r="A897" s="2326"/>
      <c r="B897" s="2434"/>
      <c r="C897" s="2326"/>
      <c r="D897" s="2326"/>
    </row>
    <row r="898" spans="1:4" x14ac:dyDescent="0.2">
      <c r="A898" s="2326"/>
      <c r="B898" s="2434"/>
      <c r="C898" s="2326"/>
      <c r="D898" s="2326"/>
    </row>
    <row r="899" spans="1:4" x14ac:dyDescent="0.2">
      <c r="A899" s="2326"/>
      <c r="B899" s="2434"/>
      <c r="C899" s="2326"/>
      <c r="D899" s="2326"/>
    </row>
    <row r="900" spans="1:4" x14ac:dyDescent="0.2">
      <c r="A900" s="2326"/>
      <c r="B900" s="2434"/>
      <c r="C900" s="2326"/>
      <c r="D900" s="2326"/>
    </row>
    <row r="901" spans="1:4" x14ac:dyDescent="0.2">
      <c r="A901" s="2326"/>
      <c r="B901" s="2434"/>
      <c r="C901" s="2326"/>
      <c r="D901" s="2326"/>
    </row>
    <row r="902" spans="1:4" x14ac:dyDescent="0.2">
      <c r="A902" s="2326"/>
      <c r="B902" s="2434"/>
      <c r="C902" s="2326"/>
      <c r="D902" s="2326"/>
    </row>
    <row r="903" spans="1:4" x14ac:dyDescent="0.2">
      <c r="A903" s="2326"/>
      <c r="B903" s="2434"/>
      <c r="C903" s="2326"/>
      <c r="D903" s="2326"/>
    </row>
    <row r="904" spans="1:4" x14ac:dyDescent="0.2">
      <c r="A904" s="2326"/>
      <c r="B904" s="2434"/>
      <c r="C904" s="2326"/>
      <c r="D904" s="2326"/>
    </row>
    <row r="905" spans="1:4" x14ac:dyDescent="0.2">
      <c r="A905" s="2326"/>
      <c r="B905" s="2434"/>
      <c r="C905" s="2326"/>
      <c r="D905" s="2326"/>
    </row>
    <row r="906" spans="1:4" x14ac:dyDescent="0.2">
      <c r="A906" s="2326"/>
      <c r="B906" s="2434"/>
      <c r="C906" s="2326"/>
      <c r="D906" s="2326"/>
    </row>
    <row r="907" spans="1:4" x14ac:dyDescent="0.2">
      <c r="A907" s="2326"/>
      <c r="B907" s="2434"/>
      <c r="C907" s="2326"/>
      <c r="D907" s="2326"/>
    </row>
    <row r="908" spans="1:4" x14ac:dyDescent="0.2">
      <c r="A908" s="2326"/>
      <c r="B908" s="2434"/>
      <c r="C908" s="2326"/>
      <c r="D908" s="2326"/>
    </row>
    <row r="909" spans="1:4" x14ac:dyDescent="0.2">
      <c r="A909" s="2326"/>
      <c r="B909" s="2434"/>
      <c r="C909" s="2326"/>
      <c r="D909" s="2326"/>
    </row>
    <row r="910" spans="1:4" x14ac:dyDescent="0.2">
      <c r="A910" s="2326"/>
      <c r="B910" s="2434"/>
      <c r="C910" s="2326"/>
      <c r="D910" s="2326"/>
    </row>
    <row r="911" spans="1:4" x14ac:dyDescent="0.2">
      <c r="A911" s="2326"/>
      <c r="B911" s="2434"/>
      <c r="C911" s="2326"/>
      <c r="D911" s="2326"/>
    </row>
    <row r="912" spans="1:4" x14ac:dyDescent="0.2">
      <c r="A912" s="2326"/>
      <c r="B912" s="2434"/>
      <c r="C912" s="2326"/>
      <c r="D912" s="2326"/>
    </row>
    <row r="913" spans="1:4" x14ac:dyDescent="0.2">
      <c r="A913" s="2326"/>
      <c r="B913" s="2434"/>
      <c r="C913" s="2326"/>
      <c r="D913" s="2326"/>
    </row>
    <row r="914" spans="1:4" x14ac:dyDescent="0.2">
      <c r="A914" s="2326"/>
      <c r="B914" s="2434"/>
      <c r="C914" s="2326"/>
      <c r="D914" s="2326"/>
    </row>
    <row r="915" spans="1:4" x14ac:dyDescent="0.2">
      <c r="A915" s="2326"/>
      <c r="B915" s="2434"/>
      <c r="C915" s="2326"/>
      <c r="D915" s="2326"/>
    </row>
    <row r="916" spans="1:4" x14ac:dyDescent="0.2">
      <c r="A916" s="2326"/>
      <c r="B916" s="2434"/>
      <c r="C916" s="2326"/>
      <c r="D916" s="2326"/>
    </row>
    <row r="917" spans="1:4" x14ac:dyDescent="0.2">
      <c r="A917" s="2326"/>
      <c r="B917" s="2434"/>
      <c r="C917" s="2326"/>
      <c r="D917" s="2326"/>
    </row>
    <row r="918" spans="1:4" x14ac:dyDescent="0.2">
      <c r="A918" s="2326"/>
      <c r="B918" s="2434"/>
      <c r="C918" s="2326"/>
      <c r="D918" s="2326"/>
    </row>
    <row r="919" spans="1:4" x14ac:dyDescent="0.2">
      <c r="A919" s="2326"/>
      <c r="B919" s="2434"/>
      <c r="C919" s="2326"/>
      <c r="D919" s="2326"/>
    </row>
    <row r="920" spans="1:4" x14ac:dyDescent="0.2">
      <c r="A920" s="2326"/>
      <c r="B920" s="2434"/>
      <c r="C920" s="2326"/>
      <c r="D920" s="2326"/>
    </row>
    <row r="921" spans="1:4" x14ac:dyDescent="0.2">
      <c r="A921" s="2326"/>
      <c r="B921" s="2434"/>
      <c r="C921" s="2326"/>
      <c r="D921" s="2326"/>
    </row>
    <row r="922" spans="1:4" x14ac:dyDescent="0.2">
      <c r="A922" s="2326"/>
      <c r="B922" s="2434"/>
      <c r="C922" s="2326"/>
      <c r="D922" s="2326"/>
    </row>
    <row r="923" spans="1:4" x14ac:dyDescent="0.2">
      <c r="A923" s="2326"/>
      <c r="B923" s="2434"/>
      <c r="C923" s="2326"/>
      <c r="D923" s="2326"/>
    </row>
    <row r="924" spans="1:4" x14ac:dyDescent="0.2">
      <c r="A924" s="2326"/>
      <c r="B924" s="2434"/>
      <c r="C924" s="2326"/>
      <c r="D924" s="2326"/>
    </row>
    <row r="925" spans="1:4" x14ac:dyDescent="0.2">
      <c r="A925" s="2326"/>
      <c r="B925" s="2434"/>
      <c r="C925" s="2326"/>
      <c r="D925" s="2326"/>
    </row>
    <row r="926" spans="1:4" x14ac:dyDescent="0.2">
      <c r="A926" s="2326"/>
      <c r="B926" s="2434"/>
      <c r="C926" s="2326"/>
      <c r="D926" s="2326"/>
    </row>
    <row r="927" spans="1:4" x14ac:dyDescent="0.2">
      <c r="A927" s="2326"/>
      <c r="B927" s="2434"/>
      <c r="C927" s="2326"/>
      <c r="D927" s="2326"/>
    </row>
    <row r="928" spans="1:4" x14ac:dyDescent="0.2">
      <c r="A928" s="2326"/>
      <c r="B928" s="2434"/>
      <c r="C928" s="2326"/>
      <c r="D928" s="2326"/>
    </row>
    <row r="929" spans="1:4" x14ac:dyDescent="0.2">
      <c r="A929" s="2326"/>
      <c r="B929" s="2434"/>
      <c r="C929" s="2326"/>
      <c r="D929" s="2326"/>
    </row>
    <row r="930" spans="1:4" x14ac:dyDescent="0.2">
      <c r="A930" s="2326"/>
      <c r="B930" s="2434"/>
      <c r="C930" s="2326"/>
      <c r="D930" s="2326"/>
    </row>
    <row r="931" spans="1:4" x14ac:dyDescent="0.2">
      <c r="A931" s="2326"/>
      <c r="B931" s="2434"/>
      <c r="C931" s="2326"/>
      <c r="D931" s="2326"/>
    </row>
  </sheetData>
  <mergeCells count="8">
    <mergeCell ref="A69:F69"/>
    <mergeCell ref="A4:F4"/>
    <mergeCell ref="B6:B9"/>
    <mergeCell ref="C6:E7"/>
    <mergeCell ref="F6:F9"/>
    <mergeCell ref="C8:C9"/>
    <mergeCell ref="D8:D9"/>
    <mergeCell ref="E8:E9"/>
  </mergeCells>
  <hyperlinks>
    <hyperlink ref="A69" r:id="rId1" xr:uid="{282ACAA3-8EBE-45A3-A1BB-1ED5CF660EEA}"/>
    <hyperlink ref="A1" location="Índice!A1" display="Voltar ao índice" xr:uid="{C7B672E7-86B2-4B6E-99B6-A728D267D1B8}"/>
  </hyperlinks>
  <pageMargins left="0.78740157480314965" right="0.23622047244094491" top="0.15748031496062992" bottom="0.23622047244094491" header="0" footer="0"/>
  <pageSetup paperSize="9" orientation="portrait" verticalDpi="300" r:id="rId2"/>
  <headerFooter alignWithMargins="0"/>
  <rowBreaks count="1" manualBreakCount="1">
    <brk id="44" max="5" man="1"/>
  </rowBreaks>
  <drawing r:id="rId3"/>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F11D0-60E8-4D76-8AC9-4CA8B219F42E}">
  <dimension ref="A1:M1002"/>
  <sheetViews>
    <sheetView showGridLines="0" zoomScaleNormal="100" workbookViewId="0"/>
  </sheetViews>
  <sheetFormatPr defaultRowHeight="9" x14ac:dyDescent="0.2"/>
  <cols>
    <col min="1" max="1" width="32" style="1952" customWidth="1"/>
    <col min="2" max="2" width="8.54296875" style="2302" customWidth="1"/>
    <col min="3" max="3" width="8.453125" style="1952" customWidth="1"/>
    <col min="4" max="4" width="10.81640625" style="1952" customWidth="1"/>
    <col min="5" max="5" width="8.26953125" style="1952" customWidth="1"/>
    <col min="6" max="6" width="9" style="1952" customWidth="1"/>
    <col min="7" max="255" width="9.1796875" style="1952"/>
    <col min="256" max="256" width="37.54296875" style="1952" customWidth="1"/>
    <col min="257" max="257" width="10" style="1952" customWidth="1"/>
    <col min="258" max="258" width="8.453125" style="1952" customWidth="1"/>
    <col min="259" max="259" width="10.81640625" style="1952" customWidth="1"/>
    <col min="260" max="260" width="11" style="1952" customWidth="1"/>
    <col min="261" max="261" width="8.26953125" style="1952" customWidth="1"/>
    <col min="262" max="262" width="9.1796875" style="1952" customWidth="1"/>
    <col min="263" max="511" width="9.1796875" style="1952"/>
    <col min="512" max="512" width="37.54296875" style="1952" customWidth="1"/>
    <col min="513" max="513" width="10" style="1952" customWidth="1"/>
    <col min="514" max="514" width="8.453125" style="1952" customWidth="1"/>
    <col min="515" max="515" width="10.81640625" style="1952" customWidth="1"/>
    <col min="516" max="516" width="11" style="1952" customWidth="1"/>
    <col min="517" max="517" width="8.26953125" style="1952" customWidth="1"/>
    <col min="518" max="518" width="9.1796875" style="1952" customWidth="1"/>
    <col min="519" max="767" width="9.1796875" style="1952"/>
    <col min="768" max="768" width="37.54296875" style="1952" customWidth="1"/>
    <col min="769" max="769" width="10" style="1952" customWidth="1"/>
    <col min="770" max="770" width="8.453125" style="1952" customWidth="1"/>
    <col min="771" max="771" width="10.81640625" style="1952" customWidth="1"/>
    <col min="772" max="772" width="11" style="1952" customWidth="1"/>
    <col min="773" max="773" width="8.26953125" style="1952" customWidth="1"/>
    <col min="774" max="774" width="9.1796875" style="1952" customWidth="1"/>
    <col min="775" max="1023" width="9.1796875" style="1952"/>
    <col min="1024" max="1024" width="37.54296875" style="1952" customWidth="1"/>
    <col min="1025" max="1025" width="10" style="1952" customWidth="1"/>
    <col min="1026" max="1026" width="8.453125" style="1952" customWidth="1"/>
    <col min="1027" max="1027" width="10.81640625" style="1952" customWidth="1"/>
    <col min="1028" max="1028" width="11" style="1952" customWidth="1"/>
    <col min="1029" max="1029" width="8.26953125" style="1952" customWidth="1"/>
    <col min="1030" max="1030" width="9.1796875" style="1952" customWidth="1"/>
    <col min="1031" max="1279" width="9.1796875" style="1952"/>
    <col min="1280" max="1280" width="37.54296875" style="1952" customWidth="1"/>
    <col min="1281" max="1281" width="10" style="1952" customWidth="1"/>
    <col min="1282" max="1282" width="8.453125" style="1952" customWidth="1"/>
    <col min="1283" max="1283" width="10.81640625" style="1952" customWidth="1"/>
    <col min="1284" max="1284" width="11" style="1952" customWidth="1"/>
    <col min="1285" max="1285" width="8.26953125" style="1952" customWidth="1"/>
    <col min="1286" max="1286" width="9.1796875" style="1952" customWidth="1"/>
    <col min="1287" max="1535" width="9.1796875" style="1952"/>
    <col min="1536" max="1536" width="37.54296875" style="1952" customWidth="1"/>
    <col min="1537" max="1537" width="10" style="1952" customWidth="1"/>
    <col min="1538" max="1538" width="8.453125" style="1952" customWidth="1"/>
    <col min="1539" max="1539" width="10.81640625" style="1952" customWidth="1"/>
    <col min="1540" max="1540" width="11" style="1952" customWidth="1"/>
    <col min="1541" max="1541" width="8.26953125" style="1952" customWidth="1"/>
    <col min="1542" max="1542" width="9.1796875" style="1952" customWidth="1"/>
    <col min="1543" max="1791" width="9.1796875" style="1952"/>
    <col min="1792" max="1792" width="37.54296875" style="1952" customWidth="1"/>
    <col min="1793" max="1793" width="10" style="1952" customWidth="1"/>
    <col min="1794" max="1794" width="8.453125" style="1952" customWidth="1"/>
    <col min="1795" max="1795" width="10.81640625" style="1952" customWidth="1"/>
    <col min="1796" max="1796" width="11" style="1952" customWidth="1"/>
    <col min="1797" max="1797" width="8.26953125" style="1952" customWidth="1"/>
    <col min="1798" max="1798" width="9.1796875" style="1952" customWidth="1"/>
    <col min="1799" max="2047" width="9.1796875" style="1952"/>
    <col min="2048" max="2048" width="37.54296875" style="1952" customWidth="1"/>
    <col min="2049" max="2049" width="10" style="1952" customWidth="1"/>
    <col min="2050" max="2050" width="8.453125" style="1952" customWidth="1"/>
    <col min="2051" max="2051" width="10.81640625" style="1952" customWidth="1"/>
    <col min="2052" max="2052" width="11" style="1952" customWidth="1"/>
    <col min="2053" max="2053" width="8.26953125" style="1952" customWidth="1"/>
    <col min="2054" max="2054" width="9.1796875" style="1952" customWidth="1"/>
    <col min="2055" max="2303" width="9.1796875" style="1952"/>
    <col min="2304" max="2304" width="37.54296875" style="1952" customWidth="1"/>
    <col min="2305" max="2305" width="10" style="1952" customWidth="1"/>
    <col min="2306" max="2306" width="8.453125" style="1952" customWidth="1"/>
    <col min="2307" max="2307" width="10.81640625" style="1952" customWidth="1"/>
    <col min="2308" max="2308" width="11" style="1952" customWidth="1"/>
    <col min="2309" max="2309" width="8.26953125" style="1952" customWidth="1"/>
    <col min="2310" max="2310" width="9.1796875" style="1952" customWidth="1"/>
    <col min="2311" max="2559" width="9.1796875" style="1952"/>
    <col min="2560" max="2560" width="37.54296875" style="1952" customWidth="1"/>
    <col min="2561" max="2561" width="10" style="1952" customWidth="1"/>
    <col min="2562" max="2562" width="8.453125" style="1952" customWidth="1"/>
    <col min="2563" max="2563" width="10.81640625" style="1952" customWidth="1"/>
    <col min="2564" max="2564" width="11" style="1952" customWidth="1"/>
    <col min="2565" max="2565" width="8.26953125" style="1952" customWidth="1"/>
    <col min="2566" max="2566" width="9.1796875" style="1952" customWidth="1"/>
    <col min="2567" max="2815" width="9.1796875" style="1952"/>
    <col min="2816" max="2816" width="37.54296875" style="1952" customWidth="1"/>
    <col min="2817" max="2817" width="10" style="1952" customWidth="1"/>
    <col min="2818" max="2818" width="8.453125" style="1952" customWidth="1"/>
    <col min="2819" max="2819" width="10.81640625" style="1952" customWidth="1"/>
    <col min="2820" max="2820" width="11" style="1952" customWidth="1"/>
    <col min="2821" max="2821" width="8.26953125" style="1952" customWidth="1"/>
    <col min="2822" max="2822" width="9.1796875" style="1952" customWidth="1"/>
    <col min="2823" max="3071" width="9.1796875" style="1952"/>
    <col min="3072" max="3072" width="37.54296875" style="1952" customWidth="1"/>
    <col min="3073" max="3073" width="10" style="1952" customWidth="1"/>
    <col min="3074" max="3074" width="8.453125" style="1952" customWidth="1"/>
    <col min="3075" max="3075" width="10.81640625" style="1952" customWidth="1"/>
    <col min="3076" max="3076" width="11" style="1952" customWidth="1"/>
    <col min="3077" max="3077" width="8.26953125" style="1952" customWidth="1"/>
    <col min="3078" max="3078" width="9.1796875" style="1952" customWidth="1"/>
    <col min="3079" max="3327" width="9.1796875" style="1952"/>
    <col min="3328" max="3328" width="37.54296875" style="1952" customWidth="1"/>
    <col min="3329" max="3329" width="10" style="1952" customWidth="1"/>
    <col min="3330" max="3330" width="8.453125" style="1952" customWidth="1"/>
    <col min="3331" max="3331" width="10.81640625" style="1952" customWidth="1"/>
    <col min="3332" max="3332" width="11" style="1952" customWidth="1"/>
    <col min="3333" max="3333" width="8.26953125" style="1952" customWidth="1"/>
    <col min="3334" max="3334" width="9.1796875" style="1952" customWidth="1"/>
    <col min="3335" max="3583" width="9.1796875" style="1952"/>
    <col min="3584" max="3584" width="37.54296875" style="1952" customWidth="1"/>
    <col min="3585" max="3585" width="10" style="1952" customWidth="1"/>
    <col min="3586" max="3586" width="8.453125" style="1952" customWidth="1"/>
    <col min="3587" max="3587" width="10.81640625" style="1952" customWidth="1"/>
    <col min="3588" max="3588" width="11" style="1952" customWidth="1"/>
    <col min="3589" max="3589" width="8.26953125" style="1952" customWidth="1"/>
    <col min="3590" max="3590" width="9.1796875" style="1952" customWidth="1"/>
    <col min="3591" max="3839" width="9.1796875" style="1952"/>
    <col min="3840" max="3840" width="37.54296875" style="1952" customWidth="1"/>
    <col min="3841" max="3841" width="10" style="1952" customWidth="1"/>
    <col min="3842" max="3842" width="8.453125" style="1952" customWidth="1"/>
    <col min="3843" max="3843" width="10.81640625" style="1952" customWidth="1"/>
    <col min="3844" max="3844" width="11" style="1952" customWidth="1"/>
    <col min="3845" max="3845" width="8.26953125" style="1952" customWidth="1"/>
    <col min="3846" max="3846" width="9.1796875" style="1952" customWidth="1"/>
    <col min="3847" max="4095" width="9.1796875" style="1952"/>
    <col min="4096" max="4096" width="37.54296875" style="1952" customWidth="1"/>
    <col min="4097" max="4097" width="10" style="1952" customWidth="1"/>
    <col min="4098" max="4098" width="8.453125" style="1952" customWidth="1"/>
    <col min="4099" max="4099" width="10.81640625" style="1952" customWidth="1"/>
    <col min="4100" max="4100" width="11" style="1952" customWidth="1"/>
    <col min="4101" max="4101" width="8.26953125" style="1952" customWidth="1"/>
    <col min="4102" max="4102" width="9.1796875" style="1952" customWidth="1"/>
    <col min="4103" max="4351" width="9.1796875" style="1952"/>
    <col min="4352" max="4352" width="37.54296875" style="1952" customWidth="1"/>
    <col min="4353" max="4353" width="10" style="1952" customWidth="1"/>
    <col min="4354" max="4354" width="8.453125" style="1952" customWidth="1"/>
    <col min="4355" max="4355" width="10.81640625" style="1952" customWidth="1"/>
    <col min="4356" max="4356" width="11" style="1952" customWidth="1"/>
    <col min="4357" max="4357" width="8.26953125" style="1952" customWidth="1"/>
    <col min="4358" max="4358" width="9.1796875" style="1952" customWidth="1"/>
    <col min="4359" max="4607" width="9.1796875" style="1952"/>
    <col min="4608" max="4608" width="37.54296875" style="1952" customWidth="1"/>
    <col min="4609" max="4609" width="10" style="1952" customWidth="1"/>
    <col min="4610" max="4610" width="8.453125" style="1952" customWidth="1"/>
    <col min="4611" max="4611" width="10.81640625" style="1952" customWidth="1"/>
    <col min="4612" max="4612" width="11" style="1952" customWidth="1"/>
    <col min="4613" max="4613" width="8.26953125" style="1952" customWidth="1"/>
    <col min="4614" max="4614" width="9.1796875" style="1952" customWidth="1"/>
    <col min="4615" max="4863" width="9.1796875" style="1952"/>
    <col min="4864" max="4864" width="37.54296875" style="1952" customWidth="1"/>
    <col min="4865" max="4865" width="10" style="1952" customWidth="1"/>
    <col min="4866" max="4866" width="8.453125" style="1952" customWidth="1"/>
    <col min="4867" max="4867" width="10.81640625" style="1952" customWidth="1"/>
    <col min="4868" max="4868" width="11" style="1952" customWidth="1"/>
    <col min="4869" max="4869" width="8.26953125" style="1952" customWidth="1"/>
    <col min="4870" max="4870" width="9.1796875" style="1952" customWidth="1"/>
    <col min="4871" max="5119" width="9.1796875" style="1952"/>
    <col min="5120" max="5120" width="37.54296875" style="1952" customWidth="1"/>
    <col min="5121" max="5121" width="10" style="1952" customWidth="1"/>
    <col min="5122" max="5122" width="8.453125" style="1952" customWidth="1"/>
    <col min="5123" max="5123" width="10.81640625" style="1952" customWidth="1"/>
    <col min="5124" max="5124" width="11" style="1952" customWidth="1"/>
    <col min="5125" max="5125" width="8.26953125" style="1952" customWidth="1"/>
    <col min="5126" max="5126" width="9.1796875" style="1952" customWidth="1"/>
    <col min="5127" max="5375" width="9.1796875" style="1952"/>
    <col min="5376" max="5376" width="37.54296875" style="1952" customWidth="1"/>
    <col min="5377" max="5377" width="10" style="1952" customWidth="1"/>
    <col min="5378" max="5378" width="8.453125" style="1952" customWidth="1"/>
    <col min="5379" max="5379" width="10.81640625" style="1952" customWidth="1"/>
    <col min="5380" max="5380" width="11" style="1952" customWidth="1"/>
    <col min="5381" max="5381" width="8.26953125" style="1952" customWidth="1"/>
    <col min="5382" max="5382" width="9.1796875" style="1952" customWidth="1"/>
    <col min="5383" max="5631" width="9.1796875" style="1952"/>
    <col min="5632" max="5632" width="37.54296875" style="1952" customWidth="1"/>
    <col min="5633" max="5633" width="10" style="1952" customWidth="1"/>
    <col min="5634" max="5634" width="8.453125" style="1952" customWidth="1"/>
    <col min="5635" max="5635" width="10.81640625" style="1952" customWidth="1"/>
    <col min="5636" max="5636" width="11" style="1952" customWidth="1"/>
    <col min="5637" max="5637" width="8.26953125" style="1952" customWidth="1"/>
    <col min="5638" max="5638" width="9.1796875" style="1952" customWidth="1"/>
    <col min="5639" max="5887" width="9.1796875" style="1952"/>
    <col min="5888" max="5888" width="37.54296875" style="1952" customWidth="1"/>
    <col min="5889" max="5889" width="10" style="1952" customWidth="1"/>
    <col min="5890" max="5890" width="8.453125" style="1952" customWidth="1"/>
    <col min="5891" max="5891" width="10.81640625" style="1952" customWidth="1"/>
    <col min="5892" max="5892" width="11" style="1952" customWidth="1"/>
    <col min="5893" max="5893" width="8.26953125" style="1952" customWidth="1"/>
    <col min="5894" max="5894" width="9.1796875" style="1952" customWidth="1"/>
    <col min="5895" max="6143" width="9.1796875" style="1952"/>
    <col min="6144" max="6144" width="37.54296875" style="1952" customWidth="1"/>
    <col min="6145" max="6145" width="10" style="1952" customWidth="1"/>
    <col min="6146" max="6146" width="8.453125" style="1952" customWidth="1"/>
    <col min="6147" max="6147" width="10.81640625" style="1952" customWidth="1"/>
    <col min="6148" max="6148" width="11" style="1952" customWidth="1"/>
    <col min="6149" max="6149" width="8.26953125" style="1952" customWidth="1"/>
    <col min="6150" max="6150" width="9.1796875" style="1952" customWidth="1"/>
    <col min="6151" max="6399" width="9.1796875" style="1952"/>
    <col min="6400" max="6400" width="37.54296875" style="1952" customWidth="1"/>
    <col min="6401" max="6401" width="10" style="1952" customWidth="1"/>
    <col min="6402" max="6402" width="8.453125" style="1952" customWidth="1"/>
    <col min="6403" max="6403" width="10.81640625" style="1952" customWidth="1"/>
    <col min="6404" max="6404" width="11" style="1952" customWidth="1"/>
    <col min="6405" max="6405" width="8.26953125" style="1952" customWidth="1"/>
    <col min="6406" max="6406" width="9.1796875" style="1952" customWidth="1"/>
    <col min="6407" max="6655" width="9.1796875" style="1952"/>
    <col min="6656" max="6656" width="37.54296875" style="1952" customWidth="1"/>
    <col min="6657" max="6657" width="10" style="1952" customWidth="1"/>
    <col min="6658" max="6658" width="8.453125" style="1952" customWidth="1"/>
    <col min="6659" max="6659" width="10.81640625" style="1952" customWidth="1"/>
    <col min="6660" max="6660" width="11" style="1952" customWidth="1"/>
    <col min="6661" max="6661" width="8.26953125" style="1952" customWidth="1"/>
    <col min="6662" max="6662" width="9.1796875" style="1952" customWidth="1"/>
    <col min="6663" max="6911" width="9.1796875" style="1952"/>
    <col min="6912" max="6912" width="37.54296875" style="1952" customWidth="1"/>
    <col min="6913" max="6913" width="10" style="1952" customWidth="1"/>
    <col min="6914" max="6914" width="8.453125" style="1952" customWidth="1"/>
    <col min="6915" max="6915" width="10.81640625" style="1952" customWidth="1"/>
    <col min="6916" max="6916" width="11" style="1952" customWidth="1"/>
    <col min="6917" max="6917" width="8.26953125" style="1952" customWidth="1"/>
    <col min="6918" max="6918" width="9.1796875" style="1952" customWidth="1"/>
    <col min="6919" max="7167" width="9.1796875" style="1952"/>
    <col min="7168" max="7168" width="37.54296875" style="1952" customWidth="1"/>
    <col min="7169" max="7169" width="10" style="1952" customWidth="1"/>
    <col min="7170" max="7170" width="8.453125" style="1952" customWidth="1"/>
    <col min="7171" max="7171" width="10.81640625" style="1952" customWidth="1"/>
    <col min="7172" max="7172" width="11" style="1952" customWidth="1"/>
    <col min="7173" max="7173" width="8.26953125" style="1952" customWidth="1"/>
    <col min="7174" max="7174" width="9.1796875" style="1952" customWidth="1"/>
    <col min="7175" max="7423" width="9.1796875" style="1952"/>
    <col min="7424" max="7424" width="37.54296875" style="1952" customWidth="1"/>
    <col min="7425" max="7425" width="10" style="1952" customWidth="1"/>
    <col min="7426" max="7426" width="8.453125" style="1952" customWidth="1"/>
    <col min="7427" max="7427" width="10.81640625" style="1952" customWidth="1"/>
    <col min="7428" max="7428" width="11" style="1952" customWidth="1"/>
    <col min="7429" max="7429" width="8.26953125" style="1952" customWidth="1"/>
    <col min="7430" max="7430" width="9.1796875" style="1952" customWidth="1"/>
    <col min="7431" max="7679" width="9.1796875" style="1952"/>
    <col min="7680" max="7680" width="37.54296875" style="1952" customWidth="1"/>
    <col min="7681" max="7681" width="10" style="1952" customWidth="1"/>
    <col min="7682" max="7682" width="8.453125" style="1952" customWidth="1"/>
    <col min="7683" max="7683" width="10.81640625" style="1952" customWidth="1"/>
    <col min="7684" max="7684" width="11" style="1952" customWidth="1"/>
    <col min="7685" max="7685" width="8.26953125" style="1952" customWidth="1"/>
    <col min="7686" max="7686" width="9.1796875" style="1952" customWidth="1"/>
    <col min="7687" max="7935" width="9.1796875" style="1952"/>
    <col min="7936" max="7936" width="37.54296875" style="1952" customWidth="1"/>
    <col min="7937" max="7937" width="10" style="1952" customWidth="1"/>
    <col min="7938" max="7938" width="8.453125" style="1952" customWidth="1"/>
    <col min="7939" max="7939" width="10.81640625" style="1952" customWidth="1"/>
    <col min="7940" max="7940" width="11" style="1952" customWidth="1"/>
    <col min="7941" max="7941" width="8.26953125" style="1952" customWidth="1"/>
    <col min="7942" max="7942" width="9.1796875" style="1952" customWidth="1"/>
    <col min="7943" max="8191" width="9.1796875" style="1952"/>
    <col min="8192" max="8192" width="37.54296875" style="1952" customWidth="1"/>
    <col min="8193" max="8193" width="10" style="1952" customWidth="1"/>
    <col min="8194" max="8194" width="8.453125" style="1952" customWidth="1"/>
    <col min="8195" max="8195" width="10.81640625" style="1952" customWidth="1"/>
    <col min="8196" max="8196" width="11" style="1952" customWidth="1"/>
    <col min="8197" max="8197" width="8.26953125" style="1952" customWidth="1"/>
    <col min="8198" max="8198" width="9.1796875" style="1952" customWidth="1"/>
    <col min="8199" max="8447" width="9.1796875" style="1952"/>
    <col min="8448" max="8448" width="37.54296875" style="1952" customWidth="1"/>
    <col min="8449" max="8449" width="10" style="1952" customWidth="1"/>
    <col min="8450" max="8450" width="8.453125" style="1952" customWidth="1"/>
    <col min="8451" max="8451" width="10.81640625" style="1952" customWidth="1"/>
    <col min="8452" max="8452" width="11" style="1952" customWidth="1"/>
    <col min="8453" max="8453" width="8.26953125" style="1952" customWidth="1"/>
    <col min="8454" max="8454" width="9.1796875" style="1952" customWidth="1"/>
    <col min="8455" max="8703" width="9.1796875" style="1952"/>
    <col min="8704" max="8704" width="37.54296875" style="1952" customWidth="1"/>
    <col min="8705" max="8705" width="10" style="1952" customWidth="1"/>
    <col min="8706" max="8706" width="8.453125" style="1952" customWidth="1"/>
    <col min="8707" max="8707" width="10.81640625" style="1952" customWidth="1"/>
    <col min="8708" max="8708" width="11" style="1952" customWidth="1"/>
    <col min="8709" max="8709" width="8.26953125" style="1952" customWidth="1"/>
    <col min="8710" max="8710" width="9.1796875" style="1952" customWidth="1"/>
    <col min="8711" max="8959" width="9.1796875" style="1952"/>
    <col min="8960" max="8960" width="37.54296875" style="1952" customWidth="1"/>
    <col min="8961" max="8961" width="10" style="1952" customWidth="1"/>
    <col min="8962" max="8962" width="8.453125" style="1952" customWidth="1"/>
    <col min="8963" max="8963" width="10.81640625" style="1952" customWidth="1"/>
    <col min="8964" max="8964" width="11" style="1952" customWidth="1"/>
    <col min="8965" max="8965" width="8.26953125" style="1952" customWidth="1"/>
    <col min="8966" max="8966" width="9.1796875" style="1952" customWidth="1"/>
    <col min="8967" max="9215" width="9.1796875" style="1952"/>
    <col min="9216" max="9216" width="37.54296875" style="1952" customWidth="1"/>
    <col min="9217" max="9217" width="10" style="1952" customWidth="1"/>
    <col min="9218" max="9218" width="8.453125" style="1952" customWidth="1"/>
    <col min="9219" max="9219" width="10.81640625" style="1952" customWidth="1"/>
    <col min="9220" max="9220" width="11" style="1952" customWidth="1"/>
    <col min="9221" max="9221" width="8.26953125" style="1952" customWidth="1"/>
    <col min="9222" max="9222" width="9.1796875" style="1952" customWidth="1"/>
    <col min="9223" max="9471" width="9.1796875" style="1952"/>
    <col min="9472" max="9472" width="37.54296875" style="1952" customWidth="1"/>
    <col min="9473" max="9473" width="10" style="1952" customWidth="1"/>
    <col min="9474" max="9474" width="8.453125" style="1952" customWidth="1"/>
    <col min="9475" max="9475" width="10.81640625" style="1952" customWidth="1"/>
    <col min="9476" max="9476" width="11" style="1952" customWidth="1"/>
    <col min="9477" max="9477" width="8.26953125" style="1952" customWidth="1"/>
    <col min="9478" max="9478" width="9.1796875" style="1952" customWidth="1"/>
    <col min="9479" max="9727" width="9.1796875" style="1952"/>
    <col min="9728" max="9728" width="37.54296875" style="1952" customWidth="1"/>
    <col min="9729" max="9729" width="10" style="1952" customWidth="1"/>
    <col min="9730" max="9730" width="8.453125" style="1952" customWidth="1"/>
    <col min="9731" max="9731" width="10.81640625" style="1952" customWidth="1"/>
    <col min="9732" max="9732" width="11" style="1952" customWidth="1"/>
    <col min="9733" max="9733" width="8.26953125" style="1952" customWidth="1"/>
    <col min="9734" max="9734" width="9.1796875" style="1952" customWidth="1"/>
    <col min="9735" max="9983" width="9.1796875" style="1952"/>
    <col min="9984" max="9984" width="37.54296875" style="1952" customWidth="1"/>
    <col min="9985" max="9985" width="10" style="1952" customWidth="1"/>
    <col min="9986" max="9986" width="8.453125" style="1952" customWidth="1"/>
    <col min="9987" max="9987" width="10.81640625" style="1952" customWidth="1"/>
    <col min="9988" max="9988" width="11" style="1952" customWidth="1"/>
    <col min="9989" max="9989" width="8.26953125" style="1952" customWidth="1"/>
    <col min="9990" max="9990" width="9.1796875" style="1952" customWidth="1"/>
    <col min="9991" max="10239" width="9.1796875" style="1952"/>
    <col min="10240" max="10240" width="37.54296875" style="1952" customWidth="1"/>
    <col min="10241" max="10241" width="10" style="1952" customWidth="1"/>
    <col min="10242" max="10242" width="8.453125" style="1952" customWidth="1"/>
    <col min="10243" max="10243" width="10.81640625" style="1952" customWidth="1"/>
    <col min="10244" max="10244" width="11" style="1952" customWidth="1"/>
    <col min="10245" max="10245" width="8.26953125" style="1952" customWidth="1"/>
    <col min="10246" max="10246" width="9.1796875" style="1952" customWidth="1"/>
    <col min="10247" max="10495" width="9.1796875" style="1952"/>
    <col min="10496" max="10496" width="37.54296875" style="1952" customWidth="1"/>
    <col min="10497" max="10497" width="10" style="1952" customWidth="1"/>
    <col min="10498" max="10498" width="8.453125" style="1952" customWidth="1"/>
    <col min="10499" max="10499" width="10.81640625" style="1952" customWidth="1"/>
    <col min="10500" max="10500" width="11" style="1952" customWidth="1"/>
    <col min="10501" max="10501" width="8.26953125" style="1952" customWidth="1"/>
    <col min="10502" max="10502" width="9.1796875" style="1952" customWidth="1"/>
    <col min="10503" max="10751" width="9.1796875" style="1952"/>
    <col min="10752" max="10752" width="37.54296875" style="1952" customWidth="1"/>
    <col min="10753" max="10753" width="10" style="1952" customWidth="1"/>
    <col min="10754" max="10754" width="8.453125" style="1952" customWidth="1"/>
    <col min="10755" max="10755" width="10.81640625" style="1952" customWidth="1"/>
    <col min="10756" max="10756" width="11" style="1952" customWidth="1"/>
    <col min="10757" max="10757" width="8.26953125" style="1952" customWidth="1"/>
    <col min="10758" max="10758" width="9.1796875" style="1952" customWidth="1"/>
    <col min="10759" max="11007" width="9.1796875" style="1952"/>
    <col min="11008" max="11008" width="37.54296875" style="1952" customWidth="1"/>
    <col min="11009" max="11009" width="10" style="1952" customWidth="1"/>
    <col min="11010" max="11010" width="8.453125" style="1952" customWidth="1"/>
    <col min="11011" max="11011" width="10.81640625" style="1952" customWidth="1"/>
    <col min="11012" max="11012" width="11" style="1952" customWidth="1"/>
    <col min="11013" max="11013" width="8.26953125" style="1952" customWidth="1"/>
    <col min="11014" max="11014" width="9.1796875" style="1952" customWidth="1"/>
    <col min="11015" max="11263" width="9.1796875" style="1952"/>
    <col min="11264" max="11264" width="37.54296875" style="1952" customWidth="1"/>
    <col min="11265" max="11265" width="10" style="1952" customWidth="1"/>
    <col min="11266" max="11266" width="8.453125" style="1952" customWidth="1"/>
    <col min="11267" max="11267" width="10.81640625" style="1952" customWidth="1"/>
    <col min="11268" max="11268" width="11" style="1952" customWidth="1"/>
    <col min="11269" max="11269" width="8.26953125" style="1952" customWidth="1"/>
    <col min="11270" max="11270" width="9.1796875" style="1952" customWidth="1"/>
    <col min="11271" max="11519" width="9.1796875" style="1952"/>
    <col min="11520" max="11520" width="37.54296875" style="1952" customWidth="1"/>
    <col min="11521" max="11521" width="10" style="1952" customWidth="1"/>
    <col min="11522" max="11522" width="8.453125" style="1952" customWidth="1"/>
    <col min="11523" max="11523" width="10.81640625" style="1952" customWidth="1"/>
    <col min="11524" max="11524" width="11" style="1952" customWidth="1"/>
    <col min="11525" max="11525" width="8.26953125" style="1952" customWidth="1"/>
    <col min="11526" max="11526" width="9.1796875" style="1952" customWidth="1"/>
    <col min="11527" max="11775" width="9.1796875" style="1952"/>
    <col min="11776" max="11776" width="37.54296875" style="1952" customWidth="1"/>
    <col min="11777" max="11777" width="10" style="1952" customWidth="1"/>
    <col min="11778" max="11778" width="8.453125" style="1952" customWidth="1"/>
    <col min="11779" max="11779" width="10.81640625" style="1952" customWidth="1"/>
    <col min="11780" max="11780" width="11" style="1952" customWidth="1"/>
    <col min="11781" max="11781" width="8.26953125" style="1952" customWidth="1"/>
    <col min="11782" max="11782" width="9.1796875" style="1952" customWidth="1"/>
    <col min="11783" max="12031" width="9.1796875" style="1952"/>
    <col min="12032" max="12032" width="37.54296875" style="1952" customWidth="1"/>
    <col min="12033" max="12033" width="10" style="1952" customWidth="1"/>
    <col min="12034" max="12034" width="8.453125" style="1952" customWidth="1"/>
    <col min="12035" max="12035" width="10.81640625" style="1952" customWidth="1"/>
    <col min="12036" max="12036" width="11" style="1952" customWidth="1"/>
    <col min="12037" max="12037" width="8.26953125" style="1952" customWidth="1"/>
    <col min="12038" max="12038" width="9.1796875" style="1952" customWidth="1"/>
    <col min="12039" max="12287" width="9.1796875" style="1952"/>
    <col min="12288" max="12288" width="37.54296875" style="1952" customWidth="1"/>
    <col min="12289" max="12289" width="10" style="1952" customWidth="1"/>
    <col min="12290" max="12290" width="8.453125" style="1952" customWidth="1"/>
    <col min="12291" max="12291" width="10.81640625" style="1952" customWidth="1"/>
    <col min="12292" max="12292" width="11" style="1952" customWidth="1"/>
    <col min="12293" max="12293" width="8.26953125" style="1952" customWidth="1"/>
    <col min="12294" max="12294" width="9.1796875" style="1952" customWidth="1"/>
    <col min="12295" max="12543" width="9.1796875" style="1952"/>
    <col min="12544" max="12544" width="37.54296875" style="1952" customWidth="1"/>
    <col min="12545" max="12545" width="10" style="1952" customWidth="1"/>
    <col min="12546" max="12546" width="8.453125" style="1952" customWidth="1"/>
    <col min="12547" max="12547" width="10.81640625" style="1952" customWidth="1"/>
    <col min="12548" max="12548" width="11" style="1952" customWidth="1"/>
    <col min="12549" max="12549" width="8.26953125" style="1952" customWidth="1"/>
    <col min="12550" max="12550" width="9.1796875" style="1952" customWidth="1"/>
    <col min="12551" max="12799" width="9.1796875" style="1952"/>
    <col min="12800" max="12800" width="37.54296875" style="1952" customWidth="1"/>
    <col min="12801" max="12801" width="10" style="1952" customWidth="1"/>
    <col min="12802" max="12802" width="8.453125" style="1952" customWidth="1"/>
    <col min="12803" max="12803" width="10.81640625" style="1952" customWidth="1"/>
    <col min="12804" max="12804" width="11" style="1952" customWidth="1"/>
    <col min="12805" max="12805" width="8.26953125" style="1952" customWidth="1"/>
    <col min="12806" max="12806" width="9.1796875" style="1952" customWidth="1"/>
    <col min="12807" max="13055" width="9.1796875" style="1952"/>
    <col min="13056" max="13056" width="37.54296875" style="1952" customWidth="1"/>
    <col min="13057" max="13057" width="10" style="1952" customWidth="1"/>
    <col min="13058" max="13058" width="8.453125" style="1952" customWidth="1"/>
    <col min="13059" max="13059" width="10.81640625" style="1952" customWidth="1"/>
    <col min="13060" max="13060" width="11" style="1952" customWidth="1"/>
    <col min="13061" max="13061" width="8.26953125" style="1952" customWidth="1"/>
    <col min="13062" max="13062" width="9.1796875" style="1952" customWidth="1"/>
    <col min="13063" max="13311" width="9.1796875" style="1952"/>
    <col min="13312" max="13312" width="37.54296875" style="1952" customWidth="1"/>
    <col min="13313" max="13313" width="10" style="1952" customWidth="1"/>
    <col min="13314" max="13314" width="8.453125" style="1952" customWidth="1"/>
    <col min="13315" max="13315" width="10.81640625" style="1952" customWidth="1"/>
    <col min="13316" max="13316" width="11" style="1952" customWidth="1"/>
    <col min="13317" max="13317" width="8.26953125" style="1952" customWidth="1"/>
    <col min="13318" max="13318" width="9.1796875" style="1952" customWidth="1"/>
    <col min="13319" max="13567" width="9.1796875" style="1952"/>
    <col min="13568" max="13568" width="37.54296875" style="1952" customWidth="1"/>
    <col min="13569" max="13569" width="10" style="1952" customWidth="1"/>
    <col min="13570" max="13570" width="8.453125" style="1952" customWidth="1"/>
    <col min="13571" max="13571" width="10.81640625" style="1952" customWidth="1"/>
    <col min="13572" max="13572" width="11" style="1952" customWidth="1"/>
    <col min="13573" max="13573" width="8.26953125" style="1952" customWidth="1"/>
    <col min="13574" max="13574" width="9.1796875" style="1952" customWidth="1"/>
    <col min="13575" max="13823" width="9.1796875" style="1952"/>
    <col min="13824" max="13824" width="37.54296875" style="1952" customWidth="1"/>
    <col min="13825" max="13825" width="10" style="1952" customWidth="1"/>
    <col min="13826" max="13826" width="8.453125" style="1952" customWidth="1"/>
    <col min="13827" max="13827" width="10.81640625" style="1952" customWidth="1"/>
    <col min="13828" max="13828" width="11" style="1952" customWidth="1"/>
    <col min="13829" max="13829" width="8.26953125" style="1952" customWidth="1"/>
    <col min="13830" max="13830" width="9.1796875" style="1952" customWidth="1"/>
    <col min="13831" max="14079" width="9.1796875" style="1952"/>
    <col min="14080" max="14080" width="37.54296875" style="1952" customWidth="1"/>
    <col min="14081" max="14081" width="10" style="1952" customWidth="1"/>
    <col min="14082" max="14082" width="8.453125" style="1952" customWidth="1"/>
    <col min="14083" max="14083" width="10.81640625" style="1952" customWidth="1"/>
    <col min="14084" max="14084" width="11" style="1952" customWidth="1"/>
    <col min="14085" max="14085" width="8.26953125" style="1952" customWidth="1"/>
    <col min="14086" max="14086" width="9.1796875" style="1952" customWidth="1"/>
    <col min="14087" max="14335" width="9.1796875" style="1952"/>
    <col min="14336" max="14336" width="37.54296875" style="1952" customWidth="1"/>
    <col min="14337" max="14337" width="10" style="1952" customWidth="1"/>
    <col min="14338" max="14338" width="8.453125" style="1952" customWidth="1"/>
    <col min="14339" max="14339" width="10.81640625" style="1952" customWidth="1"/>
    <col min="14340" max="14340" width="11" style="1952" customWidth="1"/>
    <col min="14341" max="14341" width="8.26953125" style="1952" customWidth="1"/>
    <col min="14342" max="14342" width="9.1796875" style="1952" customWidth="1"/>
    <col min="14343" max="14591" width="9.1796875" style="1952"/>
    <col min="14592" max="14592" width="37.54296875" style="1952" customWidth="1"/>
    <col min="14593" max="14593" width="10" style="1952" customWidth="1"/>
    <col min="14594" max="14594" width="8.453125" style="1952" customWidth="1"/>
    <col min="14595" max="14595" width="10.81640625" style="1952" customWidth="1"/>
    <col min="14596" max="14596" width="11" style="1952" customWidth="1"/>
    <col min="14597" max="14597" width="8.26953125" style="1952" customWidth="1"/>
    <col min="14598" max="14598" width="9.1796875" style="1952" customWidth="1"/>
    <col min="14599" max="14847" width="9.1796875" style="1952"/>
    <col min="14848" max="14848" width="37.54296875" style="1952" customWidth="1"/>
    <col min="14849" max="14849" width="10" style="1952" customWidth="1"/>
    <col min="14850" max="14850" width="8.453125" style="1952" customWidth="1"/>
    <col min="14851" max="14851" width="10.81640625" style="1952" customWidth="1"/>
    <col min="14852" max="14852" width="11" style="1952" customWidth="1"/>
    <col min="14853" max="14853" width="8.26953125" style="1952" customWidth="1"/>
    <col min="14854" max="14854" width="9.1796875" style="1952" customWidth="1"/>
    <col min="14855" max="15103" width="9.1796875" style="1952"/>
    <col min="15104" max="15104" width="37.54296875" style="1952" customWidth="1"/>
    <col min="15105" max="15105" width="10" style="1952" customWidth="1"/>
    <col min="15106" max="15106" width="8.453125" style="1952" customWidth="1"/>
    <col min="15107" max="15107" width="10.81640625" style="1952" customWidth="1"/>
    <col min="15108" max="15108" width="11" style="1952" customWidth="1"/>
    <col min="15109" max="15109" width="8.26953125" style="1952" customWidth="1"/>
    <col min="15110" max="15110" width="9.1796875" style="1952" customWidth="1"/>
    <col min="15111" max="15359" width="9.1796875" style="1952"/>
    <col min="15360" max="15360" width="37.54296875" style="1952" customWidth="1"/>
    <col min="15361" max="15361" width="10" style="1952" customWidth="1"/>
    <col min="15362" max="15362" width="8.453125" style="1952" customWidth="1"/>
    <col min="15363" max="15363" width="10.81640625" style="1952" customWidth="1"/>
    <col min="15364" max="15364" width="11" style="1952" customWidth="1"/>
    <col min="15365" max="15365" width="8.26953125" style="1952" customWidth="1"/>
    <col min="15366" max="15366" width="9.1796875" style="1952" customWidth="1"/>
    <col min="15367" max="15615" width="9.1796875" style="1952"/>
    <col min="15616" max="15616" width="37.54296875" style="1952" customWidth="1"/>
    <col min="15617" max="15617" width="10" style="1952" customWidth="1"/>
    <col min="15618" max="15618" width="8.453125" style="1952" customWidth="1"/>
    <col min="15619" max="15619" width="10.81640625" style="1952" customWidth="1"/>
    <col min="15620" max="15620" width="11" style="1952" customWidth="1"/>
    <col min="15621" max="15621" width="8.26953125" style="1952" customWidth="1"/>
    <col min="15622" max="15622" width="9.1796875" style="1952" customWidth="1"/>
    <col min="15623" max="15871" width="9.1796875" style="1952"/>
    <col min="15872" max="15872" width="37.54296875" style="1952" customWidth="1"/>
    <col min="15873" max="15873" width="10" style="1952" customWidth="1"/>
    <col min="15874" max="15874" width="8.453125" style="1952" customWidth="1"/>
    <col min="15875" max="15875" width="10.81640625" style="1952" customWidth="1"/>
    <col min="15876" max="15876" width="11" style="1952" customWidth="1"/>
    <col min="15877" max="15877" width="8.26953125" style="1952" customWidth="1"/>
    <col min="15878" max="15878" width="9.1796875" style="1952" customWidth="1"/>
    <col min="15879" max="16127" width="9.1796875" style="1952"/>
    <col min="16128" max="16128" width="37.54296875" style="1952" customWidth="1"/>
    <col min="16129" max="16129" width="10" style="1952" customWidth="1"/>
    <col min="16130" max="16130" width="8.453125" style="1952" customWidth="1"/>
    <col min="16131" max="16131" width="10.81640625" style="1952" customWidth="1"/>
    <col min="16132" max="16132" width="11" style="1952" customWidth="1"/>
    <col min="16133" max="16133" width="8.26953125" style="1952" customWidth="1"/>
    <col min="16134" max="16134" width="9.1796875" style="1952" customWidth="1"/>
    <col min="16135" max="16384" width="9.1796875" style="1952"/>
  </cols>
  <sheetData>
    <row r="1" spans="1:12" ht="16.5" customHeight="1" x14ac:dyDescent="0.25">
      <c r="A1" s="527" t="s">
        <v>227</v>
      </c>
    </row>
    <row r="3" spans="1:12" ht="19.5" customHeight="1" x14ac:dyDescent="0.25">
      <c r="A3" s="2391" t="s">
        <v>2098</v>
      </c>
      <c r="B3" s="2327"/>
      <c r="C3" s="2327"/>
      <c r="D3" s="2327"/>
    </row>
    <row r="4" spans="1:12" ht="19.5" customHeight="1" x14ac:dyDescent="0.2">
      <c r="A4" s="3145" t="s">
        <v>2099</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25.5" customHeight="1" x14ac:dyDescent="0.25">
      <c r="A9" s="2460" t="s">
        <v>909</v>
      </c>
      <c r="B9" s="3118"/>
      <c r="C9" s="3118"/>
      <c r="D9" s="3116"/>
      <c r="E9" s="3116"/>
      <c r="F9" s="3148"/>
      <c r="G9" s="2403"/>
      <c r="H9" s="2403"/>
      <c r="I9" s="2403"/>
      <c r="J9" s="2403"/>
      <c r="K9" s="2403"/>
      <c r="L9" s="2403"/>
    </row>
    <row r="10" spans="1:12" s="4" customFormat="1" ht="25" customHeight="1" x14ac:dyDescent="0.25">
      <c r="A10" s="2316" t="s">
        <v>417</v>
      </c>
      <c r="B10" s="2406">
        <v>190851.31899999999</v>
      </c>
      <c r="C10" s="2406">
        <v>153445.976</v>
      </c>
      <c r="D10" s="2406">
        <v>26245.116999999998</v>
      </c>
      <c r="E10" s="2406">
        <v>127200.859</v>
      </c>
      <c r="F10" s="2406">
        <v>37405.343000000001</v>
      </c>
      <c r="G10" s="2393"/>
      <c r="H10" s="2393"/>
      <c r="I10" s="2393"/>
      <c r="J10" s="2393"/>
      <c r="K10" s="2393"/>
      <c r="L10" s="2393"/>
    </row>
    <row r="11" spans="1:12" s="4" customFormat="1" ht="15" customHeight="1" x14ac:dyDescent="0.25">
      <c r="A11" s="2128" t="s">
        <v>2100</v>
      </c>
      <c r="B11" s="2406">
        <v>59403.637000000002</v>
      </c>
      <c r="C11" s="2406">
        <v>57332.680999999997</v>
      </c>
      <c r="D11" s="2406">
        <v>4454.7740000000003</v>
      </c>
      <c r="E11" s="2406">
        <v>52877.906999999999</v>
      </c>
      <c r="F11" s="2406">
        <v>2070.9560000000001</v>
      </c>
      <c r="G11" s="2393"/>
      <c r="H11" s="2394"/>
      <c r="I11" s="2394"/>
      <c r="J11" s="2394"/>
    </row>
    <row r="12" spans="1:12" s="4" customFormat="1" ht="15" customHeight="1" x14ac:dyDescent="0.25">
      <c r="A12" s="2316" t="s">
        <v>2101</v>
      </c>
      <c r="B12" s="2406">
        <v>3672.9609999999998</v>
      </c>
      <c r="C12" s="2406">
        <v>3661.7759999999998</v>
      </c>
      <c r="D12" s="2406">
        <v>445.79399999999998</v>
      </c>
      <c r="E12" s="2406">
        <v>3215.982</v>
      </c>
      <c r="F12" s="2406">
        <v>11.185</v>
      </c>
      <c r="G12" s="2393"/>
      <c r="H12" s="2394"/>
      <c r="I12" s="2394"/>
      <c r="J12" s="2394"/>
    </row>
    <row r="13" spans="1:12" s="4" customFormat="1" ht="15" customHeight="1" x14ac:dyDescent="0.25">
      <c r="A13" s="2316" t="s">
        <v>2102</v>
      </c>
      <c r="B13" s="2406">
        <v>22028.374</v>
      </c>
      <c r="C13" s="2406">
        <v>21295.620999999999</v>
      </c>
      <c r="D13" s="2406">
        <v>6726.3540000000003</v>
      </c>
      <c r="E13" s="2406">
        <v>14569.267</v>
      </c>
      <c r="F13" s="2406">
        <v>732.75300000000004</v>
      </c>
      <c r="G13" s="2393"/>
      <c r="H13" s="2394"/>
      <c r="I13" s="2394"/>
      <c r="J13" s="2394"/>
    </row>
    <row r="14" spans="1:12" s="4" customFormat="1" ht="15" customHeight="1" x14ac:dyDescent="0.25">
      <c r="A14" s="2316" t="s">
        <v>2103</v>
      </c>
      <c r="B14" s="2406">
        <v>32785.298000000003</v>
      </c>
      <c r="C14" s="2406">
        <v>32526.885999999999</v>
      </c>
      <c r="D14" s="2406">
        <v>4496.5219999999999</v>
      </c>
      <c r="E14" s="2406">
        <v>28030.364000000001</v>
      </c>
      <c r="F14" s="2406">
        <v>258.41199999999998</v>
      </c>
      <c r="G14" s="2393"/>
      <c r="H14" s="2394"/>
      <c r="I14" s="2394"/>
      <c r="J14" s="2394"/>
    </row>
    <row r="15" spans="1:12" s="4" customFormat="1" ht="15" customHeight="1" x14ac:dyDescent="0.25">
      <c r="A15" s="2316" t="s">
        <v>2104</v>
      </c>
      <c r="B15" s="2406">
        <v>4855.1629999999996</v>
      </c>
      <c r="C15" s="2406">
        <v>4766.5929999999998</v>
      </c>
      <c r="D15" s="2406">
        <v>903.69200000000001</v>
      </c>
      <c r="E15" s="2406">
        <v>3862.9009999999998</v>
      </c>
      <c r="F15" s="2406">
        <v>88.57</v>
      </c>
      <c r="G15" s="2393"/>
      <c r="H15" s="2394"/>
      <c r="I15" s="2394"/>
      <c r="J15" s="2394"/>
    </row>
    <row r="16" spans="1:12" s="4" customFormat="1" ht="15" customHeight="1" x14ac:dyDescent="0.25">
      <c r="A16" s="2316" t="s">
        <v>2105</v>
      </c>
      <c r="B16" s="2406">
        <v>50635.144999999997</v>
      </c>
      <c r="C16" s="2406">
        <v>17823.755000000001</v>
      </c>
      <c r="D16" s="2406">
        <v>6684.9840000000004</v>
      </c>
      <c r="E16" s="2406">
        <v>11138.771000000001</v>
      </c>
      <c r="F16" s="2406">
        <v>32811.39</v>
      </c>
      <c r="G16" s="2393"/>
      <c r="H16" s="2394"/>
      <c r="I16" s="2394"/>
      <c r="J16" s="2394"/>
    </row>
    <row r="17" spans="1:13" s="4" customFormat="1" ht="15" customHeight="1" x14ac:dyDescent="0.25">
      <c r="A17" s="2316" t="s">
        <v>2081</v>
      </c>
      <c r="B17" s="2406">
        <v>17470.741000000002</v>
      </c>
      <c r="C17" s="2406">
        <v>16038.664000000001</v>
      </c>
      <c r="D17" s="2406">
        <v>2532.9969999999998</v>
      </c>
      <c r="E17" s="2406">
        <v>13505.666999999999</v>
      </c>
      <c r="F17" s="2406">
        <v>1432.077</v>
      </c>
      <c r="G17" s="2393"/>
      <c r="H17" s="2394"/>
      <c r="I17" s="2394"/>
      <c r="J17" s="2394"/>
    </row>
    <row r="18" spans="1:13" s="4" customFormat="1" ht="25" customHeight="1" x14ac:dyDescent="0.25">
      <c r="A18" s="2128" t="s">
        <v>418</v>
      </c>
      <c r="B18" s="2406">
        <v>180702.27299999999</v>
      </c>
      <c r="C18" s="2406">
        <v>144566.62</v>
      </c>
      <c r="D18" s="2406">
        <v>24799.705000000002</v>
      </c>
      <c r="E18" s="2406">
        <v>119766.91499999999</v>
      </c>
      <c r="F18" s="2406">
        <v>36135.652999999998</v>
      </c>
      <c r="G18" s="2393"/>
      <c r="H18" s="2393"/>
      <c r="I18" s="2393"/>
      <c r="J18" s="2393"/>
      <c r="K18" s="2393"/>
      <c r="L18" s="2393"/>
      <c r="M18" s="2393"/>
    </row>
    <row r="19" spans="1:13" s="4" customFormat="1" ht="15" customHeight="1" x14ac:dyDescent="0.25">
      <c r="A19" s="2128" t="s">
        <v>2100</v>
      </c>
      <c r="B19" s="2406">
        <v>56416.182999999997</v>
      </c>
      <c r="C19" s="2406">
        <v>54485.226999999999</v>
      </c>
      <c r="D19" s="2406">
        <v>4342.7120000000004</v>
      </c>
      <c r="E19" s="2406">
        <v>50142.514999999999</v>
      </c>
      <c r="F19" s="2406">
        <v>1930.9559999999999</v>
      </c>
      <c r="G19" s="2393"/>
      <c r="H19" s="2393"/>
      <c r="I19" s="2393"/>
      <c r="J19" s="2393"/>
      <c r="K19" s="2393"/>
      <c r="L19" s="2393"/>
      <c r="M19" s="2393"/>
    </row>
    <row r="20" spans="1:13" s="4" customFormat="1" ht="15" customHeight="1" x14ac:dyDescent="0.25">
      <c r="A20" s="2316" t="s">
        <v>2101</v>
      </c>
      <c r="B20" s="2406">
        <v>3569.6590000000001</v>
      </c>
      <c r="C20" s="2406">
        <v>3558.4740000000002</v>
      </c>
      <c r="D20" s="2406">
        <v>437.01900000000001</v>
      </c>
      <c r="E20" s="2406">
        <v>3121.4549999999999</v>
      </c>
      <c r="F20" s="2406">
        <v>11.185</v>
      </c>
      <c r="G20" s="2393"/>
      <c r="H20" s="2393"/>
      <c r="I20" s="2383"/>
    </row>
    <row r="21" spans="1:13" s="4" customFormat="1" ht="15" customHeight="1" x14ac:dyDescent="0.25">
      <c r="A21" s="2316" t="s">
        <v>2102</v>
      </c>
      <c r="B21" s="2406">
        <v>20507.21</v>
      </c>
      <c r="C21" s="2406">
        <v>19833.492999999999</v>
      </c>
      <c r="D21" s="2406">
        <v>6101.0339999999997</v>
      </c>
      <c r="E21" s="2406">
        <v>13732.459000000001</v>
      </c>
      <c r="F21" s="2406">
        <v>673.71699999999998</v>
      </c>
      <c r="G21" s="2393"/>
      <c r="H21" s="2393"/>
      <c r="I21" s="2383"/>
      <c r="M21" s="2358"/>
    </row>
    <row r="22" spans="1:13" s="4" customFormat="1" ht="15" customHeight="1" x14ac:dyDescent="0.25">
      <c r="A22" s="2316" t="s">
        <v>2103</v>
      </c>
      <c r="B22" s="2406">
        <v>30561.089</v>
      </c>
      <c r="C22" s="2406">
        <v>30345.112000000001</v>
      </c>
      <c r="D22" s="2406">
        <v>4192.8620000000001</v>
      </c>
      <c r="E22" s="2406">
        <v>26152.25</v>
      </c>
      <c r="F22" s="2406">
        <v>215.977</v>
      </c>
      <c r="G22" s="2393"/>
      <c r="H22" s="2393"/>
      <c r="I22" s="2383"/>
    </row>
    <row r="23" spans="1:13" s="4" customFormat="1" ht="15" customHeight="1" x14ac:dyDescent="0.25">
      <c r="A23" s="2316" t="s">
        <v>2104</v>
      </c>
      <c r="B23" s="2406">
        <v>4582.2719999999999</v>
      </c>
      <c r="C23" s="2406">
        <v>4493.7020000000002</v>
      </c>
      <c r="D23" s="2406">
        <v>820.34100000000001</v>
      </c>
      <c r="E23" s="2406">
        <v>3673.3609999999999</v>
      </c>
      <c r="F23" s="2406">
        <v>88.57</v>
      </c>
      <c r="G23" s="2393"/>
      <c r="H23" s="2393"/>
      <c r="I23" s="2383"/>
    </row>
    <row r="24" spans="1:13" s="4" customFormat="1" ht="15" customHeight="1" x14ac:dyDescent="0.25">
      <c r="A24" s="2316" t="s">
        <v>2105</v>
      </c>
      <c r="B24" s="2406">
        <v>49167.616000000002</v>
      </c>
      <c r="C24" s="2406">
        <v>17155.496999999999</v>
      </c>
      <c r="D24" s="2406">
        <v>6385.9030000000002</v>
      </c>
      <c r="E24" s="2406">
        <v>10769.593999999999</v>
      </c>
      <c r="F24" s="2406">
        <v>32012.118999999999</v>
      </c>
      <c r="G24" s="2393"/>
      <c r="H24" s="2393"/>
      <c r="I24" s="2383"/>
    </row>
    <row r="25" spans="1:13" s="4" customFormat="1" ht="15" customHeight="1" x14ac:dyDescent="0.25">
      <c r="A25" s="2316" t="s">
        <v>2081</v>
      </c>
      <c r="B25" s="2406">
        <v>15898.244000000001</v>
      </c>
      <c r="C25" s="2406">
        <v>14695.115</v>
      </c>
      <c r="D25" s="2406">
        <v>2519.8339999999998</v>
      </c>
      <c r="E25" s="2406">
        <v>12175.281000000001</v>
      </c>
      <c r="F25" s="2406">
        <v>1203.1289999999999</v>
      </c>
      <c r="G25" s="2393"/>
      <c r="H25" s="2393"/>
      <c r="I25" s="2383"/>
    </row>
    <row r="26" spans="1:13" s="4" customFormat="1" ht="25" customHeight="1" x14ac:dyDescent="0.25">
      <c r="A26" s="2128" t="s">
        <v>793</v>
      </c>
      <c r="B26" s="2406">
        <v>56714.385999999999</v>
      </c>
      <c r="C26" s="2406">
        <v>38185.357000000004</v>
      </c>
      <c r="D26" s="2406">
        <v>5884.6170000000002</v>
      </c>
      <c r="E26" s="2406">
        <v>32300.74</v>
      </c>
      <c r="F26" s="2406">
        <v>18529.028999999999</v>
      </c>
      <c r="G26" s="2393"/>
      <c r="H26" s="2393"/>
      <c r="I26" s="2383"/>
    </row>
    <row r="27" spans="1:13" s="1" customFormat="1" ht="15" customHeight="1" x14ac:dyDescent="0.25">
      <c r="A27" s="2123" t="s">
        <v>2100</v>
      </c>
      <c r="B27" s="2406">
        <v>16617.594000000001</v>
      </c>
      <c r="C27" s="2406">
        <v>15834.244000000001</v>
      </c>
      <c r="D27" s="2411">
        <v>1009.107</v>
      </c>
      <c r="E27" s="2411">
        <v>14825.137000000001</v>
      </c>
      <c r="F27" s="2406">
        <v>783.35</v>
      </c>
      <c r="G27" s="2393"/>
      <c r="H27" s="2393"/>
      <c r="I27" s="2383"/>
    </row>
    <row r="28" spans="1:13" s="1" customFormat="1" ht="15" customHeight="1" x14ac:dyDescent="0.4">
      <c r="A28" s="1260" t="s">
        <v>2101</v>
      </c>
      <c r="B28" s="2406">
        <v>1085.6690000000001</v>
      </c>
      <c r="C28" s="2406">
        <v>1085.521</v>
      </c>
      <c r="D28" s="2411">
        <v>7.9340000000000002</v>
      </c>
      <c r="E28" s="2411">
        <v>1077.587</v>
      </c>
      <c r="F28" s="2433" t="s">
        <v>580</v>
      </c>
      <c r="G28" s="2393"/>
      <c r="H28" s="2393"/>
      <c r="I28" s="2387"/>
    </row>
    <row r="29" spans="1:13" s="1" customFormat="1" ht="15" customHeight="1" x14ac:dyDescent="0.25">
      <c r="A29" s="1260" t="s">
        <v>2102</v>
      </c>
      <c r="B29" s="2406">
        <v>5661.6170000000002</v>
      </c>
      <c r="C29" s="2406">
        <v>5503.1620000000003</v>
      </c>
      <c r="D29" s="2411">
        <v>1803.8530000000001</v>
      </c>
      <c r="E29" s="2411">
        <v>3699.3090000000002</v>
      </c>
      <c r="F29" s="2406">
        <v>158.45500000000001</v>
      </c>
      <c r="G29" s="2393"/>
      <c r="H29" s="2393"/>
      <c r="I29" s="2383"/>
    </row>
    <row r="30" spans="1:13" s="1" customFormat="1" ht="15" customHeight="1" x14ac:dyDescent="0.25">
      <c r="A30" s="1260" t="s">
        <v>2103</v>
      </c>
      <c r="B30" s="2406">
        <v>6799.03</v>
      </c>
      <c r="C30" s="2406">
        <v>6799.03</v>
      </c>
      <c r="D30" s="2411">
        <v>846.21500000000003</v>
      </c>
      <c r="E30" s="2411">
        <v>5952.8149999999996</v>
      </c>
      <c r="F30" s="2406">
        <v>0</v>
      </c>
      <c r="G30" s="2393"/>
      <c r="H30" s="2393"/>
      <c r="I30" s="2383"/>
    </row>
    <row r="31" spans="1:13" s="1" customFormat="1" ht="15" customHeight="1" x14ac:dyDescent="0.25">
      <c r="A31" s="1260" t="s">
        <v>2104</v>
      </c>
      <c r="B31" s="2406">
        <v>1680.2260000000001</v>
      </c>
      <c r="C31" s="2406">
        <v>1665.9190000000001</v>
      </c>
      <c r="D31" s="2411">
        <v>215.179</v>
      </c>
      <c r="E31" s="2411">
        <v>1450.74</v>
      </c>
      <c r="F31" s="2406">
        <v>14.307</v>
      </c>
      <c r="G31" s="2393"/>
      <c r="H31" s="2393"/>
      <c r="I31" s="2383"/>
    </row>
    <row r="32" spans="1:13" s="1" customFormat="1" ht="15" customHeight="1" x14ac:dyDescent="0.25">
      <c r="A32" s="1260" t="s">
        <v>2105</v>
      </c>
      <c r="B32" s="2406">
        <v>20808.129000000001</v>
      </c>
      <c r="C32" s="2406">
        <v>3588.2649999999999</v>
      </c>
      <c r="D32" s="2411">
        <v>1340.44</v>
      </c>
      <c r="E32" s="2411">
        <v>2247.8249999999998</v>
      </c>
      <c r="F32" s="2406">
        <v>17219.864000000001</v>
      </c>
      <c r="G32" s="2393"/>
      <c r="H32" s="2393"/>
      <c r="I32" s="2383"/>
    </row>
    <row r="33" spans="1:9" s="1" customFormat="1" ht="15" customHeight="1" x14ac:dyDescent="0.25">
      <c r="A33" s="1260" t="s">
        <v>2081</v>
      </c>
      <c r="B33" s="2406">
        <v>4062.1210000000001</v>
      </c>
      <c r="C33" s="2406">
        <v>3709.2159999999999</v>
      </c>
      <c r="D33" s="2411">
        <v>661.88900000000001</v>
      </c>
      <c r="E33" s="2411">
        <v>3047.3270000000002</v>
      </c>
      <c r="F33" s="2406">
        <v>352.90499999999997</v>
      </c>
      <c r="G33" s="2393"/>
      <c r="H33" s="2393"/>
      <c r="I33" s="2383"/>
    </row>
    <row r="34" spans="1:9" s="4" customFormat="1" ht="25" customHeight="1" x14ac:dyDescent="0.25">
      <c r="A34" s="2128" t="s">
        <v>794</v>
      </c>
      <c r="B34" s="2406">
        <v>41717.809000000001</v>
      </c>
      <c r="C34" s="2406">
        <v>35158.144</v>
      </c>
      <c r="D34" s="2406">
        <v>4783.2160000000003</v>
      </c>
      <c r="E34" s="2406">
        <v>30374.928</v>
      </c>
      <c r="F34" s="2406">
        <v>6559.665</v>
      </c>
      <c r="G34" s="2393"/>
      <c r="H34" s="2393"/>
      <c r="I34" s="2383"/>
    </row>
    <row r="35" spans="1:9" s="1" customFormat="1" ht="15" customHeight="1" x14ac:dyDescent="0.25">
      <c r="A35" s="2123" t="s">
        <v>2100</v>
      </c>
      <c r="B35" s="2406">
        <v>11727.558000000001</v>
      </c>
      <c r="C35" s="2406">
        <v>11652.846</v>
      </c>
      <c r="D35" s="2411">
        <v>575.846</v>
      </c>
      <c r="E35" s="2411">
        <v>11077</v>
      </c>
      <c r="F35" s="2406">
        <v>74.712000000000003</v>
      </c>
      <c r="G35" s="2393"/>
      <c r="H35" s="2393"/>
      <c r="I35" s="2383"/>
    </row>
    <row r="36" spans="1:9" s="1" customFormat="1" ht="15" customHeight="1" x14ac:dyDescent="0.25">
      <c r="A36" s="1260" t="s">
        <v>2101</v>
      </c>
      <c r="B36" s="2406">
        <v>941.81200000000001</v>
      </c>
      <c r="C36" s="2406">
        <v>937.005</v>
      </c>
      <c r="D36" s="2411">
        <v>100.315</v>
      </c>
      <c r="E36" s="2411">
        <v>836.69</v>
      </c>
      <c r="F36" s="2406">
        <v>4.8070000000000004</v>
      </c>
      <c r="G36" s="2393"/>
      <c r="H36" s="2393"/>
      <c r="I36" s="2383"/>
    </row>
    <row r="37" spans="1:9" s="1" customFormat="1" ht="15" customHeight="1" x14ac:dyDescent="0.25">
      <c r="A37" s="1260" t="s">
        <v>2102</v>
      </c>
      <c r="B37" s="2406">
        <v>2021.3789999999999</v>
      </c>
      <c r="C37" s="2406">
        <v>2005.4380000000001</v>
      </c>
      <c r="D37" s="2411">
        <v>96.480999999999995</v>
      </c>
      <c r="E37" s="2411">
        <v>1908.9570000000001</v>
      </c>
      <c r="F37" s="2406">
        <v>15.941000000000001</v>
      </c>
      <c r="G37" s="2393"/>
      <c r="H37" s="2393"/>
      <c r="I37" s="2383"/>
    </row>
    <row r="38" spans="1:9" s="1" customFormat="1" ht="15" customHeight="1" x14ac:dyDescent="0.25">
      <c r="A38" s="1260" t="s">
        <v>2103</v>
      </c>
      <c r="B38" s="2406">
        <v>10577.877</v>
      </c>
      <c r="C38" s="2406">
        <v>10557.9</v>
      </c>
      <c r="D38" s="2411">
        <v>1147.7670000000001</v>
      </c>
      <c r="E38" s="2411">
        <v>9410.1329999999998</v>
      </c>
      <c r="F38" s="2406">
        <v>19.977</v>
      </c>
      <c r="G38" s="2393"/>
      <c r="H38" s="2393"/>
      <c r="I38" s="2383"/>
    </row>
    <row r="39" spans="1:9" s="1" customFormat="1" ht="15" customHeight="1" x14ac:dyDescent="0.25">
      <c r="A39" s="1260" t="s">
        <v>2104</v>
      </c>
      <c r="B39" s="2406">
        <v>719.46100000000001</v>
      </c>
      <c r="C39" s="2406">
        <v>719.46100000000001</v>
      </c>
      <c r="D39" s="2411">
        <v>70.588999999999999</v>
      </c>
      <c r="E39" s="2411">
        <v>648.87199999999996</v>
      </c>
      <c r="F39" s="2406">
        <v>0</v>
      </c>
      <c r="G39" s="2393"/>
      <c r="H39" s="2393"/>
      <c r="I39" s="2383"/>
    </row>
    <row r="40" spans="1:9" s="1" customFormat="1" ht="15" customHeight="1" x14ac:dyDescent="0.25">
      <c r="A40" s="1260" t="s">
        <v>2105</v>
      </c>
      <c r="B40" s="2406">
        <v>11333.79</v>
      </c>
      <c r="C40" s="2406">
        <v>5240.3280000000004</v>
      </c>
      <c r="D40" s="2411">
        <v>2104.2330000000002</v>
      </c>
      <c r="E40" s="2411">
        <v>3136.0949999999998</v>
      </c>
      <c r="F40" s="2406">
        <v>6093.4620000000004</v>
      </c>
      <c r="G40" s="2393"/>
      <c r="H40" s="2393"/>
      <c r="I40" s="2383"/>
    </row>
    <row r="41" spans="1:9" s="1" customFormat="1" ht="15" customHeight="1" x14ac:dyDescent="0.25">
      <c r="A41" s="1260" t="s">
        <v>2081</v>
      </c>
      <c r="B41" s="2406">
        <v>4395.9319999999998</v>
      </c>
      <c r="C41" s="2406">
        <v>4045.1660000000002</v>
      </c>
      <c r="D41" s="2411">
        <v>687.98500000000001</v>
      </c>
      <c r="E41" s="2411">
        <v>3357.181</v>
      </c>
      <c r="F41" s="2406">
        <v>350.76600000000002</v>
      </c>
      <c r="G41" s="2393"/>
      <c r="H41" s="2393"/>
      <c r="I41" s="2383"/>
    </row>
    <row r="42" spans="1:9" s="1" customFormat="1" ht="25" customHeight="1" x14ac:dyDescent="0.25">
      <c r="A42" s="2316" t="s">
        <v>910</v>
      </c>
      <c r="B42" s="2406">
        <v>15131.05</v>
      </c>
      <c r="C42" s="2406">
        <v>12961.175999999999</v>
      </c>
      <c r="D42" s="2406">
        <v>1555.9090000000001</v>
      </c>
      <c r="E42" s="2406">
        <v>11405.267</v>
      </c>
      <c r="F42" s="2406">
        <v>2169.8739999999998</v>
      </c>
      <c r="G42" s="2393"/>
      <c r="H42" s="2393"/>
      <c r="I42" s="2383"/>
    </row>
    <row r="43" spans="1:9" s="1" customFormat="1" ht="15" customHeight="1" x14ac:dyDescent="0.25">
      <c r="A43" s="2123" t="s">
        <v>2100</v>
      </c>
      <c r="B43" s="2406">
        <v>3698.982</v>
      </c>
      <c r="C43" s="2406">
        <v>3685.279</v>
      </c>
      <c r="D43" s="2411">
        <v>84.864999999999995</v>
      </c>
      <c r="E43" s="2411">
        <v>3600.4140000000002</v>
      </c>
      <c r="F43" s="2406">
        <v>13.702999999999999</v>
      </c>
      <c r="G43" s="2393"/>
      <c r="H43" s="2393"/>
      <c r="I43" s="2383"/>
    </row>
    <row r="44" spans="1:9" s="1" customFormat="1" ht="15" customHeight="1" x14ac:dyDescent="0.25">
      <c r="A44" s="1260" t="s">
        <v>2101</v>
      </c>
      <c r="B44" s="2406">
        <v>315.18099999999998</v>
      </c>
      <c r="C44" s="2406">
        <v>313.95100000000002</v>
      </c>
      <c r="D44" s="2411">
        <v>88.304000000000002</v>
      </c>
      <c r="E44" s="2411">
        <v>225.64699999999999</v>
      </c>
      <c r="F44" s="2406">
        <v>1.23</v>
      </c>
      <c r="G44" s="2393"/>
      <c r="H44" s="2393"/>
      <c r="I44" s="2383"/>
    </row>
    <row r="45" spans="1:9" s="1" customFormat="1" ht="15" customHeight="1" x14ac:dyDescent="0.25">
      <c r="A45" s="1260" t="s">
        <v>2102</v>
      </c>
      <c r="B45" s="2406">
        <v>1345.0060000000001</v>
      </c>
      <c r="C45" s="2406">
        <v>1276.4749999999999</v>
      </c>
      <c r="D45" s="2411">
        <v>413.06400000000002</v>
      </c>
      <c r="E45" s="2411">
        <v>863.41099999999994</v>
      </c>
      <c r="F45" s="2406">
        <v>68.531000000000006</v>
      </c>
      <c r="G45" s="2393"/>
      <c r="H45" s="2393"/>
      <c r="I45" s="2383"/>
    </row>
    <row r="46" spans="1:9" s="1" customFormat="1" ht="15" customHeight="1" x14ac:dyDescent="0.25">
      <c r="A46" s="1260" t="s">
        <v>2103</v>
      </c>
      <c r="B46" s="2406">
        <v>3725.1529999999998</v>
      </c>
      <c r="C46" s="2406">
        <v>3719.3119999999999</v>
      </c>
      <c r="D46" s="2411">
        <v>324.858</v>
      </c>
      <c r="E46" s="2411">
        <v>3394.4540000000002</v>
      </c>
      <c r="F46" s="2406">
        <v>5.8410000000000002</v>
      </c>
      <c r="G46" s="2393"/>
      <c r="H46" s="2393"/>
      <c r="I46" s="2383"/>
    </row>
    <row r="47" spans="1:9" s="1" customFormat="1" ht="15" customHeight="1" x14ac:dyDescent="0.25">
      <c r="A47" s="1260" t="s">
        <v>2104</v>
      </c>
      <c r="B47" s="2406">
        <v>305.34800000000001</v>
      </c>
      <c r="C47" s="2406">
        <v>277.81099999999998</v>
      </c>
      <c r="D47" s="2411">
        <v>27.265999999999998</v>
      </c>
      <c r="E47" s="2411">
        <v>250.54499999999999</v>
      </c>
      <c r="F47" s="2406">
        <v>27.536999999999999</v>
      </c>
      <c r="G47" s="2393"/>
      <c r="H47" s="2393"/>
      <c r="I47" s="2383"/>
    </row>
    <row r="48" spans="1:9" s="1" customFormat="1" ht="15" customHeight="1" x14ac:dyDescent="0.25">
      <c r="A48" s="1260" t="s">
        <v>2105</v>
      </c>
      <c r="B48" s="2406">
        <v>4270.7709999999997</v>
      </c>
      <c r="C48" s="2406">
        <v>2231.0500000000002</v>
      </c>
      <c r="D48" s="2411">
        <v>324.09699999999998</v>
      </c>
      <c r="E48" s="2411">
        <v>1906.953</v>
      </c>
      <c r="F48" s="2406">
        <v>2039.721</v>
      </c>
      <c r="G48" s="2393"/>
      <c r="H48" s="2393"/>
      <c r="I48" s="2383"/>
    </row>
    <row r="49" spans="1:9" s="1" customFormat="1" ht="15" customHeight="1" x14ac:dyDescent="0.25">
      <c r="A49" s="1260" t="s">
        <v>2081</v>
      </c>
      <c r="B49" s="2406">
        <v>1470.6089999999999</v>
      </c>
      <c r="C49" s="2406">
        <v>1457.298</v>
      </c>
      <c r="D49" s="2411">
        <v>293.45499999999998</v>
      </c>
      <c r="E49" s="2411">
        <v>1163.8430000000001</v>
      </c>
      <c r="F49" s="2406">
        <v>13.311</v>
      </c>
      <c r="G49" s="2393"/>
      <c r="H49" s="2393"/>
      <c r="I49" s="2383"/>
    </row>
    <row r="50" spans="1:9" s="4" customFormat="1" ht="25" customHeight="1" x14ac:dyDescent="0.25">
      <c r="A50" s="2128" t="s">
        <v>911</v>
      </c>
      <c r="B50" s="2406">
        <v>21476.587</v>
      </c>
      <c r="C50" s="2406">
        <v>18871.427</v>
      </c>
      <c r="D50" s="2406">
        <v>5338.7520000000004</v>
      </c>
      <c r="E50" s="2406">
        <v>13532.674999999999</v>
      </c>
      <c r="F50" s="2406">
        <v>2605.16</v>
      </c>
      <c r="G50" s="2393"/>
      <c r="H50" s="2393"/>
      <c r="I50" s="2383"/>
    </row>
    <row r="51" spans="1:9" s="1" customFormat="1" ht="15" customHeight="1" x14ac:dyDescent="0.25">
      <c r="A51" s="2123" t="s">
        <v>2100</v>
      </c>
      <c r="B51" s="2406">
        <v>5433.2340000000004</v>
      </c>
      <c r="C51" s="2406">
        <v>5386.7139999999999</v>
      </c>
      <c r="D51" s="2411">
        <v>420.81400000000002</v>
      </c>
      <c r="E51" s="2411">
        <v>4965.8999999999996</v>
      </c>
      <c r="F51" s="2406">
        <v>46.52</v>
      </c>
      <c r="G51" s="2393"/>
      <c r="H51" s="2393"/>
      <c r="I51" s="2383"/>
    </row>
    <row r="52" spans="1:9" s="1" customFormat="1" ht="15" customHeight="1" x14ac:dyDescent="0.25">
      <c r="A52" s="1260" t="s">
        <v>2101</v>
      </c>
      <c r="B52" s="2406">
        <v>347.471</v>
      </c>
      <c r="C52" s="2406">
        <v>342.471</v>
      </c>
      <c r="D52" s="2411">
        <v>86.8</v>
      </c>
      <c r="E52" s="2411">
        <v>255.67099999999999</v>
      </c>
      <c r="F52" s="2406">
        <v>5</v>
      </c>
      <c r="G52" s="2393"/>
      <c r="H52" s="2393"/>
      <c r="I52" s="2383"/>
    </row>
    <row r="53" spans="1:9" s="1" customFormat="1" ht="15" customHeight="1" x14ac:dyDescent="0.25">
      <c r="A53" s="1260" t="s">
        <v>2102</v>
      </c>
      <c r="B53" s="2406">
        <v>8276.2819999999992</v>
      </c>
      <c r="C53" s="2406">
        <v>7850.2420000000002</v>
      </c>
      <c r="D53" s="2411">
        <v>3429.732</v>
      </c>
      <c r="E53" s="2411">
        <v>4420.51</v>
      </c>
      <c r="F53" s="2406">
        <v>426.04</v>
      </c>
      <c r="G53" s="2393"/>
      <c r="H53" s="2393"/>
      <c r="I53" s="2383"/>
    </row>
    <row r="54" spans="1:9" s="1" customFormat="1" ht="15" customHeight="1" x14ac:dyDescent="0.25">
      <c r="A54" s="1260" t="s">
        <v>2103</v>
      </c>
      <c r="B54" s="2406">
        <v>3235.9180000000001</v>
      </c>
      <c r="C54" s="2406">
        <v>3163.576</v>
      </c>
      <c r="D54" s="2411">
        <v>1159.5029999999999</v>
      </c>
      <c r="E54" s="2411">
        <v>2004.0730000000001</v>
      </c>
      <c r="F54" s="2406">
        <v>72.341999999999999</v>
      </c>
      <c r="G54" s="2393"/>
      <c r="H54" s="2393"/>
      <c r="I54" s="2383"/>
    </row>
    <row r="55" spans="1:9" s="1" customFormat="1" ht="15" customHeight="1" x14ac:dyDescent="0.25">
      <c r="A55" s="1260" t="s">
        <v>2104</v>
      </c>
      <c r="B55" s="2406">
        <v>77.340999999999994</v>
      </c>
      <c r="C55" s="2406">
        <v>77.340999999999994</v>
      </c>
      <c r="D55" s="2411">
        <v>55.901000000000003</v>
      </c>
      <c r="E55" s="2411">
        <v>21.44</v>
      </c>
      <c r="F55" s="2435">
        <v>0</v>
      </c>
      <c r="G55" s="2393"/>
      <c r="H55" s="2393"/>
      <c r="I55" s="2383"/>
    </row>
    <row r="56" spans="1:9" s="1" customFormat="1" ht="15" customHeight="1" x14ac:dyDescent="0.25">
      <c r="A56" s="1260" t="s">
        <v>2105</v>
      </c>
      <c r="B56" s="2406">
        <v>3272.3020000000001</v>
      </c>
      <c r="C56" s="2406">
        <v>1217.0440000000001</v>
      </c>
      <c r="D56" s="2411">
        <v>71.832999999999998</v>
      </c>
      <c r="E56" s="2411">
        <v>1145.211</v>
      </c>
      <c r="F56" s="2406">
        <v>2055.2579999999998</v>
      </c>
      <c r="G56" s="2393"/>
      <c r="H56" s="2393"/>
      <c r="I56" s="2383"/>
    </row>
    <row r="57" spans="1:9" s="1" customFormat="1" ht="15" customHeight="1" x14ac:dyDescent="0.25">
      <c r="A57" s="1260" t="s">
        <v>2081</v>
      </c>
      <c r="B57" s="2406">
        <v>834.03899999999999</v>
      </c>
      <c r="C57" s="2406">
        <v>834.03899999999999</v>
      </c>
      <c r="D57" s="2411">
        <v>114.169</v>
      </c>
      <c r="E57" s="2411">
        <v>719.87</v>
      </c>
      <c r="F57" s="2436">
        <v>0</v>
      </c>
      <c r="G57" s="2393"/>
      <c r="H57" s="2393"/>
      <c r="I57" s="2383"/>
    </row>
    <row r="58" spans="1:9" s="1" customFormat="1" ht="25" customHeight="1" x14ac:dyDescent="0.25">
      <c r="A58" s="2128" t="s">
        <v>912</v>
      </c>
      <c r="B58" s="2406">
        <v>11450.15</v>
      </c>
      <c r="C58" s="2406">
        <v>10538.781000000001</v>
      </c>
      <c r="D58" s="2406">
        <v>3210.8339999999998</v>
      </c>
      <c r="E58" s="2406">
        <v>7327.9470000000001</v>
      </c>
      <c r="F58" s="2436">
        <v>911.36900000000003</v>
      </c>
      <c r="G58" s="2393"/>
      <c r="H58" s="2393"/>
      <c r="I58" s="2383"/>
    </row>
    <row r="59" spans="1:9" s="1" customFormat="1" ht="15" customHeight="1" x14ac:dyDescent="0.25">
      <c r="A59" s="2123" t="s">
        <v>2100</v>
      </c>
      <c r="B59" s="2406">
        <v>4079.6770000000001</v>
      </c>
      <c r="C59" s="2406">
        <v>4079.6770000000001</v>
      </c>
      <c r="D59" s="2411">
        <v>994.68100000000004</v>
      </c>
      <c r="E59" s="2411">
        <v>3084.9960000000001</v>
      </c>
      <c r="F59" s="2436">
        <v>0</v>
      </c>
      <c r="G59" s="2393"/>
      <c r="H59" s="2393"/>
      <c r="I59" s="2383"/>
    </row>
    <row r="60" spans="1:9" s="1" customFormat="1" ht="15" customHeight="1" x14ac:dyDescent="0.25">
      <c r="A60" s="1260" t="s">
        <v>2101</v>
      </c>
      <c r="B60" s="2406">
        <v>359.35199999999998</v>
      </c>
      <c r="C60" s="2406">
        <v>359.35199999999998</v>
      </c>
      <c r="D60" s="2411">
        <v>106.83799999999999</v>
      </c>
      <c r="E60" s="2411">
        <v>252.51400000000001</v>
      </c>
      <c r="F60" s="2436">
        <v>0</v>
      </c>
      <c r="G60" s="2393"/>
      <c r="H60" s="2393"/>
      <c r="I60" s="2383"/>
    </row>
    <row r="61" spans="1:9" s="1" customFormat="1" ht="15" customHeight="1" x14ac:dyDescent="0.25">
      <c r="A61" s="1260" t="s">
        <v>2102</v>
      </c>
      <c r="B61" s="2406">
        <v>1666.684</v>
      </c>
      <c r="C61" s="2406">
        <v>1666.684</v>
      </c>
      <c r="D61" s="2411">
        <v>157.64400000000001</v>
      </c>
      <c r="E61" s="2411">
        <v>1509.04</v>
      </c>
      <c r="F61" s="2436">
        <v>0</v>
      </c>
      <c r="G61" s="2393"/>
      <c r="H61" s="2393"/>
      <c r="I61" s="2383"/>
    </row>
    <row r="62" spans="1:9" s="1" customFormat="1" ht="15" customHeight="1" x14ac:dyDescent="0.25">
      <c r="A62" s="1260" t="s">
        <v>2103</v>
      </c>
      <c r="B62" s="2406">
        <v>1770.829</v>
      </c>
      <c r="C62" s="2406">
        <v>1770.829</v>
      </c>
      <c r="D62" s="2411">
        <v>28.036000000000001</v>
      </c>
      <c r="E62" s="2411">
        <v>1742.7929999999999</v>
      </c>
      <c r="F62" s="2436">
        <v>0</v>
      </c>
      <c r="G62" s="2393"/>
      <c r="H62" s="2393"/>
      <c r="I62" s="2383"/>
    </row>
    <row r="63" spans="1:9" s="1" customFormat="1" ht="15" customHeight="1" x14ac:dyDescent="0.25">
      <c r="A63" s="1260" t="s">
        <v>2104</v>
      </c>
      <c r="B63" s="2406">
        <v>282.03100000000001</v>
      </c>
      <c r="C63" s="2406">
        <v>282.03100000000001</v>
      </c>
      <c r="D63" s="2411">
        <v>143.36600000000001</v>
      </c>
      <c r="E63" s="2411">
        <v>138.66499999999999</v>
      </c>
      <c r="F63" s="2436">
        <v>0</v>
      </c>
      <c r="G63" s="2393"/>
      <c r="H63" s="2393"/>
      <c r="I63" s="2383"/>
    </row>
    <row r="64" spans="1:9" s="1" customFormat="1" ht="15" customHeight="1" x14ac:dyDescent="0.25">
      <c r="A64" s="1260" t="s">
        <v>2105</v>
      </c>
      <c r="B64" s="2406">
        <v>2279.4560000000001</v>
      </c>
      <c r="C64" s="2406">
        <v>1851.4</v>
      </c>
      <c r="D64" s="2411">
        <v>1572.35</v>
      </c>
      <c r="E64" s="2411">
        <v>279.05</v>
      </c>
      <c r="F64" s="2436">
        <v>428.05599999999998</v>
      </c>
      <c r="G64" s="2393"/>
      <c r="H64" s="2393"/>
      <c r="I64" s="2383"/>
    </row>
    <row r="65" spans="1:9" s="1" customFormat="1" ht="15" customHeight="1" x14ac:dyDescent="0.25">
      <c r="A65" s="1260" t="s">
        <v>2081</v>
      </c>
      <c r="B65" s="2406">
        <v>1012.121</v>
      </c>
      <c r="C65" s="2406">
        <v>528.80799999999999</v>
      </c>
      <c r="D65" s="2411">
        <v>207.91900000000001</v>
      </c>
      <c r="E65" s="2411">
        <v>320.88900000000001</v>
      </c>
      <c r="F65" s="2436">
        <v>483.31299999999999</v>
      </c>
      <c r="G65" s="2393"/>
      <c r="H65" s="2393"/>
      <c r="I65" s="2383"/>
    </row>
    <row r="66" spans="1:9" ht="25" customHeight="1" x14ac:dyDescent="0.25">
      <c r="A66" s="2316" t="s">
        <v>796</v>
      </c>
      <c r="B66" s="2406">
        <v>18781.802</v>
      </c>
      <c r="C66" s="2406">
        <v>16200.916999999999</v>
      </c>
      <c r="D66" s="2406">
        <v>2887.0949999999998</v>
      </c>
      <c r="E66" s="2406">
        <v>13313.822</v>
      </c>
      <c r="F66" s="2406">
        <v>2580.8850000000002</v>
      </c>
    </row>
    <row r="67" spans="1:9" ht="15" customHeight="1" x14ac:dyDescent="0.25">
      <c r="A67" s="2123" t="s">
        <v>2100</v>
      </c>
      <c r="B67" s="2406">
        <v>9483.9689999999991</v>
      </c>
      <c r="C67" s="2406">
        <v>8471.2980000000007</v>
      </c>
      <c r="D67" s="2411">
        <v>1022.072</v>
      </c>
      <c r="E67" s="2411">
        <v>7449.2259999999997</v>
      </c>
      <c r="F67" s="2406">
        <v>1012.671</v>
      </c>
    </row>
    <row r="68" spans="1:9" ht="15" customHeight="1" x14ac:dyDescent="0.25">
      <c r="A68" s="1260" t="s">
        <v>2101</v>
      </c>
      <c r="B68" s="2406">
        <v>290.00599999999997</v>
      </c>
      <c r="C68" s="2406">
        <v>290.00599999999997</v>
      </c>
      <c r="D68" s="2411">
        <v>45.895000000000003</v>
      </c>
      <c r="E68" s="2411">
        <v>244.11099999999999</v>
      </c>
      <c r="F68" s="2406">
        <v>0</v>
      </c>
    </row>
    <row r="69" spans="1:9" ht="15" customHeight="1" x14ac:dyDescent="0.25">
      <c r="A69" s="1260" t="s">
        <v>2102</v>
      </c>
      <c r="B69" s="2406">
        <v>928.78899999999999</v>
      </c>
      <c r="C69" s="2406">
        <v>927.03899999999999</v>
      </c>
      <c r="D69" s="2411">
        <v>198.029</v>
      </c>
      <c r="E69" s="2411">
        <v>729.01</v>
      </c>
      <c r="F69" s="2406">
        <v>1.75</v>
      </c>
    </row>
    <row r="70" spans="1:9" ht="15" customHeight="1" x14ac:dyDescent="0.25">
      <c r="A70" s="1260" t="s">
        <v>2103</v>
      </c>
      <c r="B70" s="2406">
        <v>3322.4670000000001</v>
      </c>
      <c r="C70" s="2406">
        <v>3315.587</v>
      </c>
      <c r="D70" s="2411">
        <v>686.48299999999995</v>
      </c>
      <c r="E70" s="2411">
        <v>2629.1039999999998</v>
      </c>
      <c r="F70" s="2406">
        <v>6.88</v>
      </c>
    </row>
    <row r="71" spans="1:9" ht="15" customHeight="1" x14ac:dyDescent="0.25">
      <c r="A71" s="1260" t="s">
        <v>2104</v>
      </c>
      <c r="B71" s="2406">
        <v>556.17999999999995</v>
      </c>
      <c r="C71" s="2406">
        <v>555.36800000000005</v>
      </c>
      <c r="D71" s="2411">
        <v>174.10599999999999</v>
      </c>
      <c r="E71" s="2411">
        <v>381.262</v>
      </c>
      <c r="F71" s="2406">
        <v>0.81200000000000006</v>
      </c>
    </row>
    <row r="72" spans="1:9" ht="15" customHeight="1" x14ac:dyDescent="0.25">
      <c r="A72" s="1260" t="s">
        <v>2105</v>
      </c>
      <c r="B72" s="2406">
        <v>2618.7579999999998</v>
      </c>
      <c r="C72" s="2406">
        <v>1062.82</v>
      </c>
      <c r="D72" s="2411">
        <v>448.226</v>
      </c>
      <c r="E72" s="2411">
        <v>614.59400000000005</v>
      </c>
      <c r="F72" s="2406">
        <v>1555.9380000000001</v>
      </c>
    </row>
    <row r="73" spans="1:9" ht="15" customHeight="1" x14ac:dyDescent="0.25">
      <c r="A73" s="1260" t="s">
        <v>2081</v>
      </c>
      <c r="B73" s="2406">
        <v>1581.633</v>
      </c>
      <c r="C73" s="2406">
        <v>1578.799</v>
      </c>
      <c r="D73" s="2411">
        <v>312.28399999999999</v>
      </c>
      <c r="E73" s="2411">
        <v>1266.5150000000001</v>
      </c>
      <c r="F73" s="2406">
        <v>2.8340000000000001</v>
      </c>
    </row>
    <row r="74" spans="1:9" ht="25" customHeight="1" x14ac:dyDescent="0.25">
      <c r="A74" s="2128" t="s">
        <v>797</v>
      </c>
      <c r="B74" s="2406">
        <v>15430.489</v>
      </c>
      <c r="C74" s="2406">
        <v>12650.817999999999</v>
      </c>
      <c r="D74" s="2406">
        <v>1139.2819999999999</v>
      </c>
      <c r="E74" s="2406">
        <v>11511.536</v>
      </c>
      <c r="F74" s="2406">
        <v>2779.6709999999998</v>
      </c>
    </row>
    <row r="75" spans="1:9" ht="15" customHeight="1" x14ac:dyDescent="0.3">
      <c r="A75" s="2123" t="s">
        <v>2100</v>
      </c>
      <c r="B75" s="2406">
        <v>5375.1689999999999</v>
      </c>
      <c r="C75" s="2406">
        <v>5375.1689999999999</v>
      </c>
      <c r="D75" s="2411">
        <v>235.327</v>
      </c>
      <c r="E75" s="2411">
        <v>5139.8419999999996</v>
      </c>
      <c r="F75" s="2437">
        <v>0</v>
      </c>
    </row>
    <row r="76" spans="1:9" ht="15" customHeight="1" x14ac:dyDescent="0.3">
      <c r="A76" s="1260" t="s">
        <v>2101</v>
      </c>
      <c r="B76" s="2406">
        <v>230.16800000000001</v>
      </c>
      <c r="C76" s="2406">
        <v>230.16800000000001</v>
      </c>
      <c r="D76" s="2438">
        <v>0.93300000000000005</v>
      </c>
      <c r="E76" s="2411">
        <v>229.23500000000001</v>
      </c>
      <c r="F76" s="2406">
        <v>0</v>
      </c>
    </row>
    <row r="77" spans="1:9" ht="15" customHeight="1" x14ac:dyDescent="0.25">
      <c r="A77" s="1260" t="s">
        <v>2102</v>
      </c>
      <c r="B77" s="2406">
        <v>607.45299999999997</v>
      </c>
      <c r="C77" s="2406">
        <v>604.45299999999997</v>
      </c>
      <c r="D77" s="2411">
        <v>2.2309999999999999</v>
      </c>
      <c r="E77" s="2411">
        <v>602.22199999999998</v>
      </c>
      <c r="F77" s="2406">
        <v>3</v>
      </c>
    </row>
    <row r="78" spans="1:9" ht="15" customHeight="1" x14ac:dyDescent="0.25">
      <c r="A78" s="1260" t="s">
        <v>2103</v>
      </c>
      <c r="B78" s="2406">
        <v>1129.8150000000001</v>
      </c>
      <c r="C78" s="2406">
        <v>1018.878</v>
      </c>
      <c r="D78" s="2411">
        <v>0</v>
      </c>
      <c r="E78" s="2411">
        <v>1018.878</v>
      </c>
      <c r="F78" s="2406">
        <v>110.937</v>
      </c>
    </row>
    <row r="79" spans="1:9" ht="15" customHeight="1" x14ac:dyDescent="0.3">
      <c r="A79" s="1260" t="s">
        <v>2104</v>
      </c>
      <c r="B79" s="2406">
        <v>961.68499999999995</v>
      </c>
      <c r="C79" s="2406">
        <v>915.77099999999996</v>
      </c>
      <c r="D79" s="2411">
        <v>133.934</v>
      </c>
      <c r="E79" s="2411">
        <v>781.83699999999999</v>
      </c>
      <c r="F79" s="2437">
        <v>45.914000000000001</v>
      </c>
    </row>
    <row r="80" spans="1:9" ht="15" customHeight="1" x14ac:dyDescent="0.25">
      <c r="A80" s="1260" t="s">
        <v>2105</v>
      </c>
      <c r="B80" s="2406">
        <v>4584.41</v>
      </c>
      <c r="C80" s="2406">
        <v>1964.59</v>
      </c>
      <c r="D80" s="2411">
        <v>524.72400000000005</v>
      </c>
      <c r="E80" s="2411">
        <v>1439.866</v>
      </c>
      <c r="F80" s="2406">
        <v>2619.8200000000002</v>
      </c>
    </row>
    <row r="81" spans="1:6" ht="15" customHeight="1" x14ac:dyDescent="0.25">
      <c r="A81" s="1260" t="s">
        <v>2081</v>
      </c>
      <c r="B81" s="2406">
        <v>2541.7890000000002</v>
      </c>
      <c r="C81" s="2406">
        <v>2541.7890000000002</v>
      </c>
      <c r="D81" s="2411">
        <v>242.13300000000001</v>
      </c>
      <c r="E81" s="2411">
        <v>2299.6559999999999</v>
      </c>
      <c r="F81" s="2406">
        <v>0</v>
      </c>
    </row>
    <row r="82" spans="1:6" ht="25" customHeight="1" x14ac:dyDescent="0.25">
      <c r="A82" s="2128" t="s">
        <v>2082</v>
      </c>
      <c r="B82" s="2406">
        <v>5522.0540000000001</v>
      </c>
      <c r="C82" s="2406">
        <v>4860.2960000000003</v>
      </c>
      <c r="D82" s="2406">
        <v>716.16300000000001</v>
      </c>
      <c r="E82" s="2406">
        <v>4144.1329999999998</v>
      </c>
      <c r="F82" s="2406">
        <v>661.75800000000004</v>
      </c>
    </row>
    <row r="83" spans="1:6" ht="15" customHeight="1" x14ac:dyDescent="0.25">
      <c r="A83" s="2123" t="s">
        <v>2100</v>
      </c>
      <c r="B83" s="2406">
        <v>2042.038</v>
      </c>
      <c r="C83" s="2406">
        <v>1902.038</v>
      </c>
      <c r="D83" s="2406">
        <v>87.751000000000005</v>
      </c>
      <c r="E83" s="2406">
        <v>1814.287</v>
      </c>
      <c r="F83" s="2406">
        <v>140</v>
      </c>
    </row>
    <row r="84" spans="1:6" ht="15" customHeight="1" x14ac:dyDescent="0.25">
      <c r="A84" s="1260" t="s">
        <v>2101</v>
      </c>
      <c r="B84" s="2406">
        <v>77.001999999999995</v>
      </c>
      <c r="C84" s="2406">
        <v>77.001999999999995</v>
      </c>
      <c r="D84" s="2406">
        <v>8.7750000000000004</v>
      </c>
      <c r="E84" s="2406">
        <v>68.227000000000004</v>
      </c>
      <c r="F84" s="2406">
        <v>0</v>
      </c>
    </row>
    <row r="85" spans="1:6" ht="15" customHeight="1" x14ac:dyDescent="0.25">
      <c r="A85" s="1260" t="s">
        <v>2102</v>
      </c>
      <c r="B85" s="2406">
        <v>283.8</v>
      </c>
      <c r="C85" s="2406">
        <v>283.8</v>
      </c>
      <c r="D85" s="2406">
        <v>196.08099999999999</v>
      </c>
      <c r="E85" s="2406">
        <v>87.718999999999994</v>
      </c>
      <c r="F85" s="2406">
        <v>0</v>
      </c>
    </row>
    <row r="86" spans="1:6" ht="15" customHeight="1" x14ac:dyDescent="0.25">
      <c r="A86" s="1260" t="s">
        <v>2103</v>
      </c>
      <c r="B86" s="2406">
        <v>646.51300000000003</v>
      </c>
      <c r="C86" s="2406">
        <v>646.51300000000003</v>
      </c>
      <c r="D86" s="2406">
        <v>27.960999999999999</v>
      </c>
      <c r="E86" s="2406">
        <v>618.55200000000002</v>
      </c>
      <c r="F86" s="2406">
        <v>0</v>
      </c>
    </row>
    <row r="87" spans="1:6" ht="15" customHeight="1" x14ac:dyDescent="0.25">
      <c r="A87" s="1260" t="s">
        <v>2104</v>
      </c>
      <c r="B87" s="2406">
        <v>269.08600000000001</v>
      </c>
      <c r="C87" s="2406">
        <v>269.08600000000001</v>
      </c>
      <c r="D87" s="2406">
        <v>83.350999999999999</v>
      </c>
      <c r="E87" s="2406">
        <v>185.73500000000001</v>
      </c>
      <c r="F87" s="2406">
        <v>0</v>
      </c>
    </row>
    <row r="88" spans="1:6" ht="15" customHeight="1" x14ac:dyDescent="0.25">
      <c r="A88" s="1260" t="s">
        <v>2105</v>
      </c>
      <c r="B88" s="2406">
        <v>847.75800000000004</v>
      </c>
      <c r="C88" s="2406">
        <v>553.77599999999995</v>
      </c>
      <c r="D88" s="2406">
        <v>299.08100000000002</v>
      </c>
      <c r="E88" s="2406">
        <v>254.69499999999999</v>
      </c>
      <c r="F88" s="2406">
        <v>293.98200000000003</v>
      </c>
    </row>
    <row r="89" spans="1:6" ht="15" customHeight="1" x14ac:dyDescent="0.25">
      <c r="A89" s="1260" t="s">
        <v>2081</v>
      </c>
      <c r="B89" s="2406">
        <v>1355.857</v>
      </c>
      <c r="C89" s="2406">
        <v>1128.0809999999999</v>
      </c>
      <c r="D89" s="2406">
        <v>13.163</v>
      </c>
      <c r="E89" s="2406">
        <v>1114.9179999999999</v>
      </c>
      <c r="F89" s="2406">
        <v>227.77600000000001</v>
      </c>
    </row>
    <row r="90" spans="1:6" ht="25" customHeight="1" x14ac:dyDescent="0.25">
      <c r="A90" s="2128" t="s">
        <v>2083</v>
      </c>
      <c r="B90" s="2406">
        <v>4626.9920000000002</v>
      </c>
      <c r="C90" s="2406">
        <v>4019.06</v>
      </c>
      <c r="D90" s="2406">
        <v>729.24900000000002</v>
      </c>
      <c r="E90" s="2406">
        <v>3289.8110000000001</v>
      </c>
      <c r="F90" s="2406">
        <v>607.93200000000002</v>
      </c>
    </row>
    <row r="91" spans="1:6" ht="15" customHeight="1" x14ac:dyDescent="0.25">
      <c r="A91" s="2123" t="s">
        <v>2100</v>
      </c>
      <c r="B91" s="2406">
        <v>945.41600000000005</v>
      </c>
      <c r="C91" s="2406">
        <v>945.41600000000005</v>
      </c>
      <c r="D91" s="2406">
        <v>24.311</v>
      </c>
      <c r="E91" s="2406">
        <v>921.10500000000002</v>
      </c>
      <c r="F91" s="2406">
        <v>0</v>
      </c>
    </row>
    <row r="92" spans="1:6" ht="15" customHeight="1" x14ac:dyDescent="0.25">
      <c r="A92" s="1260" t="s">
        <v>2101</v>
      </c>
      <c r="B92" s="2406">
        <v>26.3</v>
      </c>
      <c r="C92" s="2406">
        <v>26.3</v>
      </c>
      <c r="D92" s="2406">
        <v>0</v>
      </c>
      <c r="E92" s="2406">
        <v>26.3</v>
      </c>
      <c r="F92" s="2406">
        <v>0</v>
      </c>
    </row>
    <row r="93" spans="1:6" ht="15" customHeight="1" x14ac:dyDescent="0.25">
      <c r="A93" s="1260" t="s">
        <v>2102</v>
      </c>
      <c r="B93" s="2406">
        <v>1237.364</v>
      </c>
      <c r="C93" s="2406">
        <v>1178.328</v>
      </c>
      <c r="D93" s="2406">
        <v>429.23899999999998</v>
      </c>
      <c r="E93" s="2406">
        <v>749.08900000000006</v>
      </c>
      <c r="F93" s="2406">
        <v>59.036000000000001</v>
      </c>
    </row>
    <row r="94" spans="1:6" ht="15" customHeight="1" x14ac:dyDescent="0.25">
      <c r="A94" s="1260" t="s">
        <v>2103</v>
      </c>
      <c r="B94" s="2406">
        <v>1577.6959999999999</v>
      </c>
      <c r="C94" s="2406">
        <v>1535.261</v>
      </c>
      <c r="D94" s="2406">
        <v>275.69900000000001</v>
      </c>
      <c r="E94" s="2406">
        <v>1259.5619999999999</v>
      </c>
      <c r="F94" s="2435">
        <v>42.435000000000002</v>
      </c>
    </row>
    <row r="95" spans="1:6" ht="15" customHeight="1" x14ac:dyDescent="0.25">
      <c r="A95" s="1260" t="s">
        <v>2104</v>
      </c>
      <c r="B95" s="2406">
        <v>3.8050000000000002</v>
      </c>
      <c r="C95" s="2406">
        <v>3.8050000000000002</v>
      </c>
      <c r="D95" s="2406">
        <v>0</v>
      </c>
      <c r="E95" s="2406">
        <v>3.8050000000000002</v>
      </c>
      <c r="F95" s="2406">
        <v>0</v>
      </c>
    </row>
    <row r="96" spans="1:6" ht="15" customHeight="1" x14ac:dyDescent="0.25">
      <c r="A96" s="1260" t="s">
        <v>2105</v>
      </c>
      <c r="B96" s="2406">
        <v>619.77099999999996</v>
      </c>
      <c r="C96" s="2406">
        <v>114.482</v>
      </c>
      <c r="D96" s="2406">
        <v>0</v>
      </c>
      <c r="E96" s="2435">
        <v>114.482</v>
      </c>
      <c r="F96" s="2439">
        <v>505.28899999999999</v>
      </c>
    </row>
    <row r="97" spans="1:6" ht="15" customHeight="1" x14ac:dyDescent="0.25">
      <c r="A97" s="1260" t="s">
        <v>2081</v>
      </c>
      <c r="B97" s="2406">
        <v>216.64</v>
      </c>
      <c r="C97" s="2406">
        <v>215.46799999999999</v>
      </c>
      <c r="D97" s="2406">
        <v>0</v>
      </c>
      <c r="E97" s="2406">
        <v>215.46799999999999</v>
      </c>
      <c r="F97" s="2406">
        <v>1.1719999999999999</v>
      </c>
    </row>
    <row r="98" spans="1:6" ht="7" customHeight="1" thickBot="1" x14ac:dyDescent="0.3">
      <c r="A98" s="1313"/>
      <c r="B98" s="1313"/>
      <c r="C98" s="1313"/>
      <c r="D98" s="1313"/>
      <c r="E98" s="1313"/>
      <c r="F98" s="1313"/>
    </row>
    <row r="99" spans="1:6" ht="11" thickTop="1" x14ac:dyDescent="0.25">
      <c r="A99" s="2140" t="s">
        <v>2032</v>
      </c>
      <c r="B99" s="2140"/>
      <c r="C99" s="2140"/>
      <c r="D99" s="2140"/>
      <c r="E99" s="1260"/>
      <c r="F99" s="1"/>
    </row>
    <row r="100" spans="1:6" ht="7" customHeight="1" x14ac:dyDescent="0.25">
      <c r="A100" s="2140"/>
      <c r="B100" s="2140"/>
      <c r="C100" s="2140"/>
      <c r="D100" s="2140"/>
      <c r="E100" s="1260"/>
      <c r="F100" s="1"/>
    </row>
    <row r="101" spans="1:6" ht="10.5" x14ac:dyDescent="0.25">
      <c r="A101" s="2372" t="s">
        <v>301</v>
      </c>
      <c r="B101" s="2323"/>
      <c r="C101" s="2323"/>
      <c r="D101" s="2323"/>
      <c r="E101" s="2328"/>
      <c r="F101" s="2329"/>
    </row>
    <row r="102" spans="1:6" ht="28.5" customHeight="1" x14ac:dyDescent="0.2">
      <c r="A102" s="3153" t="s">
        <v>2055</v>
      </c>
      <c r="B102" s="3153"/>
      <c r="C102" s="3153"/>
      <c r="D102" s="3153"/>
      <c r="E102" s="3153"/>
      <c r="F102" s="3153"/>
    </row>
    <row r="103" spans="1:6" x14ac:dyDescent="0.2">
      <c r="A103" s="2326"/>
      <c r="B103" s="2434"/>
      <c r="C103" s="2326"/>
      <c r="D103" s="2326"/>
    </row>
    <row r="104" spans="1:6" x14ac:dyDescent="0.2">
      <c r="A104" s="2326"/>
      <c r="B104" s="2434"/>
      <c r="C104" s="2326"/>
      <c r="D104" s="2326"/>
    </row>
    <row r="105" spans="1:6" x14ac:dyDescent="0.2">
      <c r="A105" s="2326"/>
      <c r="B105" s="2434"/>
      <c r="C105" s="2326"/>
      <c r="D105" s="2326"/>
    </row>
    <row r="106" spans="1:6" x14ac:dyDescent="0.2">
      <c r="A106" s="2326"/>
      <c r="B106" s="2434"/>
      <c r="C106" s="2326"/>
      <c r="D106" s="2326"/>
    </row>
    <row r="107" spans="1:6" x14ac:dyDescent="0.2">
      <c r="A107" s="2326"/>
      <c r="B107" s="2434"/>
      <c r="C107" s="2326"/>
      <c r="D107" s="2326"/>
    </row>
    <row r="108" spans="1:6" x14ac:dyDescent="0.2">
      <c r="A108" s="2326"/>
      <c r="B108" s="2434"/>
      <c r="C108" s="2326"/>
      <c r="D108" s="2326"/>
    </row>
    <row r="109" spans="1:6" x14ac:dyDescent="0.2">
      <c r="A109" s="2326"/>
      <c r="B109" s="2434"/>
      <c r="C109" s="2326"/>
      <c r="D109" s="2326"/>
    </row>
    <row r="110" spans="1:6" x14ac:dyDescent="0.2">
      <c r="A110" s="2326"/>
      <c r="B110" s="2434"/>
      <c r="C110" s="2326"/>
      <c r="D110" s="2326"/>
    </row>
    <row r="111" spans="1:6" x14ac:dyDescent="0.2">
      <c r="A111" s="2326"/>
      <c r="B111" s="2434"/>
      <c r="C111" s="2326"/>
      <c r="D111" s="2326"/>
    </row>
    <row r="112" spans="1:6" x14ac:dyDescent="0.2">
      <c r="A112" s="2326"/>
      <c r="B112" s="2434"/>
      <c r="C112" s="2326"/>
      <c r="D112" s="2326"/>
    </row>
    <row r="113" spans="1:4" x14ac:dyDescent="0.2">
      <c r="A113" s="2326"/>
      <c r="B113" s="2434"/>
      <c r="C113" s="2326"/>
      <c r="D113" s="2326"/>
    </row>
    <row r="114" spans="1:4" x14ac:dyDescent="0.2">
      <c r="A114" s="2326"/>
      <c r="B114" s="2434"/>
      <c r="C114" s="2326"/>
      <c r="D114" s="2326"/>
    </row>
    <row r="115" spans="1:4" x14ac:dyDescent="0.2">
      <c r="A115" s="2326"/>
      <c r="B115" s="2434"/>
      <c r="C115" s="2326"/>
      <c r="D115" s="2326"/>
    </row>
    <row r="116" spans="1:4" x14ac:dyDescent="0.2">
      <c r="A116" s="2326"/>
      <c r="B116" s="2434"/>
      <c r="C116" s="2326"/>
      <c r="D116" s="2326"/>
    </row>
    <row r="117" spans="1:4" x14ac:dyDescent="0.2">
      <c r="A117" s="2326"/>
      <c r="B117" s="2434"/>
      <c r="C117" s="2326"/>
      <c r="D117" s="2326"/>
    </row>
    <row r="118" spans="1:4" x14ac:dyDescent="0.2">
      <c r="A118" s="2326"/>
      <c r="B118" s="2434"/>
      <c r="C118" s="2326"/>
      <c r="D118" s="2326"/>
    </row>
    <row r="119" spans="1:4" x14ac:dyDescent="0.2">
      <c r="A119" s="2326"/>
      <c r="B119" s="2434"/>
      <c r="C119" s="2326"/>
      <c r="D119" s="2326"/>
    </row>
    <row r="120" spans="1:4" x14ac:dyDescent="0.2">
      <c r="A120" s="2326"/>
      <c r="B120" s="2434"/>
      <c r="C120" s="2326"/>
      <c r="D120" s="2326"/>
    </row>
    <row r="121" spans="1:4" x14ac:dyDescent="0.2">
      <c r="A121" s="2326"/>
      <c r="B121" s="2434"/>
      <c r="C121" s="2326"/>
      <c r="D121" s="2326"/>
    </row>
    <row r="122" spans="1:4" x14ac:dyDescent="0.2">
      <c r="A122" s="2326"/>
      <c r="B122" s="2434"/>
      <c r="C122" s="2326"/>
      <c r="D122" s="2326"/>
    </row>
    <row r="123" spans="1:4" x14ac:dyDescent="0.2">
      <c r="A123" s="2326"/>
      <c r="B123" s="2434"/>
      <c r="C123" s="2326"/>
      <c r="D123" s="2326"/>
    </row>
    <row r="124" spans="1:4" x14ac:dyDescent="0.2">
      <c r="A124" s="2326"/>
      <c r="B124" s="2434"/>
      <c r="C124" s="2326"/>
      <c r="D124" s="2326"/>
    </row>
    <row r="125" spans="1:4" x14ac:dyDescent="0.2">
      <c r="A125" s="2326"/>
      <c r="B125" s="2434"/>
      <c r="C125" s="2326"/>
      <c r="D125" s="2326"/>
    </row>
    <row r="126" spans="1:4" x14ac:dyDescent="0.2">
      <c r="A126" s="2326"/>
      <c r="B126" s="2434"/>
      <c r="C126" s="2326"/>
      <c r="D126" s="2326"/>
    </row>
    <row r="127" spans="1:4" x14ac:dyDescent="0.2">
      <c r="A127" s="2326"/>
      <c r="B127" s="2434"/>
      <c r="C127" s="2326"/>
      <c r="D127" s="2326"/>
    </row>
    <row r="128" spans="1:4" x14ac:dyDescent="0.2">
      <c r="A128" s="2326"/>
      <c r="B128" s="2434"/>
      <c r="C128" s="2326"/>
      <c r="D128" s="2326"/>
    </row>
    <row r="129" spans="1:4" x14ac:dyDescent="0.2">
      <c r="A129" s="2326"/>
      <c r="B129" s="2434"/>
      <c r="C129" s="2326"/>
      <c r="D129" s="2326"/>
    </row>
    <row r="130" spans="1:4" x14ac:dyDescent="0.2">
      <c r="A130" s="2326"/>
      <c r="B130" s="2434"/>
      <c r="C130" s="2326"/>
      <c r="D130" s="2326"/>
    </row>
    <row r="131" spans="1:4" x14ac:dyDescent="0.2">
      <c r="A131" s="2326"/>
      <c r="B131" s="2434"/>
      <c r="C131" s="2326"/>
      <c r="D131" s="2326"/>
    </row>
    <row r="132" spans="1:4" x14ac:dyDescent="0.2">
      <c r="A132" s="2326"/>
      <c r="B132" s="2434"/>
      <c r="C132" s="2326"/>
      <c r="D132" s="2326"/>
    </row>
    <row r="133" spans="1:4" x14ac:dyDescent="0.2">
      <c r="A133" s="2326"/>
      <c r="B133" s="2434"/>
      <c r="C133" s="2326"/>
      <c r="D133" s="2326"/>
    </row>
    <row r="134" spans="1:4" x14ac:dyDescent="0.2">
      <c r="A134" s="2326"/>
      <c r="B134" s="2434"/>
      <c r="C134" s="2326"/>
      <c r="D134" s="2326"/>
    </row>
    <row r="135" spans="1:4" x14ac:dyDescent="0.2">
      <c r="A135" s="2326"/>
      <c r="B135" s="2434"/>
      <c r="C135" s="2326"/>
      <c r="D135" s="2326"/>
    </row>
    <row r="136" spans="1:4" x14ac:dyDescent="0.2">
      <c r="A136" s="2326"/>
      <c r="B136" s="2434"/>
      <c r="C136" s="2326"/>
      <c r="D136" s="2326"/>
    </row>
    <row r="137" spans="1:4" x14ac:dyDescent="0.2">
      <c r="A137" s="2326"/>
      <c r="B137" s="2434"/>
      <c r="C137" s="2326"/>
      <c r="D137" s="2326"/>
    </row>
    <row r="138" spans="1:4" x14ac:dyDescent="0.2">
      <c r="A138" s="2326"/>
      <c r="B138" s="2434"/>
      <c r="C138" s="2326"/>
      <c r="D138" s="2326"/>
    </row>
    <row r="139" spans="1:4" x14ac:dyDescent="0.2">
      <c r="A139" s="2326"/>
      <c r="B139" s="2434"/>
      <c r="C139" s="2326"/>
      <c r="D139" s="2326"/>
    </row>
    <row r="140" spans="1:4" x14ac:dyDescent="0.2">
      <c r="A140" s="2326"/>
      <c r="B140" s="2434"/>
      <c r="C140" s="2326"/>
      <c r="D140" s="2326"/>
    </row>
    <row r="141" spans="1:4" x14ac:dyDescent="0.2">
      <c r="A141" s="2326"/>
      <c r="B141" s="2434"/>
      <c r="C141" s="2326"/>
      <c r="D141" s="2326"/>
    </row>
    <row r="142" spans="1:4" x14ac:dyDescent="0.2">
      <c r="A142" s="2326"/>
      <c r="B142" s="2434"/>
      <c r="C142" s="2326"/>
      <c r="D142" s="2326"/>
    </row>
    <row r="143" spans="1:4" x14ac:dyDescent="0.2">
      <c r="A143" s="2326"/>
      <c r="B143" s="2434"/>
      <c r="C143" s="2326"/>
      <c r="D143" s="2326"/>
    </row>
    <row r="144" spans="1:4" x14ac:dyDescent="0.2">
      <c r="A144" s="2326"/>
      <c r="B144" s="2434"/>
      <c r="C144" s="2326"/>
      <c r="D144" s="2326"/>
    </row>
    <row r="145" spans="1:4" x14ac:dyDescent="0.2">
      <c r="A145" s="2326"/>
      <c r="B145" s="2434"/>
      <c r="C145" s="2326"/>
      <c r="D145" s="2326"/>
    </row>
    <row r="146" spans="1:4" x14ac:dyDescent="0.2">
      <c r="A146" s="2326"/>
      <c r="B146" s="2434"/>
      <c r="C146" s="2326"/>
      <c r="D146" s="2326"/>
    </row>
    <row r="147" spans="1:4" x14ac:dyDescent="0.2">
      <c r="A147" s="2326"/>
      <c r="B147" s="2434"/>
      <c r="C147" s="2326"/>
      <c r="D147" s="2326"/>
    </row>
    <row r="148" spans="1:4" x14ac:dyDescent="0.2">
      <c r="A148" s="2326"/>
      <c r="B148" s="2434"/>
      <c r="C148" s="2326"/>
      <c r="D148" s="2326"/>
    </row>
    <row r="149" spans="1:4" x14ac:dyDescent="0.2">
      <c r="A149" s="2326"/>
      <c r="B149" s="2434"/>
      <c r="C149" s="2326"/>
      <c r="D149" s="2326"/>
    </row>
    <row r="150" spans="1:4" x14ac:dyDescent="0.2">
      <c r="A150" s="2326"/>
      <c r="B150" s="2434"/>
      <c r="C150" s="2326"/>
      <c r="D150" s="2326"/>
    </row>
    <row r="151" spans="1:4" x14ac:dyDescent="0.2">
      <c r="A151" s="2326"/>
      <c r="B151" s="2434"/>
      <c r="C151" s="2326"/>
      <c r="D151" s="2326"/>
    </row>
    <row r="152" spans="1:4" x14ac:dyDescent="0.2">
      <c r="A152" s="2326"/>
      <c r="B152" s="2434"/>
      <c r="C152" s="2326"/>
      <c r="D152" s="2326"/>
    </row>
    <row r="153" spans="1:4" x14ac:dyDescent="0.2">
      <c r="A153" s="2326"/>
      <c r="B153" s="2434"/>
      <c r="C153" s="2326"/>
      <c r="D153" s="2326"/>
    </row>
    <row r="154" spans="1:4" x14ac:dyDescent="0.2">
      <c r="A154" s="2326"/>
      <c r="B154" s="2434"/>
      <c r="C154" s="2326"/>
      <c r="D154" s="2326"/>
    </row>
    <row r="155" spans="1:4" x14ac:dyDescent="0.2">
      <c r="A155" s="2326"/>
      <c r="B155" s="2434"/>
      <c r="C155" s="2326"/>
      <c r="D155" s="2326"/>
    </row>
    <row r="156" spans="1:4" x14ac:dyDescent="0.2">
      <c r="A156" s="2326"/>
      <c r="B156" s="2434"/>
      <c r="C156" s="2326"/>
      <c r="D156" s="2326"/>
    </row>
    <row r="157" spans="1:4" x14ac:dyDescent="0.2">
      <c r="A157" s="2326"/>
      <c r="B157" s="2434"/>
      <c r="C157" s="2326"/>
      <c r="D157" s="2326"/>
    </row>
    <row r="158" spans="1:4" x14ac:dyDescent="0.2">
      <c r="A158" s="2326"/>
      <c r="B158" s="2434"/>
      <c r="C158" s="2326"/>
      <c r="D158" s="2326"/>
    </row>
    <row r="159" spans="1:4" x14ac:dyDescent="0.2">
      <c r="A159" s="2326"/>
      <c r="B159" s="2434"/>
      <c r="C159" s="2326"/>
      <c r="D159" s="2326"/>
    </row>
    <row r="160" spans="1:4" x14ac:dyDescent="0.2">
      <c r="A160" s="2326"/>
      <c r="B160" s="2434"/>
      <c r="C160" s="2326"/>
      <c r="D160" s="2326"/>
    </row>
    <row r="161" spans="1:4" x14ac:dyDescent="0.2">
      <c r="A161" s="2326"/>
      <c r="B161" s="2434"/>
      <c r="C161" s="2326"/>
      <c r="D161" s="2326"/>
    </row>
    <row r="162" spans="1:4" x14ac:dyDescent="0.2">
      <c r="A162" s="2326"/>
      <c r="B162" s="2434"/>
      <c r="C162" s="2326"/>
      <c r="D162" s="2326"/>
    </row>
    <row r="163" spans="1:4" x14ac:dyDescent="0.2">
      <c r="A163" s="2326"/>
      <c r="B163" s="2434"/>
      <c r="C163" s="2326"/>
      <c r="D163" s="2326"/>
    </row>
    <row r="164" spans="1:4" x14ac:dyDescent="0.2">
      <c r="A164" s="2326"/>
      <c r="B164" s="2434"/>
      <c r="C164" s="2326"/>
      <c r="D164" s="2326"/>
    </row>
    <row r="165" spans="1:4" x14ac:dyDescent="0.2">
      <c r="A165" s="2326"/>
      <c r="B165" s="2434"/>
      <c r="C165" s="2326"/>
      <c r="D165" s="2326"/>
    </row>
    <row r="166" spans="1:4" x14ac:dyDescent="0.2">
      <c r="A166" s="2326"/>
      <c r="B166" s="2434"/>
      <c r="C166" s="2326"/>
      <c r="D166" s="2326"/>
    </row>
    <row r="167" spans="1:4" x14ac:dyDescent="0.2">
      <c r="A167" s="2326"/>
      <c r="B167" s="2434"/>
      <c r="C167" s="2326"/>
      <c r="D167" s="2326"/>
    </row>
    <row r="168" spans="1:4" x14ac:dyDescent="0.2">
      <c r="A168" s="2326"/>
      <c r="B168" s="2434"/>
      <c r="C168" s="2326"/>
      <c r="D168" s="2326"/>
    </row>
    <row r="169" spans="1:4" x14ac:dyDescent="0.2">
      <c r="A169" s="2326"/>
      <c r="B169" s="2434"/>
      <c r="C169" s="2326"/>
      <c r="D169" s="2326"/>
    </row>
    <row r="170" spans="1:4" x14ac:dyDescent="0.2">
      <c r="A170" s="2326"/>
      <c r="B170" s="2434"/>
      <c r="C170" s="2326"/>
      <c r="D170" s="2326"/>
    </row>
    <row r="171" spans="1:4" x14ac:dyDescent="0.2">
      <c r="A171" s="2326"/>
      <c r="B171" s="2434"/>
      <c r="C171" s="2326"/>
      <c r="D171" s="2326"/>
    </row>
    <row r="172" spans="1:4" x14ac:dyDescent="0.2">
      <c r="A172" s="2326"/>
      <c r="B172" s="2434"/>
      <c r="C172" s="2326"/>
      <c r="D172" s="2326"/>
    </row>
    <row r="173" spans="1:4" x14ac:dyDescent="0.2">
      <c r="A173" s="2326"/>
      <c r="B173" s="2434"/>
      <c r="C173" s="2326"/>
      <c r="D173" s="2326"/>
    </row>
    <row r="174" spans="1:4" x14ac:dyDescent="0.2">
      <c r="A174" s="2326"/>
      <c r="B174" s="2434"/>
      <c r="C174" s="2326"/>
      <c r="D174" s="2326"/>
    </row>
    <row r="175" spans="1:4" x14ac:dyDescent="0.2">
      <c r="A175" s="2326"/>
      <c r="B175" s="2434"/>
      <c r="C175" s="2326"/>
      <c r="D175" s="2326"/>
    </row>
    <row r="176" spans="1:4" x14ac:dyDescent="0.2">
      <c r="A176" s="2326"/>
      <c r="B176" s="2434"/>
      <c r="C176" s="2326"/>
      <c r="D176" s="2326"/>
    </row>
    <row r="177" spans="1:4" x14ac:dyDescent="0.2">
      <c r="A177" s="2326"/>
      <c r="B177" s="2434"/>
      <c r="C177" s="2326"/>
      <c r="D177" s="2326"/>
    </row>
    <row r="178" spans="1:4" x14ac:dyDescent="0.2">
      <c r="A178" s="2326"/>
      <c r="B178" s="2434"/>
      <c r="C178" s="2326"/>
      <c r="D178" s="2326"/>
    </row>
    <row r="179" spans="1:4" x14ac:dyDescent="0.2">
      <c r="A179" s="2326"/>
      <c r="B179" s="2434"/>
      <c r="C179" s="2326"/>
      <c r="D179" s="2326"/>
    </row>
    <row r="180" spans="1:4" x14ac:dyDescent="0.2">
      <c r="A180" s="2326"/>
      <c r="B180" s="2434"/>
      <c r="C180" s="2326"/>
      <c r="D180" s="2326"/>
    </row>
    <row r="181" spans="1:4" x14ac:dyDescent="0.2">
      <c r="A181" s="2326"/>
      <c r="B181" s="2434"/>
      <c r="C181" s="2326"/>
      <c r="D181" s="2326"/>
    </row>
    <row r="182" spans="1:4" x14ac:dyDescent="0.2">
      <c r="A182" s="2326"/>
      <c r="B182" s="2434"/>
      <c r="C182" s="2326"/>
      <c r="D182" s="2326"/>
    </row>
    <row r="183" spans="1:4" x14ac:dyDescent="0.2">
      <c r="A183" s="2326"/>
      <c r="B183" s="2434"/>
      <c r="C183" s="2326"/>
      <c r="D183" s="2326"/>
    </row>
    <row r="184" spans="1:4" x14ac:dyDescent="0.2">
      <c r="A184" s="2326"/>
      <c r="B184" s="2434"/>
      <c r="C184" s="2326"/>
      <c r="D184" s="2326"/>
    </row>
    <row r="185" spans="1:4" x14ac:dyDescent="0.2">
      <c r="A185" s="2326"/>
      <c r="B185" s="2434"/>
      <c r="C185" s="2326"/>
      <c r="D185" s="2326"/>
    </row>
    <row r="186" spans="1:4" x14ac:dyDescent="0.2">
      <c r="A186" s="2326"/>
      <c r="B186" s="2434"/>
      <c r="C186" s="2326"/>
      <c r="D186" s="2326"/>
    </row>
    <row r="187" spans="1:4" x14ac:dyDescent="0.2">
      <c r="A187" s="2326"/>
      <c r="B187" s="2434"/>
      <c r="C187" s="2326"/>
      <c r="D187" s="2326"/>
    </row>
    <row r="188" spans="1:4" x14ac:dyDescent="0.2">
      <c r="A188" s="2326"/>
      <c r="B188" s="2434"/>
      <c r="C188" s="2326"/>
      <c r="D188" s="2326"/>
    </row>
    <row r="189" spans="1:4" x14ac:dyDescent="0.2">
      <c r="A189" s="2326"/>
      <c r="B189" s="2434"/>
      <c r="C189" s="2326"/>
      <c r="D189" s="2326"/>
    </row>
    <row r="190" spans="1:4" x14ac:dyDescent="0.2">
      <c r="A190" s="2326"/>
      <c r="B190" s="2434"/>
      <c r="C190" s="2326"/>
      <c r="D190" s="2326"/>
    </row>
    <row r="191" spans="1:4" x14ac:dyDescent="0.2">
      <c r="A191" s="2326"/>
      <c r="B191" s="2434"/>
      <c r="C191" s="2326"/>
      <c r="D191" s="2326"/>
    </row>
    <row r="192" spans="1:4" x14ac:dyDescent="0.2">
      <c r="A192" s="2326"/>
      <c r="B192" s="2434"/>
      <c r="C192" s="2326"/>
      <c r="D192" s="2326"/>
    </row>
    <row r="193" spans="1:4" x14ac:dyDescent="0.2">
      <c r="A193" s="2326"/>
      <c r="B193" s="2434"/>
      <c r="C193" s="2326"/>
      <c r="D193" s="2326"/>
    </row>
    <row r="194" spans="1:4" x14ac:dyDescent="0.2">
      <c r="A194" s="2326"/>
      <c r="B194" s="2434"/>
      <c r="C194" s="2326"/>
      <c r="D194" s="2326"/>
    </row>
    <row r="195" spans="1:4" x14ac:dyDescent="0.2">
      <c r="A195" s="2326"/>
      <c r="B195" s="2434"/>
      <c r="C195" s="2326"/>
      <c r="D195" s="2326"/>
    </row>
    <row r="196" spans="1:4" x14ac:dyDescent="0.2">
      <c r="A196" s="2326"/>
      <c r="B196" s="2434"/>
      <c r="C196" s="2326"/>
      <c r="D196" s="2326"/>
    </row>
    <row r="197" spans="1:4" x14ac:dyDescent="0.2">
      <c r="A197" s="2326"/>
      <c r="B197" s="2434"/>
      <c r="C197" s="2326"/>
      <c r="D197" s="2326"/>
    </row>
    <row r="198" spans="1:4" x14ac:dyDescent="0.2">
      <c r="A198" s="2326"/>
      <c r="B198" s="2434"/>
      <c r="C198" s="2326"/>
      <c r="D198" s="2326"/>
    </row>
    <row r="199" spans="1:4" x14ac:dyDescent="0.2">
      <c r="A199" s="2326"/>
      <c r="B199" s="2434"/>
      <c r="C199" s="2326"/>
      <c r="D199" s="2326"/>
    </row>
    <row r="200" spans="1:4" x14ac:dyDescent="0.2">
      <c r="A200" s="2326"/>
      <c r="B200" s="2434"/>
      <c r="C200" s="2326"/>
      <c r="D200" s="2326"/>
    </row>
    <row r="201" spans="1:4" x14ac:dyDescent="0.2">
      <c r="A201" s="2326"/>
      <c r="B201" s="2434"/>
      <c r="C201" s="2326"/>
      <c r="D201" s="2326"/>
    </row>
    <row r="202" spans="1:4" x14ac:dyDescent="0.2">
      <c r="A202" s="2326"/>
      <c r="B202" s="2434"/>
      <c r="C202" s="2326"/>
      <c r="D202" s="2326"/>
    </row>
    <row r="203" spans="1:4" x14ac:dyDescent="0.2">
      <c r="A203" s="2326"/>
      <c r="B203" s="2434"/>
      <c r="C203" s="2326"/>
      <c r="D203" s="2326"/>
    </row>
    <row r="204" spans="1:4" x14ac:dyDescent="0.2">
      <c r="A204" s="2326"/>
      <c r="B204" s="2434"/>
      <c r="C204" s="2326"/>
      <c r="D204" s="2326"/>
    </row>
    <row r="205" spans="1:4" x14ac:dyDescent="0.2">
      <c r="A205" s="2326"/>
      <c r="B205" s="2434"/>
      <c r="C205" s="2326"/>
      <c r="D205" s="2326"/>
    </row>
    <row r="206" spans="1:4" x14ac:dyDescent="0.2">
      <c r="A206" s="2326"/>
      <c r="B206" s="2434"/>
      <c r="C206" s="2326"/>
      <c r="D206" s="2326"/>
    </row>
    <row r="207" spans="1:4" x14ac:dyDescent="0.2">
      <c r="A207" s="2326"/>
      <c r="B207" s="2434"/>
      <c r="C207" s="2326"/>
      <c r="D207" s="2326"/>
    </row>
    <row r="208" spans="1:4" x14ac:dyDescent="0.2">
      <c r="A208" s="2326"/>
      <c r="B208" s="2434"/>
      <c r="C208" s="2326"/>
      <c r="D208" s="2326"/>
    </row>
    <row r="209" spans="1:4" x14ac:dyDescent="0.2">
      <c r="A209" s="2326"/>
      <c r="B209" s="2434"/>
      <c r="C209" s="2326"/>
      <c r="D209" s="2326"/>
    </row>
    <row r="210" spans="1:4" x14ac:dyDescent="0.2">
      <c r="A210" s="2326"/>
      <c r="B210" s="2434"/>
      <c r="C210" s="2326"/>
      <c r="D210" s="2326"/>
    </row>
    <row r="211" spans="1:4" x14ac:dyDescent="0.2">
      <c r="A211" s="2326"/>
      <c r="B211" s="2434"/>
      <c r="C211" s="2326"/>
      <c r="D211" s="2326"/>
    </row>
    <row r="212" spans="1:4" x14ac:dyDescent="0.2">
      <c r="A212" s="2326"/>
      <c r="B212" s="2434"/>
      <c r="C212" s="2326"/>
      <c r="D212" s="2326"/>
    </row>
    <row r="213" spans="1:4" x14ac:dyDescent="0.2">
      <c r="A213" s="2326"/>
      <c r="B213" s="2434"/>
      <c r="C213" s="2326"/>
      <c r="D213" s="2326"/>
    </row>
    <row r="214" spans="1:4" x14ac:dyDescent="0.2">
      <c r="A214" s="2326"/>
      <c r="B214" s="2434"/>
      <c r="C214" s="2326"/>
      <c r="D214" s="2326"/>
    </row>
    <row r="215" spans="1:4" x14ac:dyDescent="0.2">
      <c r="A215" s="2326"/>
      <c r="B215" s="2434"/>
      <c r="C215" s="2326"/>
      <c r="D215" s="2326"/>
    </row>
    <row r="216" spans="1:4" x14ac:dyDescent="0.2">
      <c r="A216" s="2326"/>
      <c r="B216" s="2434"/>
      <c r="C216" s="2326"/>
      <c r="D216" s="2326"/>
    </row>
    <row r="217" spans="1:4" x14ac:dyDescent="0.2">
      <c r="A217" s="2326"/>
      <c r="B217" s="2434"/>
      <c r="C217" s="2326"/>
      <c r="D217" s="2326"/>
    </row>
    <row r="218" spans="1:4" x14ac:dyDescent="0.2">
      <c r="A218" s="2326"/>
      <c r="B218" s="2434"/>
      <c r="C218" s="2326"/>
      <c r="D218" s="2326"/>
    </row>
    <row r="219" spans="1:4" x14ac:dyDescent="0.2">
      <c r="A219" s="2326"/>
      <c r="B219" s="2434"/>
      <c r="C219" s="2326"/>
      <c r="D219" s="2326"/>
    </row>
    <row r="220" spans="1:4" x14ac:dyDescent="0.2">
      <c r="A220" s="2326"/>
      <c r="B220" s="2434"/>
      <c r="C220" s="2326"/>
      <c r="D220" s="2326"/>
    </row>
    <row r="221" spans="1:4" x14ac:dyDescent="0.2">
      <c r="A221" s="2326"/>
      <c r="B221" s="2434"/>
      <c r="C221" s="2326"/>
      <c r="D221" s="2326"/>
    </row>
    <row r="222" spans="1:4" x14ac:dyDescent="0.2">
      <c r="A222" s="2326"/>
      <c r="B222" s="2434"/>
      <c r="C222" s="2326"/>
      <c r="D222" s="2326"/>
    </row>
    <row r="223" spans="1:4" x14ac:dyDescent="0.2">
      <c r="A223" s="2326"/>
      <c r="B223" s="2434"/>
      <c r="C223" s="2326"/>
      <c r="D223" s="2326"/>
    </row>
    <row r="224" spans="1:4" x14ac:dyDescent="0.2">
      <c r="A224" s="2326"/>
      <c r="B224" s="2434"/>
      <c r="C224" s="2326"/>
      <c r="D224" s="2326"/>
    </row>
    <row r="225" spans="1:4" x14ac:dyDescent="0.2">
      <c r="A225" s="2326"/>
      <c r="B225" s="2434"/>
      <c r="C225" s="2326"/>
      <c r="D225" s="2326"/>
    </row>
    <row r="226" spans="1:4" x14ac:dyDescent="0.2">
      <c r="A226" s="2326"/>
      <c r="B226" s="2434"/>
      <c r="C226" s="2326"/>
      <c r="D226" s="2326"/>
    </row>
    <row r="227" spans="1:4" x14ac:dyDescent="0.2">
      <c r="A227" s="2326"/>
      <c r="B227" s="2434"/>
      <c r="C227" s="2326"/>
      <c r="D227" s="2326"/>
    </row>
    <row r="228" spans="1:4" x14ac:dyDescent="0.2">
      <c r="A228" s="2326"/>
      <c r="B228" s="2434"/>
      <c r="C228" s="2326"/>
      <c r="D228" s="2326"/>
    </row>
    <row r="229" spans="1:4" x14ac:dyDescent="0.2">
      <c r="A229" s="2326"/>
      <c r="B229" s="2434"/>
      <c r="C229" s="2326"/>
      <c r="D229" s="2326"/>
    </row>
    <row r="230" spans="1:4" x14ac:dyDescent="0.2">
      <c r="A230" s="2326"/>
      <c r="B230" s="2434"/>
      <c r="C230" s="2326"/>
      <c r="D230" s="2326"/>
    </row>
    <row r="231" spans="1:4" x14ac:dyDescent="0.2">
      <c r="A231" s="2326"/>
      <c r="B231" s="2434"/>
      <c r="C231" s="2326"/>
      <c r="D231" s="2326"/>
    </row>
    <row r="232" spans="1:4" x14ac:dyDescent="0.2">
      <c r="A232" s="2326"/>
      <c r="B232" s="2434"/>
      <c r="C232" s="2326"/>
      <c r="D232" s="2326"/>
    </row>
    <row r="233" spans="1:4" x14ac:dyDescent="0.2">
      <c r="A233" s="2326"/>
      <c r="B233" s="2434"/>
      <c r="C233" s="2326"/>
      <c r="D233" s="2326"/>
    </row>
    <row r="234" spans="1:4" x14ac:dyDescent="0.2">
      <c r="A234" s="2326"/>
      <c r="B234" s="2434"/>
      <c r="C234" s="2326"/>
      <c r="D234" s="2326"/>
    </row>
    <row r="235" spans="1:4" x14ac:dyDescent="0.2">
      <c r="A235" s="2326"/>
      <c r="B235" s="2434"/>
      <c r="C235" s="2326"/>
      <c r="D235" s="2326"/>
    </row>
    <row r="236" spans="1:4" x14ac:dyDescent="0.2">
      <c r="A236" s="2326"/>
      <c r="B236" s="2434"/>
      <c r="C236" s="2326"/>
      <c r="D236" s="2326"/>
    </row>
    <row r="237" spans="1:4" x14ac:dyDescent="0.2">
      <c r="A237" s="2326"/>
      <c r="B237" s="2434"/>
      <c r="C237" s="2326"/>
      <c r="D237" s="2326"/>
    </row>
    <row r="238" spans="1:4" x14ac:dyDescent="0.2">
      <c r="A238" s="2326"/>
      <c r="B238" s="2434"/>
      <c r="C238" s="2326"/>
      <c r="D238" s="2326"/>
    </row>
    <row r="239" spans="1:4" x14ac:dyDescent="0.2">
      <c r="A239" s="2326"/>
      <c r="B239" s="2434"/>
      <c r="C239" s="2326"/>
      <c r="D239" s="2326"/>
    </row>
    <row r="240" spans="1:4" x14ac:dyDescent="0.2">
      <c r="A240" s="2326"/>
      <c r="B240" s="2434"/>
      <c r="C240" s="2326"/>
      <c r="D240" s="2326"/>
    </row>
    <row r="241" spans="1:4" x14ac:dyDescent="0.2">
      <c r="A241" s="2326"/>
      <c r="B241" s="2434"/>
      <c r="C241" s="2326"/>
      <c r="D241" s="2326"/>
    </row>
    <row r="242" spans="1:4" x14ac:dyDescent="0.2">
      <c r="A242" s="2326"/>
      <c r="B242" s="2434"/>
      <c r="C242" s="2326"/>
      <c r="D242" s="2326"/>
    </row>
    <row r="243" spans="1:4" x14ac:dyDescent="0.2">
      <c r="A243" s="2326"/>
      <c r="B243" s="2434"/>
      <c r="C243" s="2326"/>
      <c r="D243" s="2326"/>
    </row>
    <row r="244" spans="1:4" x14ac:dyDescent="0.2">
      <c r="A244" s="2326"/>
      <c r="B244" s="2434"/>
      <c r="C244" s="2326"/>
      <c r="D244" s="2326"/>
    </row>
    <row r="245" spans="1:4" x14ac:dyDescent="0.2">
      <c r="A245" s="2326"/>
      <c r="B245" s="2434"/>
      <c r="C245" s="2326"/>
      <c r="D245" s="2326"/>
    </row>
    <row r="246" spans="1:4" x14ac:dyDescent="0.2">
      <c r="A246" s="2326"/>
      <c r="B246" s="2434"/>
      <c r="C246" s="2326"/>
      <c r="D246" s="2326"/>
    </row>
    <row r="247" spans="1:4" x14ac:dyDescent="0.2">
      <c r="A247" s="2326"/>
      <c r="B247" s="2434"/>
      <c r="C247" s="2326"/>
      <c r="D247" s="2326"/>
    </row>
    <row r="248" spans="1:4" x14ac:dyDescent="0.2">
      <c r="A248" s="2326"/>
      <c r="B248" s="2434"/>
      <c r="C248" s="2326"/>
      <c r="D248" s="2326"/>
    </row>
    <row r="249" spans="1:4" x14ac:dyDescent="0.2">
      <c r="A249" s="2326"/>
      <c r="B249" s="2434"/>
      <c r="C249" s="2326"/>
      <c r="D249" s="2326"/>
    </row>
    <row r="250" spans="1:4" x14ac:dyDescent="0.2">
      <c r="A250" s="2326"/>
      <c r="B250" s="2434"/>
      <c r="C250" s="2326"/>
      <c r="D250" s="2326"/>
    </row>
    <row r="251" spans="1:4" x14ac:dyDescent="0.2">
      <c r="A251" s="2326"/>
      <c r="B251" s="2434"/>
      <c r="C251" s="2326"/>
      <c r="D251" s="2326"/>
    </row>
    <row r="252" spans="1:4" x14ac:dyDescent="0.2">
      <c r="A252" s="2326"/>
      <c r="B252" s="2434"/>
      <c r="C252" s="2326"/>
      <c r="D252" s="2326"/>
    </row>
    <row r="253" spans="1:4" x14ac:dyDescent="0.2">
      <c r="A253" s="2326"/>
      <c r="B253" s="2434"/>
      <c r="C253" s="2326"/>
      <c r="D253" s="2326"/>
    </row>
    <row r="254" spans="1:4" x14ac:dyDescent="0.2">
      <c r="A254" s="2326"/>
      <c r="B254" s="2434"/>
      <c r="C254" s="2326"/>
      <c r="D254" s="2326"/>
    </row>
    <row r="255" spans="1:4" x14ac:dyDescent="0.2">
      <c r="A255" s="2326"/>
      <c r="B255" s="2434"/>
      <c r="C255" s="2326"/>
      <c r="D255" s="2326"/>
    </row>
    <row r="256" spans="1:4" x14ac:dyDescent="0.2">
      <c r="A256" s="2326"/>
      <c r="B256" s="2434"/>
      <c r="C256" s="2326"/>
      <c r="D256" s="2326"/>
    </row>
    <row r="257" spans="1:4" x14ac:dyDescent="0.2">
      <c r="A257" s="2326"/>
      <c r="B257" s="2434"/>
      <c r="C257" s="2326"/>
      <c r="D257" s="2326"/>
    </row>
    <row r="258" spans="1:4" x14ac:dyDescent="0.2">
      <c r="A258" s="2326"/>
      <c r="B258" s="2434"/>
      <c r="C258" s="2326"/>
      <c r="D258" s="2326"/>
    </row>
    <row r="259" spans="1:4" x14ac:dyDescent="0.2">
      <c r="A259" s="2326"/>
      <c r="B259" s="2434"/>
      <c r="C259" s="2326"/>
      <c r="D259" s="2326"/>
    </row>
    <row r="260" spans="1:4" x14ac:dyDescent="0.2">
      <c r="A260" s="2326"/>
      <c r="B260" s="2434"/>
      <c r="C260" s="2326"/>
      <c r="D260" s="2326"/>
    </row>
    <row r="261" spans="1:4" x14ac:dyDescent="0.2">
      <c r="A261" s="2326"/>
      <c r="B261" s="2434"/>
      <c r="C261" s="2326"/>
      <c r="D261" s="2326"/>
    </row>
    <row r="262" spans="1:4" x14ac:dyDescent="0.2">
      <c r="A262" s="2326"/>
      <c r="B262" s="2434"/>
      <c r="C262" s="2326"/>
      <c r="D262" s="2326"/>
    </row>
    <row r="263" spans="1:4" x14ac:dyDescent="0.2">
      <c r="A263" s="2326"/>
      <c r="B263" s="2434"/>
      <c r="C263" s="2326"/>
      <c r="D263" s="2326"/>
    </row>
    <row r="264" spans="1:4" x14ac:dyDescent="0.2">
      <c r="A264" s="2326"/>
      <c r="B264" s="2434"/>
      <c r="C264" s="2326"/>
      <c r="D264" s="2326"/>
    </row>
    <row r="265" spans="1:4" x14ac:dyDescent="0.2">
      <c r="A265" s="2326"/>
      <c r="B265" s="2434"/>
      <c r="C265" s="2326"/>
      <c r="D265" s="2326"/>
    </row>
    <row r="266" spans="1:4" x14ac:dyDescent="0.2">
      <c r="A266" s="2326"/>
      <c r="B266" s="2434"/>
      <c r="C266" s="2326"/>
      <c r="D266" s="2326"/>
    </row>
    <row r="267" spans="1:4" x14ac:dyDescent="0.2">
      <c r="A267" s="2326"/>
      <c r="B267" s="2434"/>
      <c r="C267" s="2326"/>
      <c r="D267" s="2326"/>
    </row>
    <row r="268" spans="1:4" x14ac:dyDescent="0.2">
      <c r="A268" s="2326"/>
      <c r="B268" s="2434"/>
      <c r="C268" s="2326"/>
      <c r="D268" s="2326"/>
    </row>
    <row r="269" spans="1:4" x14ac:dyDescent="0.2">
      <c r="A269" s="2326"/>
      <c r="B269" s="2434"/>
      <c r="C269" s="2326"/>
      <c r="D269" s="2326"/>
    </row>
    <row r="270" spans="1:4" x14ac:dyDescent="0.2">
      <c r="A270" s="2326"/>
      <c r="B270" s="2434"/>
      <c r="C270" s="2326"/>
      <c r="D270" s="2326"/>
    </row>
    <row r="271" spans="1:4" x14ac:dyDescent="0.2">
      <c r="A271" s="2326"/>
      <c r="B271" s="2434"/>
      <c r="C271" s="2326"/>
      <c r="D271" s="2326"/>
    </row>
    <row r="272" spans="1:4" x14ac:dyDescent="0.2">
      <c r="A272" s="2326"/>
      <c r="B272" s="2434"/>
      <c r="C272" s="2326"/>
      <c r="D272" s="2326"/>
    </row>
    <row r="273" spans="1:4" x14ac:dyDescent="0.2">
      <c r="A273" s="2326"/>
      <c r="B273" s="2434"/>
      <c r="C273" s="2326"/>
      <c r="D273" s="2326"/>
    </row>
    <row r="274" spans="1:4" x14ac:dyDescent="0.2">
      <c r="A274" s="2326"/>
      <c r="B274" s="2434"/>
      <c r="C274" s="2326"/>
      <c r="D274" s="2326"/>
    </row>
    <row r="275" spans="1:4" x14ac:dyDescent="0.2">
      <c r="A275" s="2326"/>
      <c r="B275" s="2434"/>
      <c r="C275" s="2326"/>
      <c r="D275" s="2326"/>
    </row>
    <row r="276" spans="1:4" x14ac:dyDescent="0.2">
      <c r="A276" s="2326"/>
      <c r="B276" s="2434"/>
      <c r="C276" s="2326"/>
      <c r="D276" s="2326"/>
    </row>
    <row r="277" spans="1:4" x14ac:dyDescent="0.2">
      <c r="A277" s="2326"/>
      <c r="B277" s="2434"/>
      <c r="C277" s="2326"/>
      <c r="D277" s="2326"/>
    </row>
    <row r="278" spans="1:4" x14ac:dyDescent="0.2">
      <c r="A278" s="2326"/>
      <c r="B278" s="2434"/>
      <c r="C278" s="2326"/>
      <c r="D278" s="2326"/>
    </row>
    <row r="279" spans="1:4" x14ac:dyDescent="0.2">
      <c r="A279" s="2326"/>
      <c r="B279" s="2434"/>
      <c r="C279" s="2326"/>
      <c r="D279" s="2326"/>
    </row>
    <row r="280" spans="1:4" x14ac:dyDescent="0.2">
      <c r="A280" s="2326"/>
      <c r="B280" s="2434"/>
      <c r="C280" s="2326"/>
      <c r="D280" s="2326"/>
    </row>
    <row r="281" spans="1:4" x14ac:dyDescent="0.2">
      <c r="A281" s="2326"/>
      <c r="B281" s="2434"/>
      <c r="C281" s="2326"/>
      <c r="D281" s="2326"/>
    </row>
    <row r="282" spans="1:4" x14ac:dyDescent="0.2">
      <c r="A282" s="2326"/>
      <c r="B282" s="2434"/>
      <c r="C282" s="2326"/>
      <c r="D282" s="2326"/>
    </row>
    <row r="283" spans="1:4" x14ac:dyDescent="0.2">
      <c r="A283" s="2326"/>
      <c r="B283" s="2434"/>
      <c r="C283" s="2326"/>
      <c r="D283" s="2326"/>
    </row>
    <row r="284" spans="1:4" x14ac:dyDescent="0.2">
      <c r="A284" s="2326"/>
      <c r="B284" s="2434"/>
      <c r="C284" s="2326"/>
      <c r="D284" s="2326"/>
    </row>
    <row r="285" spans="1:4" x14ac:dyDescent="0.2">
      <c r="A285" s="2326"/>
      <c r="B285" s="2434"/>
      <c r="C285" s="2326"/>
      <c r="D285" s="2326"/>
    </row>
    <row r="286" spans="1:4" x14ac:dyDescent="0.2">
      <c r="A286" s="2326"/>
      <c r="B286" s="2434"/>
      <c r="C286" s="2326"/>
      <c r="D286" s="2326"/>
    </row>
    <row r="287" spans="1:4" x14ac:dyDescent="0.2">
      <c r="A287" s="2326"/>
      <c r="B287" s="2434"/>
      <c r="C287" s="2326"/>
      <c r="D287" s="2326"/>
    </row>
    <row r="288" spans="1:4" x14ac:dyDescent="0.2">
      <c r="A288" s="2326"/>
      <c r="B288" s="2434"/>
      <c r="C288" s="2326"/>
      <c r="D288" s="2326"/>
    </row>
    <row r="289" spans="1:4" x14ac:dyDescent="0.2">
      <c r="A289" s="2326"/>
      <c r="B289" s="2434"/>
      <c r="C289" s="2326"/>
      <c r="D289" s="2326"/>
    </row>
    <row r="290" spans="1:4" x14ac:dyDescent="0.2">
      <c r="A290" s="2326"/>
      <c r="B290" s="2434"/>
      <c r="C290" s="2326"/>
      <c r="D290" s="2326"/>
    </row>
    <row r="291" spans="1:4" x14ac:dyDescent="0.2">
      <c r="A291" s="2326"/>
      <c r="B291" s="2434"/>
      <c r="C291" s="2326"/>
      <c r="D291" s="2326"/>
    </row>
    <row r="292" spans="1:4" x14ac:dyDescent="0.2">
      <c r="A292" s="2326"/>
      <c r="B292" s="2434"/>
      <c r="C292" s="2326"/>
      <c r="D292" s="2326"/>
    </row>
    <row r="293" spans="1:4" x14ac:dyDescent="0.2">
      <c r="A293" s="2326"/>
      <c r="B293" s="2434"/>
      <c r="C293" s="2326"/>
      <c r="D293" s="2326"/>
    </row>
    <row r="294" spans="1:4" x14ac:dyDescent="0.2">
      <c r="A294" s="2326"/>
      <c r="B294" s="2434"/>
      <c r="C294" s="2326"/>
      <c r="D294" s="2326"/>
    </row>
    <row r="295" spans="1:4" x14ac:dyDescent="0.2">
      <c r="A295" s="2326"/>
      <c r="B295" s="2434"/>
      <c r="C295" s="2326"/>
      <c r="D295" s="2326"/>
    </row>
    <row r="296" spans="1:4" x14ac:dyDescent="0.2">
      <c r="A296" s="2326"/>
      <c r="B296" s="2434"/>
      <c r="C296" s="2326"/>
      <c r="D296" s="2326"/>
    </row>
    <row r="297" spans="1:4" x14ac:dyDescent="0.2">
      <c r="A297" s="2326"/>
      <c r="B297" s="2434"/>
      <c r="C297" s="2326"/>
      <c r="D297" s="2326"/>
    </row>
    <row r="298" spans="1:4" x14ac:dyDescent="0.2">
      <c r="A298" s="2326"/>
      <c r="B298" s="2434"/>
      <c r="C298" s="2326"/>
      <c r="D298" s="2326"/>
    </row>
    <row r="299" spans="1:4" x14ac:dyDescent="0.2">
      <c r="A299" s="2326"/>
      <c r="B299" s="2434"/>
      <c r="C299" s="2326"/>
      <c r="D299" s="2326"/>
    </row>
    <row r="300" spans="1:4" x14ac:dyDescent="0.2">
      <c r="A300" s="2326"/>
      <c r="B300" s="2434"/>
      <c r="C300" s="2326"/>
      <c r="D300" s="2326"/>
    </row>
    <row r="301" spans="1:4" x14ac:dyDescent="0.2">
      <c r="A301" s="2326"/>
      <c r="B301" s="2434"/>
      <c r="C301" s="2326"/>
      <c r="D301" s="2326"/>
    </row>
    <row r="302" spans="1:4" x14ac:dyDescent="0.2">
      <c r="A302" s="2326"/>
      <c r="B302" s="2434"/>
      <c r="C302" s="2326"/>
      <c r="D302" s="2326"/>
    </row>
    <row r="303" spans="1:4" x14ac:dyDescent="0.2">
      <c r="A303" s="2326"/>
      <c r="B303" s="2434"/>
      <c r="C303" s="2326"/>
      <c r="D303" s="2326"/>
    </row>
    <row r="304" spans="1:4" x14ac:dyDescent="0.2">
      <c r="A304" s="2326"/>
      <c r="B304" s="2434"/>
      <c r="C304" s="2326"/>
      <c r="D304" s="2326"/>
    </row>
    <row r="305" spans="1:4" x14ac:dyDescent="0.2">
      <c r="A305" s="2326"/>
      <c r="B305" s="2434"/>
      <c r="C305" s="2326"/>
      <c r="D305" s="2326"/>
    </row>
    <row r="306" spans="1:4" x14ac:dyDescent="0.2">
      <c r="A306" s="2326"/>
      <c r="B306" s="2434"/>
      <c r="C306" s="2326"/>
      <c r="D306" s="2326"/>
    </row>
    <row r="307" spans="1:4" x14ac:dyDescent="0.2">
      <c r="A307" s="2326"/>
      <c r="B307" s="2434"/>
      <c r="C307" s="2326"/>
      <c r="D307" s="2326"/>
    </row>
    <row r="308" spans="1:4" x14ac:dyDescent="0.2">
      <c r="A308" s="2326"/>
      <c r="B308" s="2434"/>
      <c r="C308" s="2326"/>
      <c r="D308" s="2326"/>
    </row>
    <row r="309" spans="1:4" x14ac:dyDescent="0.2">
      <c r="A309" s="2326"/>
      <c r="B309" s="2434"/>
      <c r="C309" s="2326"/>
      <c r="D309" s="2326"/>
    </row>
    <row r="310" spans="1:4" x14ac:dyDescent="0.2">
      <c r="A310" s="2326"/>
      <c r="B310" s="2434"/>
      <c r="C310" s="2326"/>
      <c r="D310" s="2326"/>
    </row>
    <row r="311" spans="1:4" x14ac:dyDescent="0.2">
      <c r="A311" s="2326"/>
      <c r="B311" s="2434"/>
      <c r="C311" s="2326"/>
      <c r="D311" s="2326"/>
    </row>
    <row r="312" spans="1:4" x14ac:dyDescent="0.2">
      <c r="A312" s="2326"/>
      <c r="B312" s="2434"/>
      <c r="C312" s="2326"/>
      <c r="D312" s="2326"/>
    </row>
    <row r="313" spans="1:4" x14ac:dyDescent="0.2">
      <c r="A313" s="2326"/>
      <c r="B313" s="2434"/>
      <c r="C313" s="2326"/>
      <c r="D313" s="2326"/>
    </row>
    <row r="314" spans="1:4" x14ac:dyDescent="0.2">
      <c r="A314" s="2326"/>
      <c r="B314" s="2434"/>
      <c r="C314" s="2326"/>
      <c r="D314" s="2326"/>
    </row>
    <row r="315" spans="1:4" x14ac:dyDescent="0.2">
      <c r="A315" s="2326"/>
      <c r="B315" s="2434"/>
      <c r="C315" s="2326"/>
      <c r="D315" s="2326"/>
    </row>
    <row r="316" spans="1:4" x14ac:dyDescent="0.2">
      <c r="A316" s="2326"/>
      <c r="B316" s="2434"/>
      <c r="C316" s="2326"/>
      <c r="D316" s="2326"/>
    </row>
    <row r="317" spans="1:4" x14ac:dyDescent="0.2">
      <c r="A317" s="2326"/>
      <c r="B317" s="2434"/>
      <c r="C317" s="2326"/>
      <c r="D317" s="2326"/>
    </row>
    <row r="318" spans="1:4" x14ac:dyDescent="0.2">
      <c r="A318" s="2326"/>
      <c r="B318" s="2434"/>
      <c r="C318" s="2326"/>
      <c r="D318" s="2326"/>
    </row>
    <row r="319" spans="1:4" x14ac:dyDescent="0.2">
      <c r="A319" s="2326"/>
      <c r="B319" s="2434"/>
      <c r="C319" s="2326"/>
      <c r="D319" s="2326"/>
    </row>
    <row r="320" spans="1:4" x14ac:dyDescent="0.2">
      <c r="A320" s="2326"/>
      <c r="B320" s="2434"/>
      <c r="C320" s="2326"/>
      <c r="D320" s="2326"/>
    </row>
    <row r="321" spans="1:4" x14ac:dyDescent="0.2">
      <c r="A321" s="2326"/>
      <c r="B321" s="2434"/>
      <c r="C321" s="2326"/>
      <c r="D321" s="2326"/>
    </row>
    <row r="322" spans="1:4" x14ac:dyDescent="0.2">
      <c r="A322" s="2326"/>
      <c r="B322" s="2434"/>
      <c r="C322" s="2326"/>
      <c r="D322" s="2326"/>
    </row>
    <row r="323" spans="1:4" x14ac:dyDescent="0.2">
      <c r="A323" s="2326"/>
      <c r="B323" s="2434"/>
      <c r="C323" s="2326"/>
      <c r="D323" s="2326"/>
    </row>
    <row r="324" spans="1:4" x14ac:dyDescent="0.2">
      <c r="A324" s="2326"/>
      <c r="B324" s="2434"/>
      <c r="C324" s="2326"/>
      <c r="D324" s="2326"/>
    </row>
    <row r="325" spans="1:4" x14ac:dyDescent="0.2">
      <c r="A325" s="2326"/>
      <c r="B325" s="2434"/>
      <c r="C325" s="2326"/>
      <c r="D325" s="2326"/>
    </row>
    <row r="326" spans="1:4" x14ac:dyDescent="0.2">
      <c r="A326" s="2326"/>
      <c r="B326" s="2434"/>
      <c r="C326" s="2326"/>
      <c r="D326" s="2326"/>
    </row>
    <row r="327" spans="1:4" x14ac:dyDescent="0.2">
      <c r="A327" s="2326"/>
      <c r="B327" s="2434"/>
      <c r="C327" s="2326"/>
      <c r="D327" s="2326"/>
    </row>
    <row r="328" spans="1:4" x14ac:dyDescent="0.2">
      <c r="A328" s="2326"/>
      <c r="B328" s="2434"/>
      <c r="C328" s="2326"/>
      <c r="D328" s="2326"/>
    </row>
    <row r="329" spans="1:4" x14ac:dyDescent="0.2">
      <c r="A329" s="2326"/>
      <c r="B329" s="2434"/>
      <c r="C329" s="2326"/>
      <c r="D329" s="2326"/>
    </row>
    <row r="330" spans="1:4" x14ac:dyDescent="0.2">
      <c r="A330" s="2326"/>
      <c r="B330" s="2434"/>
      <c r="C330" s="2326"/>
      <c r="D330" s="2326"/>
    </row>
    <row r="331" spans="1:4" x14ac:dyDescent="0.2">
      <c r="A331" s="2326"/>
      <c r="B331" s="2434"/>
      <c r="C331" s="2326"/>
      <c r="D331" s="2326"/>
    </row>
    <row r="332" spans="1:4" x14ac:dyDescent="0.2">
      <c r="A332" s="2326"/>
      <c r="B332" s="2434"/>
      <c r="C332" s="2326"/>
      <c r="D332" s="2326"/>
    </row>
    <row r="333" spans="1:4" x14ac:dyDescent="0.2">
      <c r="A333" s="2326"/>
      <c r="B333" s="2434"/>
      <c r="C333" s="2326"/>
      <c r="D333" s="2326"/>
    </row>
    <row r="334" spans="1:4" x14ac:dyDescent="0.2">
      <c r="A334" s="2326"/>
      <c r="B334" s="2434"/>
      <c r="C334" s="2326"/>
      <c r="D334" s="2326"/>
    </row>
    <row r="335" spans="1:4" x14ac:dyDescent="0.2">
      <c r="A335" s="2326"/>
      <c r="B335" s="2434"/>
      <c r="C335" s="2326"/>
      <c r="D335" s="2326"/>
    </row>
    <row r="336" spans="1:4" x14ac:dyDescent="0.2">
      <c r="A336" s="2326"/>
      <c r="B336" s="2434"/>
      <c r="C336" s="2326"/>
      <c r="D336" s="2326"/>
    </row>
    <row r="337" spans="1:4" x14ac:dyDescent="0.2">
      <c r="A337" s="2326"/>
      <c r="B337" s="2434"/>
      <c r="C337" s="2326"/>
      <c r="D337" s="2326"/>
    </row>
    <row r="338" spans="1:4" x14ac:dyDescent="0.2">
      <c r="A338" s="2326"/>
      <c r="B338" s="2434"/>
      <c r="C338" s="2326"/>
      <c r="D338" s="2326"/>
    </row>
    <row r="339" spans="1:4" x14ac:dyDescent="0.2">
      <c r="A339" s="2326"/>
      <c r="B339" s="2434"/>
      <c r="C339" s="2326"/>
      <c r="D339" s="2326"/>
    </row>
    <row r="340" spans="1:4" x14ac:dyDescent="0.2">
      <c r="A340" s="2326"/>
      <c r="B340" s="2434"/>
      <c r="C340" s="2326"/>
      <c r="D340" s="2326"/>
    </row>
    <row r="341" spans="1:4" x14ac:dyDescent="0.2">
      <c r="A341" s="2326"/>
      <c r="B341" s="2434"/>
      <c r="C341" s="2326"/>
      <c r="D341" s="2326"/>
    </row>
    <row r="342" spans="1:4" x14ac:dyDescent="0.2">
      <c r="A342" s="2326"/>
      <c r="B342" s="2434"/>
      <c r="C342" s="2326"/>
      <c r="D342" s="2326"/>
    </row>
    <row r="343" spans="1:4" x14ac:dyDescent="0.2">
      <c r="A343" s="2326"/>
      <c r="B343" s="2434"/>
      <c r="C343" s="2326"/>
      <c r="D343" s="2326"/>
    </row>
    <row r="344" spans="1:4" x14ac:dyDescent="0.2">
      <c r="A344" s="2326"/>
      <c r="B344" s="2434"/>
      <c r="C344" s="2326"/>
      <c r="D344" s="2326"/>
    </row>
    <row r="345" spans="1:4" x14ac:dyDescent="0.2">
      <c r="A345" s="2326"/>
      <c r="B345" s="2434"/>
      <c r="C345" s="2326"/>
      <c r="D345" s="2326"/>
    </row>
    <row r="346" spans="1:4" x14ac:dyDescent="0.2">
      <c r="A346" s="2326"/>
      <c r="B346" s="2434"/>
      <c r="C346" s="2326"/>
      <c r="D346" s="2326"/>
    </row>
    <row r="347" spans="1:4" x14ac:dyDescent="0.2">
      <c r="A347" s="2326"/>
      <c r="B347" s="2434"/>
      <c r="C347" s="2326"/>
      <c r="D347" s="2326"/>
    </row>
    <row r="348" spans="1:4" x14ac:dyDescent="0.2">
      <c r="A348" s="2326"/>
      <c r="B348" s="2434"/>
      <c r="C348" s="2326"/>
      <c r="D348" s="2326"/>
    </row>
    <row r="349" spans="1:4" x14ac:dyDescent="0.2">
      <c r="A349" s="2326"/>
      <c r="B349" s="2434"/>
      <c r="C349" s="2326"/>
      <c r="D349" s="2326"/>
    </row>
    <row r="350" spans="1:4" x14ac:dyDescent="0.2">
      <c r="A350" s="2326"/>
      <c r="B350" s="2434"/>
      <c r="C350" s="2326"/>
      <c r="D350" s="2326"/>
    </row>
    <row r="351" spans="1:4" x14ac:dyDescent="0.2">
      <c r="A351" s="2326"/>
      <c r="B351" s="2434"/>
      <c r="C351" s="2326"/>
      <c r="D351" s="2326"/>
    </row>
    <row r="352" spans="1:4" x14ac:dyDescent="0.2">
      <c r="A352" s="2326"/>
      <c r="B352" s="2434"/>
      <c r="C352" s="2326"/>
      <c r="D352" s="2326"/>
    </row>
    <row r="353" spans="1:4" x14ac:dyDescent="0.2">
      <c r="A353" s="2326"/>
      <c r="B353" s="2434"/>
      <c r="C353" s="2326"/>
      <c r="D353" s="2326"/>
    </row>
    <row r="354" spans="1:4" x14ac:dyDescent="0.2">
      <c r="A354" s="2326"/>
      <c r="B354" s="2434"/>
      <c r="C354" s="2326"/>
      <c r="D354" s="2326"/>
    </row>
    <row r="355" spans="1:4" x14ac:dyDescent="0.2">
      <c r="A355" s="2326"/>
      <c r="B355" s="2434"/>
      <c r="C355" s="2326"/>
      <c r="D355" s="2326"/>
    </row>
    <row r="356" spans="1:4" x14ac:dyDescent="0.2">
      <c r="A356" s="2326"/>
      <c r="B356" s="2434"/>
      <c r="C356" s="2326"/>
      <c r="D356" s="2326"/>
    </row>
    <row r="357" spans="1:4" x14ac:dyDescent="0.2">
      <c r="A357" s="2326"/>
      <c r="B357" s="2434"/>
      <c r="C357" s="2326"/>
      <c r="D357" s="2326"/>
    </row>
    <row r="358" spans="1:4" x14ac:dyDescent="0.2">
      <c r="A358" s="2326"/>
      <c r="B358" s="2434"/>
      <c r="C358" s="2326"/>
      <c r="D358" s="2326"/>
    </row>
    <row r="359" spans="1:4" x14ac:dyDescent="0.2">
      <c r="A359" s="2326"/>
      <c r="B359" s="2434"/>
      <c r="C359" s="2326"/>
      <c r="D359" s="2326"/>
    </row>
    <row r="360" spans="1:4" x14ac:dyDescent="0.2">
      <c r="A360" s="2326"/>
      <c r="B360" s="2434"/>
      <c r="C360" s="2326"/>
      <c r="D360" s="2326"/>
    </row>
    <row r="361" spans="1:4" x14ac:dyDescent="0.2">
      <c r="A361" s="2326"/>
      <c r="B361" s="2434"/>
      <c r="C361" s="2326"/>
      <c r="D361" s="2326"/>
    </row>
    <row r="362" spans="1:4" x14ac:dyDescent="0.2">
      <c r="A362" s="2326"/>
      <c r="B362" s="2434"/>
      <c r="C362" s="2326"/>
      <c r="D362" s="2326"/>
    </row>
    <row r="363" spans="1:4" x14ac:dyDescent="0.2">
      <c r="A363" s="2326"/>
      <c r="B363" s="2434"/>
      <c r="C363" s="2326"/>
      <c r="D363" s="2326"/>
    </row>
    <row r="364" spans="1:4" x14ac:dyDescent="0.2">
      <c r="A364" s="2326"/>
      <c r="B364" s="2434"/>
      <c r="C364" s="2326"/>
      <c r="D364" s="2326"/>
    </row>
    <row r="365" spans="1:4" x14ac:dyDescent="0.2">
      <c r="A365" s="2326"/>
      <c r="B365" s="2434"/>
      <c r="C365" s="2326"/>
      <c r="D365" s="2326"/>
    </row>
    <row r="366" spans="1:4" x14ac:dyDescent="0.2">
      <c r="A366" s="2326"/>
      <c r="B366" s="2434"/>
      <c r="C366" s="2326"/>
      <c r="D366" s="2326"/>
    </row>
    <row r="367" spans="1:4" x14ac:dyDescent="0.2">
      <c r="A367" s="2326"/>
      <c r="B367" s="2434"/>
      <c r="C367" s="2326"/>
      <c r="D367" s="2326"/>
    </row>
    <row r="368" spans="1:4" x14ac:dyDescent="0.2">
      <c r="A368" s="2326"/>
      <c r="B368" s="2434"/>
      <c r="C368" s="2326"/>
      <c r="D368" s="2326"/>
    </row>
    <row r="369" spans="1:4" x14ac:dyDescent="0.2">
      <c r="A369" s="2326"/>
      <c r="B369" s="2434"/>
      <c r="C369" s="2326"/>
      <c r="D369" s="2326"/>
    </row>
    <row r="370" spans="1:4" x14ac:dyDescent="0.2">
      <c r="A370" s="2326"/>
      <c r="B370" s="2434"/>
      <c r="C370" s="2326"/>
      <c r="D370" s="2326"/>
    </row>
    <row r="371" spans="1:4" x14ac:dyDescent="0.2">
      <c r="A371" s="2326"/>
      <c r="B371" s="2434"/>
      <c r="C371" s="2326"/>
      <c r="D371" s="2326"/>
    </row>
    <row r="372" spans="1:4" x14ac:dyDescent="0.2">
      <c r="A372" s="2326"/>
      <c r="B372" s="2434"/>
      <c r="C372" s="2326"/>
      <c r="D372" s="2326"/>
    </row>
    <row r="373" spans="1:4" x14ac:dyDescent="0.2">
      <c r="A373" s="2326"/>
      <c r="B373" s="2434"/>
      <c r="C373" s="2326"/>
      <c r="D373" s="2326"/>
    </row>
    <row r="374" spans="1:4" x14ac:dyDescent="0.2">
      <c r="A374" s="2326"/>
      <c r="B374" s="2434"/>
      <c r="C374" s="2326"/>
      <c r="D374" s="2326"/>
    </row>
    <row r="375" spans="1:4" x14ac:dyDescent="0.2">
      <c r="A375" s="2326"/>
      <c r="B375" s="2434"/>
      <c r="C375" s="2326"/>
      <c r="D375" s="2326"/>
    </row>
    <row r="376" spans="1:4" x14ac:dyDescent="0.2">
      <c r="A376" s="2326"/>
      <c r="B376" s="2434"/>
      <c r="C376" s="2326"/>
      <c r="D376" s="2326"/>
    </row>
    <row r="377" spans="1:4" x14ac:dyDescent="0.2">
      <c r="A377" s="2326"/>
      <c r="B377" s="2434"/>
      <c r="C377" s="2326"/>
      <c r="D377" s="2326"/>
    </row>
    <row r="378" spans="1:4" x14ac:dyDescent="0.2">
      <c r="A378" s="2326"/>
      <c r="B378" s="2434"/>
      <c r="C378" s="2326"/>
      <c r="D378" s="2326"/>
    </row>
    <row r="379" spans="1:4" x14ac:dyDescent="0.2">
      <c r="A379" s="2326"/>
      <c r="B379" s="2434"/>
      <c r="C379" s="2326"/>
      <c r="D379" s="2326"/>
    </row>
    <row r="380" spans="1:4" x14ac:dyDescent="0.2">
      <c r="A380" s="2326"/>
      <c r="B380" s="2434"/>
      <c r="C380" s="2326"/>
      <c r="D380" s="2326"/>
    </row>
    <row r="381" spans="1:4" x14ac:dyDescent="0.2">
      <c r="A381" s="2326"/>
      <c r="B381" s="2434"/>
      <c r="C381" s="2326"/>
      <c r="D381" s="2326"/>
    </row>
    <row r="382" spans="1:4" x14ac:dyDescent="0.2">
      <c r="A382" s="2326"/>
      <c r="B382" s="2434"/>
      <c r="C382" s="2326"/>
      <c r="D382" s="2326"/>
    </row>
    <row r="383" spans="1:4" x14ac:dyDescent="0.2">
      <c r="A383" s="2326"/>
      <c r="B383" s="2434"/>
      <c r="C383" s="2326"/>
      <c r="D383" s="2326"/>
    </row>
    <row r="384" spans="1:4" x14ac:dyDescent="0.2">
      <c r="A384" s="2326"/>
      <c r="B384" s="2434"/>
      <c r="C384" s="2326"/>
      <c r="D384" s="2326"/>
    </row>
    <row r="385" spans="1:4" x14ac:dyDescent="0.2">
      <c r="A385" s="2326"/>
      <c r="B385" s="2434"/>
      <c r="C385" s="2326"/>
      <c r="D385" s="2326"/>
    </row>
    <row r="386" spans="1:4" x14ac:dyDescent="0.2">
      <c r="A386" s="2326"/>
      <c r="B386" s="2434"/>
      <c r="C386" s="2326"/>
      <c r="D386" s="2326"/>
    </row>
    <row r="387" spans="1:4" x14ac:dyDescent="0.2">
      <c r="A387" s="2326"/>
      <c r="B387" s="2434"/>
      <c r="C387" s="2326"/>
      <c r="D387" s="2326"/>
    </row>
    <row r="388" spans="1:4" x14ac:dyDescent="0.2">
      <c r="A388" s="2326"/>
      <c r="B388" s="2434"/>
      <c r="C388" s="2326"/>
      <c r="D388" s="2326"/>
    </row>
    <row r="389" spans="1:4" x14ac:dyDescent="0.2">
      <c r="A389" s="2326"/>
      <c r="B389" s="2434"/>
      <c r="C389" s="2326"/>
      <c r="D389" s="2326"/>
    </row>
    <row r="390" spans="1:4" x14ac:dyDescent="0.2">
      <c r="A390" s="2326"/>
      <c r="B390" s="2434"/>
      <c r="C390" s="2326"/>
      <c r="D390" s="2326"/>
    </row>
    <row r="391" spans="1:4" x14ac:dyDescent="0.2">
      <c r="A391" s="2326"/>
      <c r="B391" s="2434"/>
      <c r="C391" s="2326"/>
      <c r="D391" s="2326"/>
    </row>
    <row r="392" spans="1:4" x14ac:dyDescent="0.2">
      <c r="A392" s="2326"/>
      <c r="B392" s="2434"/>
      <c r="C392" s="2326"/>
      <c r="D392" s="2326"/>
    </row>
    <row r="393" spans="1:4" x14ac:dyDescent="0.2">
      <c r="A393" s="2326"/>
      <c r="B393" s="2434"/>
      <c r="C393" s="2326"/>
      <c r="D393" s="2326"/>
    </row>
    <row r="394" spans="1:4" x14ac:dyDescent="0.2">
      <c r="A394" s="2326"/>
      <c r="B394" s="2434"/>
      <c r="C394" s="2326"/>
      <c r="D394" s="2326"/>
    </row>
    <row r="395" spans="1:4" x14ac:dyDescent="0.2">
      <c r="A395" s="2326"/>
      <c r="B395" s="2434"/>
      <c r="C395" s="2326"/>
      <c r="D395" s="2326"/>
    </row>
    <row r="396" spans="1:4" x14ac:dyDescent="0.2">
      <c r="A396" s="2326"/>
      <c r="B396" s="2434"/>
      <c r="C396" s="2326"/>
      <c r="D396" s="2326"/>
    </row>
    <row r="397" spans="1:4" x14ac:dyDescent="0.2">
      <c r="A397" s="2326"/>
      <c r="B397" s="2434"/>
      <c r="C397" s="2326"/>
      <c r="D397" s="2326"/>
    </row>
    <row r="398" spans="1:4" x14ac:dyDescent="0.2">
      <c r="A398" s="2326"/>
      <c r="B398" s="2434"/>
      <c r="C398" s="2326"/>
      <c r="D398" s="2326"/>
    </row>
    <row r="399" spans="1:4" x14ac:dyDescent="0.2">
      <c r="A399" s="2326"/>
      <c r="B399" s="2434"/>
      <c r="C399" s="2326"/>
      <c r="D399" s="2326"/>
    </row>
    <row r="400" spans="1:4" x14ac:dyDescent="0.2">
      <c r="A400" s="2326"/>
      <c r="B400" s="2434"/>
      <c r="C400" s="2326"/>
      <c r="D400" s="2326"/>
    </row>
    <row r="401" spans="1:4" x14ac:dyDescent="0.2">
      <c r="A401" s="2326"/>
      <c r="B401" s="2434"/>
      <c r="C401" s="2326"/>
      <c r="D401" s="2326"/>
    </row>
    <row r="402" spans="1:4" x14ac:dyDescent="0.2">
      <c r="A402" s="2326"/>
      <c r="B402" s="2434"/>
      <c r="C402" s="2326"/>
      <c r="D402" s="2326"/>
    </row>
    <row r="403" spans="1:4" x14ac:dyDescent="0.2">
      <c r="A403" s="2326"/>
      <c r="B403" s="2434"/>
      <c r="C403" s="2326"/>
      <c r="D403" s="2326"/>
    </row>
    <row r="404" spans="1:4" x14ac:dyDescent="0.2">
      <c r="A404" s="2326"/>
      <c r="B404" s="2434"/>
      <c r="C404" s="2326"/>
      <c r="D404" s="2326"/>
    </row>
    <row r="405" spans="1:4" x14ac:dyDescent="0.2">
      <c r="A405" s="2326"/>
      <c r="B405" s="2434"/>
      <c r="C405" s="2326"/>
      <c r="D405" s="2326"/>
    </row>
    <row r="406" spans="1:4" x14ac:dyDescent="0.2">
      <c r="A406" s="2326"/>
      <c r="B406" s="2434"/>
      <c r="C406" s="2326"/>
      <c r="D406" s="2326"/>
    </row>
    <row r="407" spans="1:4" x14ac:dyDescent="0.2">
      <c r="A407" s="2326"/>
      <c r="B407" s="2434"/>
      <c r="C407" s="2326"/>
      <c r="D407" s="2326"/>
    </row>
    <row r="408" spans="1:4" x14ac:dyDescent="0.2">
      <c r="A408" s="2326"/>
      <c r="B408" s="2434"/>
      <c r="C408" s="2326"/>
      <c r="D408" s="2326"/>
    </row>
    <row r="409" spans="1:4" x14ac:dyDescent="0.2">
      <c r="A409" s="2326"/>
      <c r="B409" s="2434"/>
      <c r="C409" s="2326"/>
      <c r="D409" s="2326"/>
    </row>
    <row r="410" spans="1:4" x14ac:dyDescent="0.2">
      <c r="A410" s="2326"/>
      <c r="B410" s="2434"/>
      <c r="C410" s="2326"/>
      <c r="D410" s="2326"/>
    </row>
    <row r="411" spans="1:4" x14ac:dyDescent="0.2">
      <c r="A411" s="2326"/>
      <c r="B411" s="2434"/>
      <c r="C411" s="2326"/>
      <c r="D411" s="2326"/>
    </row>
    <row r="412" spans="1:4" x14ac:dyDescent="0.2">
      <c r="A412" s="2326"/>
      <c r="B412" s="2434"/>
      <c r="C412" s="2326"/>
      <c r="D412" s="2326"/>
    </row>
    <row r="413" spans="1:4" x14ac:dyDescent="0.2">
      <c r="A413" s="2326"/>
      <c r="B413" s="2434"/>
      <c r="C413" s="2326"/>
      <c r="D413" s="2326"/>
    </row>
    <row r="414" spans="1:4" x14ac:dyDescent="0.2">
      <c r="A414" s="2326"/>
      <c r="B414" s="2434"/>
      <c r="C414" s="2326"/>
      <c r="D414" s="2326"/>
    </row>
    <row r="415" spans="1:4" x14ac:dyDescent="0.2">
      <c r="A415" s="2326"/>
      <c r="B415" s="2434"/>
      <c r="C415" s="2326"/>
      <c r="D415" s="2326"/>
    </row>
    <row r="416" spans="1:4" x14ac:dyDescent="0.2">
      <c r="A416" s="2326"/>
      <c r="B416" s="2434"/>
      <c r="C416" s="2326"/>
      <c r="D416" s="2326"/>
    </row>
    <row r="417" spans="1:4" x14ac:dyDescent="0.2">
      <c r="A417" s="2326"/>
      <c r="B417" s="2434"/>
      <c r="C417" s="2326"/>
      <c r="D417" s="2326"/>
    </row>
    <row r="418" spans="1:4" x14ac:dyDescent="0.2">
      <c r="A418" s="2326"/>
      <c r="B418" s="2434"/>
      <c r="C418" s="2326"/>
      <c r="D418" s="2326"/>
    </row>
    <row r="419" spans="1:4" x14ac:dyDescent="0.2">
      <c r="A419" s="2326"/>
      <c r="B419" s="2434"/>
      <c r="C419" s="2326"/>
      <c r="D419" s="2326"/>
    </row>
    <row r="420" spans="1:4" x14ac:dyDescent="0.2">
      <c r="A420" s="2326"/>
      <c r="B420" s="2434"/>
      <c r="C420" s="2326"/>
      <c r="D420" s="2326"/>
    </row>
    <row r="421" spans="1:4" x14ac:dyDescent="0.2">
      <c r="A421" s="2326"/>
      <c r="B421" s="2434"/>
      <c r="C421" s="2326"/>
      <c r="D421" s="2326"/>
    </row>
    <row r="422" spans="1:4" x14ac:dyDescent="0.2">
      <c r="A422" s="2326"/>
      <c r="B422" s="2434"/>
      <c r="C422" s="2326"/>
      <c r="D422" s="2326"/>
    </row>
    <row r="423" spans="1:4" x14ac:dyDescent="0.2">
      <c r="A423" s="2326"/>
      <c r="B423" s="2434"/>
      <c r="C423" s="2326"/>
      <c r="D423" s="2326"/>
    </row>
    <row r="424" spans="1:4" x14ac:dyDescent="0.2">
      <c r="A424" s="2326"/>
      <c r="B424" s="2434"/>
      <c r="C424" s="2326"/>
      <c r="D424" s="2326"/>
    </row>
    <row r="425" spans="1:4" x14ac:dyDescent="0.2">
      <c r="A425" s="2326"/>
      <c r="B425" s="2434"/>
      <c r="C425" s="2326"/>
      <c r="D425" s="2326"/>
    </row>
    <row r="426" spans="1:4" x14ac:dyDescent="0.2">
      <c r="A426" s="2326"/>
      <c r="B426" s="2434"/>
      <c r="C426" s="2326"/>
      <c r="D426" s="2326"/>
    </row>
    <row r="427" spans="1:4" x14ac:dyDescent="0.2">
      <c r="A427" s="2326"/>
      <c r="B427" s="2434"/>
      <c r="C427" s="2326"/>
      <c r="D427" s="2326"/>
    </row>
    <row r="428" spans="1:4" x14ac:dyDescent="0.2">
      <c r="A428" s="2326"/>
      <c r="B428" s="2434"/>
      <c r="C428" s="2326"/>
      <c r="D428" s="2326"/>
    </row>
    <row r="429" spans="1:4" x14ac:dyDescent="0.2">
      <c r="A429" s="2326"/>
      <c r="B429" s="2434"/>
      <c r="C429" s="2326"/>
      <c r="D429" s="2326"/>
    </row>
    <row r="430" spans="1:4" x14ac:dyDescent="0.2">
      <c r="A430" s="2326"/>
      <c r="B430" s="2434"/>
      <c r="C430" s="2326"/>
      <c r="D430" s="2326"/>
    </row>
    <row r="431" spans="1:4" x14ac:dyDescent="0.2">
      <c r="A431" s="2326"/>
      <c r="B431" s="2434"/>
      <c r="C431" s="2326"/>
      <c r="D431" s="2326"/>
    </row>
    <row r="432" spans="1:4" x14ac:dyDescent="0.2">
      <c r="A432" s="2326"/>
      <c r="B432" s="2434"/>
      <c r="C432" s="2326"/>
      <c r="D432" s="2326"/>
    </row>
    <row r="433" spans="1:4" x14ac:dyDescent="0.2">
      <c r="A433" s="2326"/>
      <c r="B433" s="2434"/>
      <c r="C433" s="2326"/>
      <c r="D433" s="2326"/>
    </row>
    <row r="434" spans="1:4" x14ac:dyDescent="0.2">
      <c r="A434" s="2326"/>
      <c r="B434" s="2434"/>
      <c r="C434" s="2326"/>
      <c r="D434" s="2326"/>
    </row>
    <row r="435" spans="1:4" x14ac:dyDescent="0.2">
      <c r="A435" s="2326"/>
      <c r="B435" s="2434"/>
      <c r="C435" s="2326"/>
      <c r="D435" s="2326"/>
    </row>
    <row r="436" spans="1:4" x14ac:dyDescent="0.2">
      <c r="A436" s="2326"/>
      <c r="B436" s="2434"/>
      <c r="C436" s="2326"/>
      <c r="D436" s="2326"/>
    </row>
    <row r="437" spans="1:4" x14ac:dyDescent="0.2">
      <c r="A437" s="2326"/>
      <c r="B437" s="2434"/>
      <c r="C437" s="2326"/>
      <c r="D437" s="2326"/>
    </row>
    <row r="438" spans="1:4" x14ac:dyDescent="0.2">
      <c r="A438" s="2326"/>
      <c r="B438" s="2434"/>
      <c r="C438" s="2326"/>
      <c r="D438" s="2326"/>
    </row>
    <row r="439" spans="1:4" x14ac:dyDescent="0.2">
      <c r="A439" s="2326"/>
      <c r="B439" s="2434"/>
      <c r="C439" s="2326"/>
      <c r="D439" s="2326"/>
    </row>
    <row r="440" spans="1:4" x14ac:dyDescent="0.2">
      <c r="A440" s="2326"/>
      <c r="B440" s="2434"/>
      <c r="C440" s="2326"/>
      <c r="D440" s="2326"/>
    </row>
    <row r="441" spans="1:4" x14ac:dyDescent="0.2">
      <c r="A441" s="2326"/>
      <c r="B441" s="2434"/>
      <c r="C441" s="2326"/>
      <c r="D441" s="2326"/>
    </row>
    <row r="442" spans="1:4" x14ac:dyDescent="0.2">
      <c r="A442" s="2326"/>
      <c r="B442" s="2434"/>
      <c r="C442" s="2326"/>
      <c r="D442" s="2326"/>
    </row>
    <row r="443" spans="1:4" x14ac:dyDescent="0.2">
      <c r="A443" s="2326"/>
      <c r="B443" s="2434"/>
      <c r="C443" s="2326"/>
      <c r="D443" s="2326"/>
    </row>
    <row r="444" spans="1:4" x14ac:dyDescent="0.2">
      <c r="A444" s="2326"/>
      <c r="B444" s="2434"/>
      <c r="C444" s="2326"/>
      <c r="D444" s="2326"/>
    </row>
    <row r="445" spans="1:4" x14ac:dyDescent="0.2">
      <c r="A445" s="2326"/>
      <c r="B445" s="2434"/>
      <c r="C445" s="2326"/>
      <c r="D445" s="2326"/>
    </row>
    <row r="446" spans="1:4" x14ac:dyDescent="0.2">
      <c r="A446" s="2326"/>
      <c r="B446" s="2434"/>
      <c r="C446" s="2326"/>
      <c r="D446" s="2326"/>
    </row>
    <row r="447" spans="1:4" x14ac:dyDescent="0.2">
      <c r="A447" s="2326"/>
      <c r="B447" s="2434"/>
      <c r="C447" s="2326"/>
      <c r="D447" s="2326"/>
    </row>
    <row r="448" spans="1:4" x14ac:dyDescent="0.2">
      <c r="A448" s="2326"/>
      <c r="B448" s="2434"/>
      <c r="C448" s="2326"/>
      <c r="D448" s="2326"/>
    </row>
    <row r="449" spans="1:4" x14ac:dyDescent="0.2">
      <c r="A449" s="2326"/>
      <c r="B449" s="2434"/>
      <c r="C449" s="2326"/>
      <c r="D449" s="2326"/>
    </row>
    <row r="450" spans="1:4" x14ac:dyDescent="0.2">
      <c r="A450" s="2326"/>
      <c r="B450" s="2434"/>
      <c r="C450" s="2326"/>
      <c r="D450" s="2326"/>
    </row>
    <row r="451" spans="1:4" x14ac:dyDescent="0.2">
      <c r="A451" s="2326"/>
      <c r="B451" s="2434"/>
      <c r="C451" s="2326"/>
      <c r="D451" s="2326"/>
    </row>
    <row r="452" spans="1:4" x14ac:dyDescent="0.2">
      <c r="A452" s="2326"/>
      <c r="B452" s="2434"/>
      <c r="C452" s="2326"/>
      <c r="D452" s="2326"/>
    </row>
    <row r="453" spans="1:4" x14ac:dyDescent="0.2">
      <c r="A453" s="2326"/>
      <c r="B453" s="2434"/>
      <c r="C453" s="2326"/>
      <c r="D453" s="2326"/>
    </row>
    <row r="454" spans="1:4" x14ac:dyDescent="0.2">
      <c r="A454" s="2326"/>
      <c r="B454" s="2434"/>
      <c r="C454" s="2326"/>
      <c r="D454" s="2326"/>
    </row>
    <row r="455" spans="1:4" x14ac:dyDescent="0.2">
      <c r="A455" s="2326"/>
      <c r="B455" s="2434"/>
      <c r="C455" s="2326"/>
      <c r="D455" s="2326"/>
    </row>
    <row r="456" spans="1:4" x14ac:dyDescent="0.2">
      <c r="A456" s="2326"/>
      <c r="B456" s="2434"/>
      <c r="C456" s="2326"/>
      <c r="D456" s="2326"/>
    </row>
    <row r="457" spans="1:4" x14ac:dyDescent="0.2">
      <c r="A457" s="2326"/>
      <c r="B457" s="2434"/>
      <c r="C457" s="2326"/>
      <c r="D457" s="2326"/>
    </row>
    <row r="458" spans="1:4" x14ac:dyDescent="0.2">
      <c r="A458" s="2326"/>
      <c r="B458" s="2434"/>
      <c r="C458" s="2326"/>
      <c r="D458" s="2326"/>
    </row>
    <row r="459" spans="1:4" x14ac:dyDescent="0.2">
      <c r="A459" s="2326"/>
      <c r="B459" s="2434"/>
      <c r="C459" s="2326"/>
      <c r="D459" s="2326"/>
    </row>
    <row r="460" spans="1:4" x14ac:dyDescent="0.2">
      <c r="A460" s="2326"/>
      <c r="B460" s="2434"/>
      <c r="C460" s="2326"/>
      <c r="D460" s="2326"/>
    </row>
    <row r="461" spans="1:4" x14ac:dyDescent="0.2">
      <c r="A461" s="2326"/>
      <c r="B461" s="2434"/>
      <c r="C461" s="2326"/>
      <c r="D461" s="2326"/>
    </row>
    <row r="462" spans="1:4" x14ac:dyDescent="0.2">
      <c r="A462" s="2326"/>
      <c r="B462" s="2434"/>
      <c r="C462" s="2326"/>
      <c r="D462" s="2326"/>
    </row>
    <row r="463" spans="1:4" x14ac:dyDescent="0.2">
      <c r="A463" s="2326"/>
      <c r="B463" s="2434"/>
      <c r="C463" s="2326"/>
      <c r="D463" s="2326"/>
    </row>
    <row r="464" spans="1:4" x14ac:dyDescent="0.2">
      <c r="A464" s="2326"/>
      <c r="B464" s="2434"/>
      <c r="C464" s="2326"/>
      <c r="D464" s="2326"/>
    </row>
    <row r="465" spans="1:4" x14ac:dyDescent="0.2">
      <c r="A465" s="2326"/>
      <c r="B465" s="2434"/>
      <c r="C465" s="2326"/>
      <c r="D465" s="2326"/>
    </row>
    <row r="466" spans="1:4" x14ac:dyDescent="0.2">
      <c r="A466" s="2326"/>
      <c r="B466" s="2434"/>
      <c r="C466" s="2326"/>
      <c r="D466" s="2326"/>
    </row>
    <row r="467" spans="1:4" x14ac:dyDescent="0.2">
      <c r="A467" s="2326"/>
      <c r="B467" s="2434"/>
      <c r="C467" s="2326"/>
      <c r="D467" s="2326"/>
    </row>
    <row r="468" spans="1:4" x14ac:dyDescent="0.2">
      <c r="A468" s="2326"/>
      <c r="B468" s="2434"/>
      <c r="C468" s="2326"/>
      <c r="D468" s="2326"/>
    </row>
    <row r="469" spans="1:4" x14ac:dyDescent="0.2">
      <c r="A469" s="2326"/>
      <c r="B469" s="2434"/>
      <c r="C469" s="2326"/>
      <c r="D469" s="2326"/>
    </row>
    <row r="470" spans="1:4" x14ac:dyDescent="0.2">
      <c r="A470" s="2326"/>
      <c r="B470" s="2434"/>
      <c r="C470" s="2326"/>
      <c r="D470" s="2326"/>
    </row>
    <row r="471" spans="1:4" x14ac:dyDescent="0.2">
      <c r="A471" s="2326"/>
      <c r="B471" s="2434"/>
      <c r="C471" s="2326"/>
      <c r="D471" s="2326"/>
    </row>
    <row r="472" spans="1:4" x14ac:dyDescent="0.2">
      <c r="A472" s="2326"/>
      <c r="B472" s="2434"/>
      <c r="C472" s="2326"/>
      <c r="D472" s="2326"/>
    </row>
    <row r="473" spans="1:4" x14ac:dyDescent="0.2">
      <c r="A473" s="2326"/>
      <c r="B473" s="2434"/>
      <c r="C473" s="2326"/>
      <c r="D473" s="2326"/>
    </row>
    <row r="474" spans="1:4" x14ac:dyDescent="0.2">
      <c r="A474" s="2326"/>
      <c r="B474" s="2434"/>
      <c r="C474" s="2326"/>
      <c r="D474" s="2326"/>
    </row>
    <row r="475" spans="1:4" x14ac:dyDescent="0.2">
      <c r="A475" s="2326"/>
      <c r="B475" s="2434"/>
      <c r="C475" s="2326"/>
      <c r="D475" s="2326"/>
    </row>
    <row r="476" spans="1:4" x14ac:dyDescent="0.2">
      <c r="A476" s="2326"/>
      <c r="B476" s="2434"/>
      <c r="C476" s="2326"/>
      <c r="D476" s="2326"/>
    </row>
    <row r="477" spans="1:4" x14ac:dyDescent="0.2">
      <c r="A477" s="2326"/>
      <c r="B477" s="2434"/>
      <c r="C477" s="2326"/>
      <c r="D477" s="2326"/>
    </row>
    <row r="478" spans="1:4" x14ac:dyDescent="0.2">
      <c r="A478" s="2326"/>
      <c r="B478" s="2434"/>
      <c r="C478" s="2326"/>
      <c r="D478" s="2326"/>
    </row>
    <row r="479" spans="1:4" x14ac:dyDescent="0.2">
      <c r="A479" s="2326"/>
      <c r="B479" s="2434"/>
      <c r="C479" s="2326"/>
      <c r="D479" s="2326"/>
    </row>
    <row r="480" spans="1:4" x14ac:dyDescent="0.2">
      <c r="A480" s="2326"/>
      <c r="B480" s="2434"/>
      <c r="C480" s="2326"/>
      <c r="D480" s="2326"/>
    </row>
    <row r="481" spans="1:4" x14ac:dyDescent="0.2">
      <c r="A481" s="2326"/>
      <c r="B481" s="2434"/>
      <c r="C481" s="2326"/>
      <c r="D481" s="2326"/>
    </row>
    <row r="482" spans="1:4" x14ac:dyDescent="0.2">
      <c r="A482" s="2326"/>
      <c r="B482" s="2434"/>
      <c r="C482" s="2326"/>
      <c r="D482" s="2326"/>
    </row>
    <row r="483" spans="1:4" x14ac:dyDescent="0.2">
      <c r="A483" s="2326"/>
      <c r="B483" s="2434"/>
      <c r="C483" s="2326"/>
      <c r="D483" s="2326"/>
    </row>
    <row r="484" spans="1:4" x14ac:dyDescent="0.2">
      <c r="A484" s="2326"/>
      <c r="B484" s="2434"/>
      <c r="C484" s="2326"/>
      <c r="D484" s="2326"/>
    </row>
    <row r="485" spans="1:4" x14ac:dyDescent="0.2">
      <c r="A485" s="2326"/>
      <c r="B485" s="2434"/>
      <c r="C485" s="2326"/>
      <c r="D485" s="2326"/>
    </row>
    <row r="486" spans="1:4" x14ac:dyDescent="0.2">
      <c r="A486" s="2326"/>
      <c r="B486" s="2434"/>
      <c r="C486" s="2326"/>
      <c r="D486" s="2326"/>
    </row>
    <row r="487" spans="1:4" x14ac:dyDescent="0.2">
      <c r="A487" s="2326"/>
      <c r="B487" s="2434"/>
      <c r="C487" s="2326"/>
      <c r="D487" s="2326"/>
    </row>
    <row r="488" spans="1:4" x14ac:dyDescent="0.2">
      <c r="A488" s="2326"/>
      <c r="B488" s="2434"/>
      <c r="C488" s="2326"/>
      <c r="D488" s="2326"/>
    </row>
    <row r="489" spans="1:4" x14ac:dyDescent="0.2">
      <c r="A489" s="2326"/>
      <c r="B489" s="2434"/>
      <c r="C489" s="2326"/>
      <c r="D489" s="2326"/>
    </row>
    <row r="490" spans="1:4" x14ac:dyDescent="0.2">
      <c r="A490" s="2326"/>
      <c r="B490" s="2434"/>
      <c r="C490" s="2326"/>
      <c r="D490" s="2326"/>
    </row>
    <row r="491" spans="1:4" x14ac:dyDescent="0.2">
      <c r="A491" s="2326"/>
      <c r="B491" s="2434"/>
      <c r="C491" s="2326"/>
      <c r="D491" s="2326"/>
    </row>
    <row r="492" spans="1:4" x14ac:dyDescent="0.2">
      <c r="A492" s="2326"/>
      <c r="B492" s="2434"/>
      <c r="C492" s="2326"/>
      <c r="D492" s="2326"/>
    </row>
    <row r="493" spans="1:4" x14ac:dyDescent="0.2">
      <c r="A493" s="2326"/>
      <c r="B493" s="2434"/>
      <c r="C493" s="2326"/>
      <c r="D493" s="2326"/>
    </row>
    <row r="494" spans="1:4" x14ac:dyDescent="0.2">
      <c r="A494" s="2326"/>
      <c r="B494" s="2434"/>
      <c r="C494" s="2326"/>
      <c r="D494" s="2326"/>
    </row>
    <row r="495" spans="1:4" x14ac:dyDescent="0.2">
      <c r="A495" s="2326"/>
      <c r="B495" s="2434"/>
      <c r="C495" s="2326"/>
      <c r="D495" s="2326"/>
    </row>
    <row r="496" spans="1:4" x14ac:dyDescent="0.2">
      <c r="A496" s="2326"/>
      <c r="B496" s="2434"/>
      <c r="C496" s="2326"/>
      <c r="D496" s="2326"/>
    </row>
    <row r="497" spans="1:4" x14ac:dyDescent="0.2">
      <c r="A497" s="2326"/>
      <c r="B497" s="2434"/>
      <c r="C497" s="2326"/>
      <c r="D497" s="2326"/>
    </row>
    <row r="498" spans="1:4" x14ac:dyDescent="0.2">
      <c r="A498" s="2326"/>
      <c r="B498" s="2434"/>
      <c r="C498" s="2326"/>
      <c r="D498" s="2326"/>
    </row>
    <row r="499" spans="1:4" x14ac:dyDescent="0.2">
      <c r="A499" s="2326"/>
      <c r="B499" s="2434"/>
      <c r="C499" s="2326"/>
      <c r="D499" s="2326"/>
    </row>
    <row r="500" spans="1:4" x14ac:dyDescent="0.2">
      <c r="A500" s="2326"/>
      <c r="B500" s="2434"/>
      <c r="C500" s="2326"/>
      <c r="D500" s="2326"/>
    </row>
    <row r="501" spans="1:4" x14ac:dyDescent="0.2">
      <c r="A501" s="2326"/>
      <c r="B501" s="2434"/>
      <c r="C501" s="2326"/>
      <c r="D501" s="2326"/>
    </row>
    <row r="502" spans="1:4" x14ac:dyDescent="0.2">
      <c r="A502" s="2326"/>
      <c r="B502" s="2434"/>
      <c r="C502" s="2326"/>
      <c r="D502" s="2326"/>
    </row>
    <row r="503" spans="1:4" x14ac:dyDescent="0.2">
      <c r="A503" s="2326"/>
      <c r="B503" s="2434"/>
      <c r="C503" s="2326"/>
      <c r="D503" s="2326"/>
    </row>
    <row r="504" spans="1:4" x14ac:dyDescent="0.2">
      <c r="A504" s="2326"/>
      <c r="B504" s="2434"/>
      <c r="C504" s="2326"/>
      <c r="D504" s="2326"/>
    </row>
    <row r="505" spans="1:4" x14ac:dyDescent="0.2">
      <c r="A505" s="2326"/>
      <c r="B505" s="2434"/>
      <c r="C505" s="2326"/>
      <c r="D505" s="2326"/>
    </row>
    <row r="506" spans="1:4" x14ac:dyDescent="0.2">
      <c r="A506" s="2326"/>
      <c r="B506" s="2434"/>
      <c r="C506" s="2326"/>
      <c r="D506" s="2326"/>
    </row>
    <row r="507" spans="1:4" x14ac:dyDescent="0.2">
      <c r="A507" s="2326"/>
      <c r="B507" s="2434"/>
      <c r="C507" s="2326"/>
      <c r="D507" s="2326"/>
    </row>
    <row r="508" spans="1:4" x14ac:dyDescent="0.2">
      <c r="A508" s="2326"/>
      <c r="B508" s="2434"/>
      <c r="C508" s="2326"/>
      <c r="D508" s="2326"/>
    </row>
    <row r="509" spans="1:4" x14ac:dyDescent="0.2">
      <c r="A509" s="2326"/>
      <c r="B509" s="2434"/>
      <c r="C509" s="2326"/>
      <c r="D509" s="2326"/>
    </row>
    <row r="510" spans="1:4" x14ac:dyDescent="0.2">
      <c r="A510" s="2326"/>
      <c r="B510" s="2434"/>
      <c r="C510" s="2326"/>
      <c r="D510" s="2326"/>
    </row>
    <row r="511" spans="1:4" x14ac:dyDescent="0.2">
      <c r="A511" s="2326"/>
      <c r="B511" s="2434"/>
      <c r="C511" s="2326"/>
      <c r="D511" s="2326"/>
    </row>
    <row r="512" spans="1:4" x14ac:dyDescent="0.2">
      <c r="A512" s="2326"/>
      <c r="B512" s="2434"/>
      <c r="C512" s="2326"/>
      <c r="D512" s="2326"/>
    </row>
    <row r="513" spans="1:4" x14ac:dyDescent="0.2">
      <c r="A513" s="2326"/>
      <c r="B513" s="2434"/>
      <c r="C513" s="2326"/>
      <c r="D513" s="2326"/>
    </row>
    <row r="514" spans="1:4" x14ac:dyDescent="0.2">
      <c r="A514" s="2326"/>
      <c r="B514" s="2434"/>
      <c r="C514" s="2326"/>
      <c r="D514" s="2326"/>
    </row>
    <row r="515" spans="1:4" x14ac:dyDescent="0.2">
      <c r="A515" s="2326"/>
      <c r="B515" s="2434"/>
      <c r="C515" s="2326"/>
      <c r="D515" s="2326"/>
    </row>
    <row r="516" spans="1:4" x14ac:dyDescent="0.2">
      <c r="A516" s="2326"/>
      <c r="B516" s="2434"/>
      <c r="C516" s="2326"/>
      <c r="D516" s="2326"/>
    </row>
    <row r="517" spans="1:4" x14ac:dyDescent="0.2">
      <c r="A517" s="2326"/>
      <c r="B517" s="2434"/>
      <c r="C517" s="2326"/>
      <c r="D517" s="2326"/>
    </row>
    <row r="518" spans="1:4" x14ac:dyDescent="0.2">
      <c r="A518" s="2326"/>
      <c r="B518" s="2434"/>
      <c r="C518" s="2326"/>
      <c r="D518" s="2326"/>
    </row>
    <row r="519" spans="1:4" x14ac:dyDescent="0.2">
      <c r="A519" s="2326"/>
      <c r="B519" s="2434"/>
      <c r="C519" s="2326"/>
      <c r="D519" s="2326"/>
    </row>
    <row r="520" spans="1:4" x14ac:dyDescent="0.2">
      <c r="A520" s="2326"/>
      <c r="B520" s="2434"/>
      <c r="C520" s="2326"/>
      <c r="D520" s="2326"/>
    </row>
    <row r="521" spans="1:4" x14ac:dyDescent="0.2">
      <c r="A521" s="2326"/>
      <c r="B521" s="2434"/>
      <c r="C521" s="2326"/>
      <c r="D521" s="2326"/>
    </row>
    <row r="522" spans="1:4" x14ac:dyDescent="0.2">
      <c r="A522" s="2326"/>
      <c r="B522" s="2434"/>
      <c r="C522" s="2326"/>
      <c r="D522" s="2326"/>
    </row>
    <row r="523" spans="1:4" x14ac:dyDescent="0.2">
      <c r="A523" s="2326"/>
      <c r="B523" s="2434"/>
      <c r="C523" s="2326"/>
      <c r="D523" s="2326"/>
    </row>
    <row r="524" spans="1:4" x14ac:dyDescent="0.2">
      <c r="A524" s="2326"/>
      <c r="B524" s="2434"/>
      <c r="C524" s="2326"/>
      <c r="D524" s="2326"/>
    </row>
    <row r="525" spans="1:4" x14ac:dyDescent="0.2">
      <c r="A525" s="2326"/>
      <c r="B525" s="2434"/>
      <c r="C525" s="2326"/>
      <c r="D525" s="2326"/>
    </row>
    <row r="526" spans="1:4" x14ac:dyDescent="0.2">
      <c r="A526" s="2326"/>
      <c r="B526" s="2434"/>
      <c r="C526" s="2326"/>
      <c r="D526" s="2326"/>
    </row>
    <row r="527" spans="1:4" x14ac:dyDescent="0.2">
      <c r="A527" s="2326"/>
      <c r="B527" s="2434"/>
      <c r="C527" s="2326"/>
      <c r="D527" s="2326"/>
    </row>
    <row r="528" spans="1:4" x14ac:dyDescent="0.2">
      <c r="A528" s="2326"/>
      <c r="B528" s="2434"/>
      <c r="C528" s="2326"/>
      <c r="D528" s="2326"/>
    </row>
    <row r="529" spans="1:4" x14ac:dyDescent="0.2">
      <c r="A529" s="2326"/>
      <c r="B529" s="2434"/>
      <c r="C529" s="2326"/>
      <c r="D529" s="2326"/>
    </row>
    <row r="530" spans="1:4" x14ac:dyDescent="0.2">
      <c r="A530" s="2326"/>
      <c r="B530" s="2434"/>
      <c r="C530" s="2326"/>
      <c r="D530" s="2326"/>
    </row>
    <row r="531" spans="1:4" x14ac:dyDescent="0.2">
      <c r="A531" s="2326"/>
      <c r="B531" s="2434"/>
      <c r="C531" s="2326"/>
      <c r="D531" s="2326"/>
    </row>
    <row r="532" spans="1:4" x14ac:dyDescent="0.2">
      <c r="A532" s="2326"/>
      <c r="B532" s="2434"/>
      <c r="C532" s="2326"/>
      <c r="D532" s="2326"/>
    </row>
    <row r="533" spans="1:4" x14ac:dyDescent="0.2">
      <c r="A533" s="2326"/>
      <c r="B533" s="2434"/>
      <c r="C533" s="2326"/>
      <c r="D533" s="2326"/>
    </row>
    <row r="534" spans="1:4" x14ac:dyDescent="0.2">
      <c r="A534" s="2326"/>
      <c r="B534" s="2434"/>
      <c r="C534" s="2326"/>
      <c r="D534" s="2326"/>
    </row>
    <row r="535" spans="1:4" x14ac:dyDescent="0.2">
      <c r="A535" s="2326"/>
      <c r="B535" s="2434"/>
      <c r="C535" s="2326"/>
      <c r="D535" s="2326"/>
    </row>
    <row r="536" spans="1:4" x14ac:dyDescent="0.2">
      <c r="A536" s="2326"/>
      <c r="B536" s="2434"/>
      <c r="C536" s="2326"/>
      <c r="D536" s="2326"/>
    </row>
    <row r="537" spans="1:4" x14ac:dyDescent="0.2">
      <c r="A537" s="2326"/>
      <c r="B537" s="2434"/>
      <c r="C537" s="2326"/>
      <c r="D537" s="2326"/>
    </row>
    <row r="538" spans="1:4" x14ac:dyDescent="0.2">
      <c r="A538" s="2326"/>
      <c r="B538" s="2434"/>
      <c r="C538" s="2326"/>
      <c r="D538" s="2326"/>
    </row>
    <row r="539" spans="1:4" x14ac:dyDescent="0.2">
      <c r="A539" s="2326"/>
      <c r="B539" s="2434"/>
      <c r="C539" s="2326"/>
      <c r="D539" s="2326"/>
    </row>
    <row r="540" spans="1:4" x14ac:dyDescent="0.2">
      <c r="A540" s="2326"/>
      <c r="B540" s="2434"/>
      <c r="C540" s="2326"/>
      <c r="D540" s="2326"/>
    </row>
    <row r="541" spans="1:4" x14ac:dyDescent="0.2">
      <c r="A541" s="2326"/>
      <c r="B541" s="2434"/>
      <c r="C541" s="2326"/>
      <c r="D541" s="2326"/>
    </row>
    <row r="542" spans="1:4" x14ac:dyDescent="0.2">
      <c r="A542" s="2326"/>
      <c r="B542" s="2434"/>
      <c r="C542" s="2326"/>
      <c r="D542" s="2326"/>
    </row>
    <row r="543" spans="1:4" x14ac:dyDescent="0.2">
      <c r="A543" s="2326"/>
      <c r="B543" s="2434"/>
      <c r="C543" s="2326"/>
      <c r="D543" s="2326"/>
    </row>
    <row r="544" spans="1:4" x14ac:dyDescent="0.2">
      <c r="A544" s="2326"/>
      <c r="B544" s="2434"/>
      <c r="C544" s="2326"/>
      <c r="D544" s="2326"/>
    </row>
    <row r="545" spans="1:4" x14ac:dyDescent="0.2">
      <c r="A545" s="2326"/>
      <c r="B545" s="2434"/>
      <c r="C545" s="2326"/>
      <c r="D545" s="2326"/>
    </row>
    <row r="546" spans="1:4" x14ac:dyDescent="0.2">
      <c r="A546" s="2326"/>
      <c r="B546" s="2434"/>
      <c r="C546" s="2326"/>
      <c r="D546" s="2326"/>
    </row>
    <row r="547" spans="1:4" x14ac:dyDescent="0.2">
      <c r="A547" s="2326"/>
      <c r="B547" s="2434"/>
      <c r="C547" s="2326"/>
      <c r="D547" s="2326"/>
    </row>
    <row r="548" spans="1:4" x14ac:dyDescent="0.2">
      <c r="A548" s="2326"/>
      <c r="B548" s="2434"/>
      <c r="C548" s="2326"/>
      <c r="D548" s="2326"/>
    </row>
    <row r="549" spans="1:4" x14ac:dyDescent="0.2">
      <c r="A549" s="2326"/>
      <c r="B549" s="2434"/>
      <c r="C549" s="2326"/>
      <c r="D549" s="2326"/>
    </row>
    <row r="550" spans="1:4" x14ac:dyDescent="0.2">
      <c r="A550" s="2326"/>
      <c r="B550" s="2434"/>
      <c r="C550" s="2326"/>
      <c r="D550" s="2326"/>
    </row>
    <row r="551" spans="1:4" x14ac:dyDescent="0.2">
      <c r="A551" s="2326"/>
      <c r="B551" s="2434"/>
      <c r="C551" s="2326"/>
      <c r="D551" s="2326"/>
    </row>
    <row r="552" spans="1:4" x14ac:dyDescent="0.2">
      <c r="A552" s="2326"/>
      <c r="B552" s="2434"/>
      <c r="C552" s="2326"/>
      <c r="D552" s="2326"/>
    </row>
    <row r="553" spans="1:4" x14ac:dyDescent="0.2">
      <c r="A553" s="2326"/>
      <c r="B553" s="2434"/>
      <c r="C553" s="2326"/>
      <c r="D553" s="2326"/>
    </row>
    <row r="554" spans="1:4" x14ac:dyDescent="0.2">
      <c r="A554" s="2326"/>
      <c r="B554" s="2434"/>
      <c r="C554" s="2326"/>
      <c r="D554" s="2326"/>
    </row>
    <row r="555" spans="1:4" x14ac:dyDescent="0.2">
      <c r="A555" s="2326"/>
      <c r="B555" s="2434"/>
      <c r="C555" s="2326"/>
      <c r="D555" s="2326"/>
    </row>
    <row r="556" spans="1:4" x14ac:dyDescent="0.2">
      <c r="A556" s="2326"/>
      <c r="B556" s="2434"/>
      <c r="C556" s="2326"/>
      <c r="D556" s="2326"/>
    </row>
    <row r="557" spans="1:4" x14ac:dyDescent="0.2">
      <c r="A557" s="2326"/>
      <c r="B557" s="2434"/>
      <c r="C557" s="2326"/>
      <c r="D557" s="2326"/>
    </row>
    <row r="558" spans="1:4" x14ac:dyDescent="0.2">
      <c r="A558" s="2326"/>
      <c r="B558" s="2434"/>
      <c r="C558" s="2326"/>
      <c r="D558" s="2326"/>
    </row>
    <row r="559" spans="1:4" x14ac:dyDescent="0.2">
      <c r="A559" s="2326"/>
      <c r="B559" s="2434"/>
      <c r="C559" s="2326"/>
      <c r="D559" s="2326"/>
    </row>
    <row r="560" spans="1:4" x14ac:dyDescent="0.2">
      <c r="A560" s="2326"/>
      <c r="B560" s="2434"/>
      <c r="C560" s="2326"/>
      <c r="D560" s="2326"/>
    </row>
    <row r="561" spans="1:4" x14ac:dyDescent="0.2">
      <c r="A561" s="2326"/>
      <c r="B561" s="2434"/>
      <c r="C561" s="2326"/>
      <c r="D561" s="2326"/>
    </row>
    <row r="562" spans="1:4" x14ac:dyDescent="0.2">
      <c r="A562" s="2326"/>
      <c r="B562" s="2434"/>
      <c r="C562" s="2326"/>
      <c r="D562" s="2326"/>
    </row>
    <row r="563" spans="1:4" x14ac:dyDescent="0.2">
      <c r="A563" s="2326"/>
      <c r="B563" s="2434"/>
      <c r="C563" s="2326"/>
      <c r="D563" s="2326"/>
    </row>
    <row r="564" spans="1:4" x14ac:dyDescent="0.2">
      <c r="A564" s="2326"/>
      <c r="B564" s="2434"/>
      <c r="C564" s="2326"/>
      <c r="D564" s="2326"/>
    </row>
    <row r="565" spans="1:4" x14ac:dyDescent="0.2">
      <c r="A565" s="2326"/>
      <c r="B565" s="2434"/>
      <c r="C565" s="2326"/>
      <c r="D565" s="2326"/>
    </row>
    <row r="566" spans="1:4" x14ac:dyDescent="0.2">
      <c r="A566" s="2326"/>
      <c r="B566" s="2434"/>
      <c r="C566" s="2326"/>
      <c r="D566" s="2326"/>
    </row>
    <row r="567" spans="1:4" x14ac:dyDescent="0.2">
      <c r="A567" s="2326"/>
      <c r="B567" s="2434"/>
      <c r="C567" s="2326"/>
      <c r="D567" s="2326"/>
    </row>
    <row r="568" spans="1:4" x14ac:dyDescent="0.2">
      <c r="A568" s="2326"/>
      <c r="B568" s="2434"/>
      <c r="C568" s="2326"/>
      <c r="D568" s="2326"/>
    </row>
    <row r="569" spans="1:4" x14ac:dyDescent="0.2">
      <c r="A569" s="2326"/>
      <c r="B569" s="2434"/>
      <c r="C569" s="2326"/>
      <c r="D569" s="2326"/>
    </row>
    <row r="570" spans="1:4" x14ac:dyDescent="0.2">
      <c r="A570" s="2326"/>
      <c r="B570" s="2434"/>
      <c r="C570" s="2326"/>
      <c r="D570" s="2326"/>
    </row>
    <row r="571" spans="1:4" x14ac:dyDescent="0.2">
      <c r="A571" s="2326"/>
      <c r="B571" s="2434"/>
      <c r="C571" s="2326"/>
      <c r="D571" s="2326"/>
    </row>
    <row r="572" spans="1:4" x14ac:dyDescent="0.2">
      <c r="A572" s="2326"/>
      <c r="B572" s="2434"/>
      <c r="C572" s="2326"/>
      <c r="D572" s="2326"/>
    </row>
    <row r="573" spans="1:4" x14ac:dyDescent="0.2">
      <c r="A573" s="2326"/>
      <c r="B573" s="2434"/>
      <c r="C573" s="2326"/>
      <c r="D573" s="2326"/>
    </row>
    <row r="574" spans="1:4" x14ac:dyDescent="0.2">
      <c r="A574" s="2326"/>
      <c r="B574" s="2434"/>
      <c r="C574" s="2326"/>
      <c r="D574" s="2326"/>
    </row>
    <row r="575" spans="1:4" x14ac:dyDescent="0.2">
      <c r="A575" s="2326"/>
      <c r="B575" s="2434"/>
      <c r="C575" s="2326"/>
      <c r="D575" s="2326"/>
    </row>
    <row r="576" spans="1:4" x14ac:dyDescent="0.2">
      <c r="A576" s="2326"/>
      <c r="B576" s="2434"/>
      <c r="C576" s="2326"/>
      <c r="D576" s="2326"/>
    </row>
    <row r="577" spans="1:4" x14ac:dyDescent="0.2">
      <c r="A577" s="2326"/>
      <c r="B577" s="2434"/>
      <c r="C577" s="2326"/>
      <c r="D577" s="2326"/>
    </row>
    <row r="578" spans="1:4" x14ac:dyDescent="0.2">
      <c r="A578" s="2326"/>
      <c r="B578" s="2434"/>
      <c r="C578" s="2326"/>
      <c r="D578" s="2326"/>
    </row>
    <row r="579" spans="1:4" x14ac:dyDescent="0.2">
      <c r="A579" s="2326"/>
      <c r="B579" s="2434"/>
      <c r="C579" s="2326"/>
      <c r="D579" s="2326"/>
    </row>
    <row r="580" spans="1:4" x14ac:dyDescent="0.2">
      <c r="A580" s="2326"/>
      <c r="B580" s="2434"/>
      <c r="C580" s="2326"/>
      <c r="D580" s="2326"/>
    </row>
    <row r="581" spans="1:4" x14ac:dyDescent="0.2">
      <c r="A581" s="2326"/>
      <c r="B581" s="2434"/>
      <c r="C581" s="2326"/>
      <c r="D581" s="2326"/>
    </row>
    <row r="582" spans="1:4" x14ac:dyDescent="0.2">
      <c r="A582" s="2326"/>
      <c r="B582" s="2434"/>
      <c r="C582" s="2326"/>
      <c r="D582" s="2326"/>
    </row>
    <row r="583" spans="1:4" x14ac:dyDescent="0.2">
      <c r="A583" s="2326"/>
      <c r="B583" s="2434"/>
      <c r="C583" s="2326"/>
      <c r="D583" s="2326"/>
    </row>
    <row r="584" spans="1:4" x14ac:dyDescent="0.2">
      <c r="A584" s="2326"/>
      <c r="B584" s="2434"/>
      <c r="C584" s="2326"/>
      <c r="D584" s="2326"/>
    </row>
    <row r="585" spans="1:4" x14ac:dyDescent="0.2">
      <c r="A585" s="2326"/>
      <c r="B585" s="2434"/>
      <c r="C585" s="2326"/>
      <c r="D585" s="2326"/>
    </row>
    <row r="586" spans="1:4" x14ac:dyDescent="0.2">
      <c r="A586" s="2326"/>
      <c r="B586" s="2434"/>
      <c r="C586" s="2326"/>
      <c r="D586" s="2326"/>
    </row>
    <row r="587" spans="1:4" x14ac:dyDescent="0.2">
      <c r="A587" s="2326"/>
      <c r="B587" s="2434"/>
      <c r="C587" s="2326"/>
      <c r="D587" s="2326"/>
    </row>
    <row r="588" spans="1:4" x14ac:dyDescent="0.2">
      <c r="A588" s="2326"/>
      <c r="B588" s="2434"/>
      <c r="C588" s="2326"/>
      <c r="D588" s="2326"/>
    </row>
    <row r="589" spans="1:4" x14ac:dyDescent="0.2">
      <c r="A589" s="2326"/>
      <c r="B589" s="2434"/>
      <c r="C589" s="2326"/>
      <c r="D589" s="2326"/>
    </row>
    <row r="590" spans="1:4" x14ac:dyDescent="0.2">
      <c r="A590" s="2326"/>
      <c r="B590" s="2434"/>
      <c r="C590" s="2326"/>
      <c r="D590" s="2326"/>
    </row>
    <row r="591" spans="1:4" x14ac:dyDescent="0.2">
      <c r="A591" s="2326"/>
      <c r="B591" s="2434"/>
      <c r="C591" s="2326"/>
      <c r="D591" s="2326"/>
    </row>
    <row r="592" spans="1:4" x14ac:dyDescent="0.2">
      <c r="A592" s="2326"/>
      <c r="B592" s="2434"/>
      <c r="C592" s="2326"/>
      <c r="D592" s="2326"/>
    </row>
    <row r="593" spans="1:4" x14ac:dyDescent="0.2">
      <c r="A593" s="2326"/>
      <c r="B593" s="2434"/>
      <c r="C593" s="2326"/>
      <c r="D593" s="2326"/>
    </row>
    <row r="594" spans="1:4" x14ac:dyDescent="0.2">
      <c r="A594" s="2326"/>
      <c r="B594" s="2434"/>
      <c r="C594" s="2326"/>
      <c r="D594" s="2326"/>
    </row>
    <row r="595" spans="1:4" x14ac:dyDescent="0.2">
      <c r="A595" s="2326"/>
      <c r="B595" s="2434"/>
      <c r="C595" s="2326"/>
      <c r="D595" s="2326"/>
    </row>
    <row r="596" spans="1:4" x14ac:dyDescent="0.2">
      <c r="A596" s="2326"/>
      <c r="B596" s="2434"/>
      <c r="C596" s="2326"/>
      <c r="D596" s="2326"/>
    </row>
    <row r="597" spans="1:4" x14ac:dyDescent="0.2">
      <c r="A597" s="2326"/>
      <c r="B597" s="2434"/>
      <c r="C597" s="2326"/>
      <c r="D597" s="2326"/>
    </row>
    <row r="598" spans="1:4" x14ac:dyDescent="0.2">
      <c r="A598" s="2326"/>
      <c r="B598" s="2434"/>
      <c r="C598" s="2326"/>
      <c r="D598" s="2326"/>
    </row>
    <row r="599" spans="1:4" x14ac:dyDescent="0.2">
      <c r="A599" s="2326"/>
      <c r="B599" s="2434"/>
      <c r="C599" s="2326"/>
      <c r="D599" s="2326"/>
    </row>
    <row r="600" spans="1:4" x14ac:dyDescent="0.2">
      <c r="A600" s="2326"/>
      <c r="B600" s="2434"/>
      <c r="C600" s="2326"/>
      <c r="D600" s="2326"/>
    </row>
    <row r="601" spans="1:4" x14ac:dyDescent="0.2">
      <c r="A601" s="2326"/>
      <c r="B601" s="2434"/>
      <c r="C601" s="2326"/>
      <c r="D601" s="2326"/>
    </row>
    <row r="602" spans="1:4" x14ac:dyDescent="0.2">
      <c r="A602" s="2326"/>
      <c r="B602" s="2434"/>
      <c r="C602" s="2326"/>
      <c r="D602" s="2326"/>
    </row>
    <row r="603" spans="1:4" x14ac:dyDescent="0.2">
      <c r="A603" s="2326"/>
      <c r="B603" s="2434"/>
      <c r="C603" s="2326"/>
      <c r="D603" s="2326"/>
    </row>
    <row r="604" spans="1:4" x14ac:dyDescent="0.2">
      <c r="A604" s="2326"/>
      <c r="B604" s="2434"/>
      <c r="C604" s="2326"/>
      <c r="D604" s="2326"/>
    </row>
    <row r="605" spans="1:4" x14ac:dyDescent="0.2">
      <c r="A605" s="2326"/>
      <c r="B605" s="2434"/>
      <c r="C605" s="2326"/>
      <c r="D605" s="2326"/>
    </row>
    <row r="606" spans="1:4" x14ac:dyDescent="0.2">
      <c r="A606" s="2326"/>
      <c r="B606" s="2434"/>
      <c r="C606" s="2326"/>
      <c r="D606" s="2326"/>
    </row>
    <row r="607" spans="1:4" x14ac:dyDescent="0.2">
      <c r="A607" s="2326"/>
      <c r="B607" s="2434"/>
      <c r="C607" s="2326"/>
      <c r="D607" s="2326"/>
    </row>
    <row r="608" spans="1:4" x14ac:dyDescent="0.2">
      <c r="A608" s="2326"/>
      <c r="B608" s="2434"/>
      <c r="C608" s="2326"/>
      <c r="D608" s="2326"/>
    </row>
    <row r="609" spans="1:4" x14ac:dyDescent="0.2">
      <c r="A609" s="2326"/>
      <c r="B609" s="2434"/>
      <c r="C609" s="2326"/>
      <c r="D609" s="2326"/>
    </row>
    <row r="610" spans="1:4" x14ac:dyDescent="0.2">
      <c r="A610" s="2326"/>
      <c r="B610" s="2434"/>
      <c r="C610" s="2326"/>
      <c r="D610" s="2326"/>
    </row>
    <row r="611" spans="1:4" x14ac:dyDescent="0.2">
      <c r="A611" s="2326"/>
      <c r="B611" s="2434"/>
      <c r="C611" s="2326"/>
      <c r="D611" s="2326"/>
    </row>
    <row r="612" spans="1:4" x14ac:dyDescent="0.2">
      <c r="A612" s="2326"/>
      <c r="B612" s="2434"/>
      <c r="C612" s="2326"/>
      <c r="D612" s="2326"/>
    </row>
    <row r="613" spans="1:4" x14ac:dyDescent="0.2">
      <c r="A613" s="2326"/>
      <c r="B613" s="2434"/>
      <c r="C613" s="2326"/>
      <c r="D613" s="2326"/>
    </row>
    <row r="614" spans="1:4" x14ac:dyDescent="0.2">
      <c r="A614" s="2326"/>
      <c r="B614" s="2434"/>
      <c r="C614" s="2326"/>
      <c r="D614" s="2326"/>
    </row>
    <row r="615" spans="1:4" x14ac:dyDescent="0.2">
      <c r="A615" s="2326"/>
      <c r="B615" s="2434"/>
      <c r="C615" s="2326"/>
      <c r="D615" s="2326"/>
    </row>
    <row r="616" spans="1:4" x14ac:dyDescent="0.2">
      <c r="A616" s="2326"/>
      <c r="B616" s="2434"/>
      <c r="C616" s="2326"/>
      <c r="D616" s="2326"/>
    </row>
    <row r="617" spans="1:4" x14ac:dyDescent="0.2">
      <c r="A617" s="2326"/>
      <c r="B617" s="2434"/>
      <c r="C617" s="2326"/>
      <c r="D617" s="2326"/>
    </row>
    <row r="618" spans="1:4" x14ac:dyDescent="0.2">
      <c r="A618" s="2326"/>
      <c r="B618" s="2434"/>
      <c r="C618" s="2326"/>
      <c r="D618" s="2326"/>
    </row>
    <row r="619" spans="1:4" x14ac:dyDescent="0.2">
      <c r="A619" s="2326"/>
      <c r="B619" s="2434"/>
      <c r="C619" s="2326"/>
      <c r="D619" s="2326"/>
    </row>
    <row r="620" spans="1:4" x14ac:dyDescent="0.2">
      <c r="A620" s="2326"/>
      <c r="B620" s="2434"/>
      <c r="C620" s="2326"/>
      <c r="D620" s="2326"/>
    </row>
    <row r="621" spans="1:4" x14ac:dyDescent="0.2">
      <c r="A621" s="2326"/>
      <c r="B621" s="2434"/>
      <c r="C621" s="2326"/>
      <c r="D621" s="2326"/>
    </row>
    <row r="622" spans="1:4" x14ac:dyDescent="0.2">
      <c r="A622" s="2326"/>
      <c r="B622" s="2434"/>
      <c r="C622" s="2326"/>
      <c r="D622" s="2326"/>
    </row>
    <row r="623" spans="1:4" x14ac:dyDescent="0.2">
      <c r="A623" s="2326"/>
      <c r="B623" s="2434"/>
      <c r="C623" s="2326"/>
      <c r="D623" s="2326"/>
    </row>
    <row r="624" spans="1:4" x14ac:dyDescent="0.2">
      <c r="A624" s="2326"/>
      <c r="B624" s="2434"/>
      <c r="C624" s="2326"/>
      <c r="D624" s="2326"/>
    </row>
    <row r="625" spans="1:4" x14ac:dyDescent="0.2">
      <c r="A625" s="2326"/>
      <c r="B625" s="2434"/>
      <c r="C625" s="2326"/>
      <c r="D625" s="2326"/>
    </row>
    <row r="626" spans="1:4" x14ac:dyDescent="0.2">
      <c r="A626" s="2326"/>
      <c r="B626" s="2434"/>
      <c r="C626" s="2326"/>
      <c r="D626" s="2326"/>
    </row>
    <row r="627" spans="1:4" x14ac:dyDescent="0.2">
      <c r="A627" s="2326"/>
      <c r="B627" s="2434"/>
      <c r="C627" s="2326"/>
      <c r="D627" s="2326"/>
    </row>
    <row r="628" spans="1:4" x14ac:dyDescent="0.2">
      <c r="A628" s="2326"/>
      <c r="B628" s="2434"/>
      <c r="C628" s="2326"/>
      <c r="D628" s="2326"/>
    </row>
    <row r="629" spans="1:4" x14ac:dyDescent="0.2">
      <c r="A629" s="2326"/>
      <c r="B629" s="2434"/>
      <c r="C629" s="2326"/>
      <c r="D629" s="2326"/>
    </row>
    <row r="630" spans="1:4" x14ac:dyDescent="0.2">
      <c r="A630" s="2326"/>
      <c r="B630" s="2434"/>
      <c r="C630" s="2326"/>
      <c r="D630" s="2326"/>
    </row>
    <row r="631" spans="1:4" x14ac:dyDescent="0.2">
      <c r="A631" s="2326"/>
      <c r="B631" s="2434"/>
      <c r="C631" s="2326"/>
      <c r="D631" s="2326"/>
    </row>
    <row r="632" spans="1:4" x14ac:dyDescent="0.2">
      <c r="A632" s="2326"/>
      <c r="B632" s="2434"/>
      <c r="C632" s="2326"/>
      <c r="D632" s="2326"/>
    </row>
    <row r="633" spans="1:4" x14ac:dyDescent="0.2">
      <c r="A633" s="2326"/>
      <c r="B633" s="2434"/>
      <c r="C633" s="2326"/>
      <c r="D633" s="2326"/>
    </row>
    <row r="634" spans="1:4" x14ac:dyDescent="0.2">
      <c r="A634" s="2326"/>
      <c r="B634" s="2434"/>
      <c r="C634" s="2326"/>
      <c r="D634" s="2326"/>
    </row>
    <row r="635" spans="1:4" x14ac:dyDescent="0.2">
      <c r="A635" s="2326"/>
      <c r="B635" s="2434"/>
      <c r="C635" s="2326"/>
      <c r="D635" s="2326"/>
    </row>
    <row r="636" spans="1:4" x14ac:dyDescent="0.2">
      <c r="A636" s="2326"/>
      <c r="B636" s="2434"/>
      <c r="C636" s="2326"/>
      <c r="D636" s="2326"/>
    </row>
    <row r="637" spans="1:4" x14ac:dyDescent="0.2">
      <c r="A637" s="2326"/>
      <c r="B637" s="2434"/>
      <c r="C637" s="2326"/>
      <c r="D637" s="2326"/>
    </row>
    <row r="638" spans="1:4" x14ac:dyDescent="0.2">
      <c r="A638" s="2326"/>
      <c r="B638" s="2434"/>
      <c r="C638" s="2326"/>
      <c r="D638" s="2326"/>
    </row>
    <row r="639" spans="1:4" x14ac:dyDescent="0.2">
      <c r="A639" s="2326"/>
      <c r="B639" s="2434"/>
      <c r="C639" s="2326"/>
      <c r="D639" s="2326"/>
    </row>
    <row r="640" spans="1:4" x14ac:dyDescent="0.2">
      <c r="A640" s="2326"/>
      <c r="B640" s="2434"/>
      <c r="C640" s="2326"/>
      <c r="D640" s="2326"/>
    </row>
    <row r="641" spans="1:4" x14ac:dyDescent="0.2">
      <c r="A641" s="2326"/>
      <c r="B641" s="2434"/>
      <c r="C641" s="2326"/>
      <c r="D641" s="2326"/>
    </row>
    <row r="642" spans="1:4" x14ac:dyDescent="0.2">
      <c r="A642" s="2326"/>
      <c r="B642" s="2434"/>
      <c r="C642" s="2326"/>
      <c r="D642" s="2326"/>
    </row>
    <row r="643" spans="1:4" x14ac:dyDescent="0.2">
      <c r="A643" s="2326"/>
      <c r="B643" s="2434"/>
      <c r="C643" s="2326"/>
      <c r="D643" s="2326"/>
    </row>
    <row r="644" spans="1:4" x14ac:dyDescent="0.2">
      <c r="A644" s="2326"/>
      <c r="B644" s="2434"/>
      <c r="C644" s="2326"/>
      <c r="D644" s="2326"/>
    </row>
    <row r="645" spans="1:4" x14ac:dyDescent="0.2">
      <c r="A645" s="2326"/>
      <c r="B645" s="2434"/>
      <c r="C645" s="2326"/>
      <c r="D645" s="2326"/>
    </row>
    <row r="646" spans="1:4" x14ac:dyDescent="0.2">
      <c r="A646" s="2326"/>
      <c r="B646" s="2434"/>
      <c r="C646" s="2326"/>
      <c r="D646" s="2326"/>
    </row>
    <row r="647" spans="1:4" x14ac:dyDescent="0.2">
      <c r="A647" s="2326"/>
      <c r="B647" s="2434"/>
      <c r="C647" s="2326"/>
      <c r="D647" s="2326"/>
    </row>
    <row r="648" spans="1:4" x14ac:dyDescent="0.2">
      <c r="A648" s="2326"/>
      <c r="B648" s="2434"/>
      <c r="C648" s="2326"/>
      <c r="D648" s="2326"/>
    </row>
    <row r="649" spans="1:4" x14ac:dyDescent="0.2">
      <c r="A649" s="2326"/>
      <c r="B649" s="2434"/>
      <c r="C649" s="2326"/>
      <c r="D649" s="2326"/>
    </row>
    <row r="650" spans="1:4" x14ac:dyDescent="0.2">
      <c r="A650" s="2326"/>
      <c r="B650" s="2434"/>
      <c r="C650" s="2326"/>
      <c r="D650" s="2326"/>
    </row>
    <row r="651" spans="1:4" x14ac:dyDescent="0.2">
      <c r="A651" s="2326"/>
      <c r="B651" s="2434"/>
      <c r="C651" s="2326"/>
      <c r="D651" s="2326"/>
    </row>
    <row r="652" spans="1:4" x14ac:dyDescent="0.2">
      <c r="A652" s="2326"/>
      <c r="B652" s="2434"/>
      <c r="C652" s="2326"/>
      <c r="D652" s="2326"/>
    </row>
    <row r="653" spans="1:4" x14ac:dyDescent="0.2">
      <c r="A653" s="2326"/>
      <c r="B653" s="2434"/>
      <c r="C653" s="2326"/>
      <c r="D653" s="2326"/>
    </row>
    <row r="654" spans="1:4" x14ac:dyDescent="0.2">
      <c r="A654" s="2326"/>
      <c r="B654" s="2434"/>
      <c r="C654" s="2326"/>
      <c r="D654" s="2326"/>
    </row>
    <row r="655" spans="1:4" x14ac:dyDescent="0.2">
      <c r="A655" s="2326"/>
      <c r="B655" s="2434"/>
      <c r="C655" s="2326"/>
      <c r="D655" s="2326"/>
    </row>
    <row r="656" spans="1:4" x14ac:dyDescent="0.2">
      <c r="A656" s="2326"/>
      <c r="B656" s="2434"/>
      <c r="C656" s="2326"/>
      <c r="D656" s="2326"/>
    </row>
    <row r="657" spans="1:4" x14ac:dyDescent="0.2">
      <c r="A657" s="2326"/>
      <c r="B657" s="2434"/>
      <c r="C657" s="2326"/>
      <c r="D657" s="2326"/>
    </row>
    <row r="658" spans="1:4" x14ac:dyDescent="0.2">
      <c r="A658" s="2326"/>
      <c r="B658" s="2434"/>
      <c r="C658" s="2326"/>
      <c r="D658" s="2326"/>
    </row>
    <row r="659" spans="1:4" x14ac:dyDescent="0.2">
      <c r="A659" s="2326"/>
      <c r="B659" s="2434"/>
      <c r="C659" s="2326"/>
      <c r="D659" s="2326"/>
    </row>
    <row r="660" spans="1:4" x14ac:dyDescent="0.2">
      <c r="A660" s="2326"/>
      <c r="B660" s="2434"/>
      <c r="C660" s="2326"/>
      <c r="D660" s="2326"/>
    </row>
    <row r="661" spans="1:4" x14ac:dyDescent="0.2">
      <c r="A661" s="2326"/>
      <c r="B661" s="2434"/>
      <c r="C661" s="2326"/>
      <c r="D661" s="2326"/>
    </row>
    <row r="662" spans="1:4" x14ac:dyDescent="0.2">
      <c r="A662" s="2326"/>
      <c r="B662" s="2434"/>
      <c r="C662" s="2326"/>
      <c r="D662" s="2326"/>
    </row>
    <row r="663" spans="1:4" x14ac:dyDescent="0.2">
      <c r="A663" s="2326"/>
      <c r="B663" s="2434"/>
      <c r="C663" s="2326"/>
      <c r="D663" s="2326"/>
    </row>
    <row r="664" spans="1:4" x14ac:dyDescent="0.2">
      <c r="A664" s="2326"/>
      <c r="B664" s="2434"/>
      <c r="C664" s="2326"/>
      <c r="D664" s="2326"/>
    </row>
    <row r="665" spans="1:4" x14ac:dyDescent="0.2">
      <c r="A665" s="2326"/>
      <c r="B665" s="2434"/>
      <c r="C665" s="2326"/>
      <c r="D665" s="2326"/>
    </row>
    <row r="666" spans="1:4" x14ac:dyDescent="0.2">
      <c r="A666" s="2326"/>
      <c r="B666" s="2434"/>
      <c r="C666" s="2326"/>
      <c r="D666" s="2326"/>
    </row>
    <row r="667" spans="1:4" x14ac:dyDescent="0.2">
      <c r="A667" s="2326"/>
      <c r="B667" s="2434"/>
      <c r="C667" s="2326"/>
      <c r="D667" s="2326"/>
    </row>
    <row r="668" spans="1:4" x14ac:dyDescent="0.2">
      <c r="A668" s="2326"/>
      <c r="B668" s="2434"/>
      <c r="C668" s="2326"/>
      <c r="D668" s="2326"/>
    </row>
    <row r="669" spans="1:4" x14ac:dyDescent="0.2">
      <c r="A669" s="2326"/>
      <c r="B669" s="2434"/>
      <c r="C669" s="2326"/>
      <c r="D669" s="2326"/>
    </row>
    <row r="670" spans="1:4" x14ac:dyDescent="0.2">
      <c r="A670" s="2326"/>
      <c r="B670" s="2434"/>
      <c r="C670" s="2326"/>
      <c r="D670" s="2326"/>
    </row>
    <row r="671" spans="1:4" x14ac:dyDescent="0.2">
      <c r="A671" s="2326"/>
      <c r="B671" s="2434"/>
      <c r="C671" s="2326"/>
      <c r="D671" s="2326"/>
    </row>
    <row r="672" spans="1:4" x14ac:dyDescent="0.2">
      <c r="A672" s="2326"/>
      <c r="B672" s="2434"/>
      <c r="C672" s="2326"/>
      <c r="D672" s="2326"/>
    </row>
    <row r="673" spans="1:4" x14ac:dyDescent="0.2">
      <c r="A673" s="2326"/>
      <c r="B673" s="2434"/>
      <c r="C673" s="2326"/>
      <c r="D673" s="2326"/>
    </row>
    <row r="674" spans="1:4" x14ac:dyDescent="0.2">
      <c r="A674" s="2326"/>
      <c r="B674" s="2434"/>
      <c r="C674" s="2326"/>
      <c r="D674" s="2326"/>
    </row>
    <row r="675" spans="1:4" x14ac:dyDescent="0.2">
      <c r="A675" s="2326"/>
      <c r="B675" s="2434"/>
      <c r="C675" s="2326"/>
      <c r="D675" s="2326"/>
    </row>
    <row r="676" spans="1:4" x14ac:dyDescent="0.2">
      <c r="A676" s="2326"/>
      <c r="B676" s="2434"/>
      <c r="C676" s="2326"/>
      <c r="D676" s="2326"/>
    </row>
    <row r="677" spans="1:4" x14ac:dyDescent="0.2">
      <c r="A677" s="2326"/>
      <c r="B677" s="2434"/>
      <c r="C677" s="2326"/>
      <c r="D677" s="2326"/>
    </row>
    <row r="678" spans="1:4" x14ac:dyDescent="0.2">
      <c r="A678" s="2326"/>
      <c r="B678" s="2434"/>
      <c r="C678" s="2326"/>
      <c r="D678" s="2326"/>
    </row>
    <row r="679" spans="1:4" x14ac:dyDescent="0.2">
      <c r="A679" s="2326"/>
      <c r="B679" s="2434"/>
      <c r="C679" s="2326"/>
      <c r="D679" s="2326"/>
    </row>
    <row r="680" spans="1:4" x14ac:dyDescent="0.2">
      <c r="A680" s="2326"/>
      <c r="B680" s="2434"/>
      <c r="C680" s="2326"/>
      <c r="D680" s="2326"/>
    </row>
    <row r="681" spans="1:4" x14ac:dyDescent="0.2">
      <c r="A681" s="2326"/>
      <c r="B681" s="2434"/>
      <c r="C681" s="2326"/>
      <c r="D681" s="2326"/>
    </row>
    <row r="682" spans="1:4" x14ac:dyDescent="0.2">
      <c r="A682" s="2326"/>
      <c r="B682" s="2434"/>
      <c r="C682" s="2326"/>
      <c r="D682" s="2326"/>
    </row>
    <row r="683" spans="1:4" x14ac:dyDescent="0.2">
      <c r="A683" s="2326"/>
      <c r="B683" s="2434"/>
      <c r="C683" s="2326"/>
      <c r="D683" s="2326"/>
    </row>
    <row r="684" spans="1:4" x14ac:dyDescent="0.2">
      <c r="A684" s="2326"/>
      <c r="B684" s="2434"/>
      <c r="C684" s="2326"/>
      <c r="D684" s="2326"/>
    </row>
    <row r="685" spans="1:4" x14ac:dyDescent="0.2">
      <c r="A685" s="2326"/>
      <c r="B685" s="2434"/>
      <c r="C685" s="2326"/>
      <c r="D685" s="2326"/>
    </row>
    <row r="686" spans="1:4" x14ac:dyDescent="0.2">
      <c r="A686" s="2326"/>
      <c r="B686" s="2434"/>
      <c r="C686" s="2326"/>
      <c r="D686" s="2326"/>
    </row>
    <row r="687" spans="1:4" x14ac:dyDescent="0.2">
      <c r="A687" s="2326"/>
      <c r="B687" s="2434"/>
      <c r="C687" s="2326"/>
      <c r="D687" s="2326"/>
    </row>
    <row r="688" spans="1:4" x14ac:dyDescent="0.2">
      <c r="A688" s="2326"/>
      <c r="B688" s="2434"/>
      <c r="C688" s="2326"/>
      <c r="D688" s="2326"/>
    </row>
    <row r="689" spans="1:4" x14ac:dyDescent="0.2">
      <c r="A689" s="2326"/>
      <c r="B689" s="2434"/>
      <c r="C689" s="2326"/>
      <c r="D689" s="2326"/>
    </row>
    <row r="690" spans="1:4" x14ac:dyDescent="0.2">
      <c r="A690" s="2326"/>
      <c r="B690" s="2434"/>
      <c r="C690" s="2326"/>
      <c r="D690" s="2326"/>
    </row>
    <row r="691" spans="1:4" x14ac:dyDescent="0.2">
      <c r="A691" s="2326"/>
      <c r="B691" s="2434"/>
      <c r="C691" s="2326"/>
      <c r="D691" s="2326"/>
    </row>
    <row r="692" spans="1:4" x14ac:dyDescent="0.2">
      <c r="A692" s="2326"/>
      <c r="B692" s="2434"/>
      <c r="C692" s="2326"/>
      <c r="D692" s="2326"/>
    </row>
    <row r="693" spans="1:4" x14ac:dyDescent="0.2">
      <c r="A693" s="2326"/>
      <c r="B693" s="2434"/>
      <c r="C693" s="2326"/>
      <c r="D693" s="2326"/>
    </row>
    <row r="694" spans="1:4" x14ac:dyDescent="0.2">
      <c r="A694" s="2326"/>
      <c r="B694" s="2434"/>
      <c r="C694" s="2326"/>
      <c r="D694" s="2326"/>
    </row>
    <row r="695" spans="1:4" x14ac:dyDescent="0.2">
      <c r="A695" s="2326"/>
      <c r="B695" s="2434"/>
      <c r="C695" s="2326"/>
      <c r="D695" s="2326"/>
    </row>
    <row r="696" spans="1:4" x14ac:dyDescent="0.2">
      <c r="A696" s="2326"/>
      <c r="B696" s="2434"/>
      <c r="C696" s="2326"/>
      <c r="D696" s="2326"/>
    </row>
    <row r="697" spans="1:4" x14ac:dyDescent="0.2">
      <c r="A697" s="2326"/>
      <c r="B697" s="2434"/>
      <c r="C697" s="2326"/>
      <c r="D697" s="2326"/>
    </row>
    <row r="698" spans="1:4" x14ac:dyDescent="0.2">
      <c r="A698" s="2326"/>
      <c r="B698" s="2434"/>
      <c r="C698" s="2326"/>
      <c r="D698" s="2326"/>
    </row>
    <row r="699" spans="1:4" x14ac:dyDescent="0.2">
      <c r="A699" s="2326"/>
      <c r="B699" s="2434"/>
      <c r="C699" s="2326"/>
      <c r="D699" s="2326"/>
    </row>
    <row r="700" spans="1:4" x14ac:dyDescent="0.2">
      <c r="A700" s="2326"/>
      <c r="B700" s="2434"/>
      <c r="C700" s="2326"/>
      <c r="D700" s="2326"/>
    </row>
    <row r="701" spans="1:4" x14ac:dyDescent="0.2">
      <c r="A701" s="2326"/>
      <c r="B701" s="2434"/>
      <c r="C701" s="2326"/>
      <c r="D701" s="2326"/>
    </row>
    <row r="702" spans="1:4" x14ac:dyDescent="0.2">
      <c r="A702" s="2326"/>
      <c r="B702" s="2434"/>
      <c r="C702" s="2326"/>
      <c r="D702" s="2326"/>
    </row>
    <row r="703" spans="1:4" x14ac:dyDescent="0.2">
      <c r="A703" s="2326"/>
      <c r="B703" s="2434"/>
      <c r="C703" s="2326"/>
      <c r="D703" s="2326"/>
    </row>
    <row r="704" spans="1:4" x14ac:dyDescent="0.2">
      <c r="A704" s="2326"/>
      <c r="B704" s="2434"/>
      <c r="C704" s="2326"/>
      <c r="D704" s="2326"/>
    </row>
    <row r="705" spans="1:4" x14ac:dyDescent="0.2">
      <c r="A705" s="2326"/>
      <c r="B705" s="2434"/>
      <c r="C705" s="2326"/>
      <c r="D705" s="2326"/>
    </row>
    <row r="706" spans="1:4" x14ac:dyDescent="0.2">
      <c r="A706" s="2326"/>
      <c r="B706" s="2434"/>
      <c r="C706" s="2326"/>
      <c r="D706" s="2326"/>
    </row>
    <row r="707" spans="1:4" x14ac:dyDescent="0.2">
      <c r="A707" s="2326"/>
      <c r="B707" s="2434"/>
      <c r="C707" s="2326"/>
      <c r="D707" s="2326"/>
    </row>
    <row r="708" spans="1:4" x14ac:dyDescent="0.2">
      <c r="A708" s="2326"/>
      <c r="B708" s="2434"/>
      <c r="C708" s="2326"/>
      <c r="D708" s="2326"/>
    </row>
    <row r="709" spans="1:4" x14ac:dyDescent="0.2">
      <c r="A709" s="2326"/>
      <c r="B709" s="2434"/>
      <c r="C709" s="2326"/>
      <c r="D709" s="2326"/>
    </row>
    <row r="710" spans="1:4" x14ac:dyDescent="0.2">
      <c r="A710" s="2326"/>
      <c r="B710" s="2434"/>
      <c r="C710" s="2326"/>
      <c r="D710" s="2326"/>
    </row>
    <row r="711" spans="1:4" x14ac:dyDescent="0.2">
      <c r="A711" s="2326"/>
      <c r="B711" s="2434"/>
      <c r="C711" s="2326"/>
      <c r="D711" s="2326"/>
    </row>
    <row r="712" spans="1:4" x14ac:dyDescent="0.2">
      <c r="A712" s="2326"/>
      <c r="B712" s="2434"/>
      <c r="C712" s="2326"/>
      <c r="D712" s="2326"/>
    </row>
    <row r="713" spans="1:4" x14ac:dyDescent="0.2">
      <c r="A713" s="2326"/>
      <c r="B713" s="2434"/>
      <c r="C713" s="2326"/>
      <c r="D713" s="2326"/>
    </row>
    <row r="714" spans="1:4" x14ac:dyDescent="0.2">
      <c r="A714" s="2326"/>
      <c r="B714" s="2434"/>
      <c r="C714" s="2326"/>
      <c r="D714" s="2326"/>
    </row>
    <row r="715" spans="1:4" x14ac:dyDescent="0.2">
      <c r="A715" s="2326"/>
      <c r="B715" s="2434"/>
      <c r="C715" s="2326"/>
      <c r="D715" s="2326"/>
    </row>
    <row r="716" spans="1:4" x14ac:dyDescent="0.2">
      <c r="A716" s="2326"/>
      <c r="B716" s="2434"/>
      <c r="C716" s="2326"/>
      <c r="D716" s="2326"/>
    </row>
    <row r="717" spans="1:4" x14ac:dyDescent="0.2">
      <c r="A717" s="2326"/>
      <c r="B717" s="2434"/>
      <c r="C717" s="2326"/>
      <c r="D717" s="2326"/>
    </row>
    <row r="718" spans="1:4" x14ac:dyDescent="0.2">
      <c r="A718" s="2326"/>
      <c r="B718" s="2434"/>
      <c r="C718" s="2326"/>
      <c r="D718" s="2326"/>
    </row>
    <row r="719" spans="1:4" x14ac:dyDescent="0.2">
      <c r="A719" s="2326"/>
      <c r="B719" s="2434"/>
      <c r="C719" s="2326"/>
      <c r="D719" s="2326"/>
    </row>
    <row r="720" spans="1:4" x14ac:dyDescent="0.2">
      <c r="A720" s="2326"/>
      <c r="B720" s="2434"/>
      <c r="C720" s="2326"/>
      <c r="D720" s="2326"/>
    </row>
    <row r="721" spans="1:4" x14ac:dyDescent="0.2">
      <c r="A721" s="2326"/>
      <c r="B721" s="2434"/>
      <c r="C721" s="2326"/>
      <c r="D721" s="2326"/>
    </row>
    <row r="722" spans="1:4" x14ac:dyDescent="0.2">
      <c r="A722" s="2326"/>
      <c r="B722" s="2434"/>
      <c r="C722" s="2326"/>
      <c r="D722" s="2326"/>
    </row>
    <row r="723" spans="1:4" x14ac:dyDescent="0.2">
      <c r="A723" s="2326"/>
      <c r="B723" s="2434"/>
      <c r="C723" s="2326"/>
      <c r="D723" s="2326"/>
    </row>
    <row r="724" spans="1:4" x14ac:dyDescent="0.2">
      <c r="A724" s="2326"/>
      <c r="B724" s="2434"/>
      <c r="C724" s="2326"/>
      <c r="D724" s="2326"/>
    </row>
    <row r="725" spans="1:4" x14ac:dyDescent="0.2">
      <c r="A725" s="2326"/>
      <c r="B725" s="2434"/>
      <c r="C725" s="2326"/>
      <c r="D725" s="2326"/>
    </row>
    <row r="726" spans="1:4" x14ac:dyDescent="0.2">
      <c r="A726" s="2326"/>
      <c r="B726" s="2434"/>
      <c r="C726" s="2326"/>
      <c r="D726" s="2326"/>
    </row>
    <row r="727" spans="1:4" x14ac:dyDescent="0.2">
      <c r="A727" s="2326"/>
      <c r="B727" s="2434"/>
      <c r="C727" s="2326"/>
      <c r="D727" s="2326"/>
    </row>
    <row r="728" spans="1:4" x14ac:dyDescent="0.2">
      <c r="A728" s="2326"/>
      <c r="B728" s="2434"/>
      <c r="C728" s="2326"/>
      <c r="D728" s="2326"/>
    </row>
    <row r="729" spans="1:4" x14ac:dyDescent="0.2">
      <c r="A729" s="2326"/>
      <c r="B729" s="2434"/>
      <c r="C729" s="2326"/>
      <c r="D729" s="2326"/>
    </row>
    <row r="730" spans="1:4" x14ac:dyDescent="0.2">
      <c r="A730" s="2326"/>
      <c r="B730" s="2434"/>
      <c r="C730" s="2326"/>
      <c r="D730" s="2326"/>
    </row>
    <row r="731" spans="1:4" x14ac:dyDescent="0.2">
      <c r="A731" s="2326"/>
      <c r="B731" s="2434"/>
      <c r="C731" s="2326"/>
      <c r="D731" s="2326"/>
    </row>
    <row r="732" spans="1:4" x14ac:dyDescent="0.2">
      <c r="A732" s="2326"/>
      <c r="B732" s="2434"/>
      <c r="C732" s="2326"/>
      <c r="D732" s="2326"/>
    </row>
    <row r="733" spans="1:4" x14ac:dyDescent="0.2">
      <c r="A733" s="2326"/>
      <c r="B733" s="2434"/>
      <c r="C733" s="2326"/>
      <c r="D733" s="2326"/>
    </row>
    <row r="734" spans="1:4" x14ac:dyDescent="0.2">
      <c r="A734" s="2326"/>
      <c r="B734" s="2434"/>
      <c r="C734" s="2326"/>
      <c r="D734" s="2326"/>
    </row>
    <row r="735" spans="1:4" x14ac:dyDescent="0.2">
      <c r="A735" s="2326"/>
      <c r="B735" s="2434"/>
      <c r="C735" s="2326"/>
      <c r="D735" s="2326"/>
    </row>
    <row r="736" spans="1:4" x14ac:dyDescent="0.2">
      <c r="A736" s="2326"/>
      <c r="B736" s="2434"/>
      <c r="C736" s="2326"/>
      <c r="D736" s="2326"/>
    </row>
    <row r="737" spans="1:4" x14ac:dyDescent="0.2">
      <c r="A737" s="2326"/>
      <c r="B737" s="2434"/>
      <c r="C737" s="2326"/>
      <c r="D737" s="2326"/>
    </row>
    <row r="738" spans="1:4" x14ac:dyDescent="0.2">
      <c r="A738" s="2326"/>
      <c r="B738" s="2434"/>
      <c r="C738" s="2326"/>
      <c r="D738" s="2326"/>
    </row>
    <row r="739" spans="1:4" x14ac:dyDescent="0.2">
      <c r="A739" s="2326"/>
      <c r="B739" s="2434"/>
      <c r="C739" s="2326"/>
      <c r="D739" s="2326"/>
    </row>
    <row r="740" spans="1:4" x14ac:dyDescent="0.2">
      <c r="A740" s="2326"/>
      <c r="B740" s="2434"/>
      <c r="C740" s="2326"/>
      <c r="D740" s="2326"/>
    </row>
    <row r="741" spans="1:4" x14ac:dyDescent="0.2">
      <c r="A741" s="2326"/>
      <c r="B741" s="2434"/>
      <c r="C741" s="2326"/>
      <c r="D741" s="2326"/>
    </row>
    <row r="742" spans="1:4" x14ac:dyDescent="0.2">
      <c r="A742" s="2326"/>
      <c r="B742" s="2434"/>
      <c r="C742" s="2326"/>
      <c r="D742" s="2326"/>
    </row>
    <row r="743" spans="1:4" x14ac:dyDescent="0.2">
      <c r="A743" s="2326"/>
      <c r="B743" s="2434"/>
      <c r="C743" s="2326"/>
      <c r="D743" s="2326"/>
    </row>
    <row r="744" spans="1:4" x14ac:dyDescent="0.2">
      <c r="A744" s="2326"/>
      <c r="B744" s="2434"/>
      <c r="C744" s="2326"/>
      <c r="D744" s="2326"/>
    </row>
    <row r="745" spans="1:4" x14ac:dyDescent="0.2">
      <c r="A745" s="2326"/>
      <c r="B745" s="2434"/>
      <c r="C745" s="2326"/>
      <c r="D745" s="2326"/>
    </row>
    <row r="746" spans="1:4" x14ac:dyDescent="0.2">
      <c r="A746" s="2326"/>
      <c r="B746" s="2434"/>
      <c r="C746" s="2326"/>
      <c r="D746" s="2326"/>
    </row>
    <row r="747" spans="1:4" x14ac:dyDescent="0.2">
      <c r="A747" s="2326"/>
      <c r="B747" s="2434"/>
      <c r="C747" s="2326"/>
      <c r="D747" s="2326"/>
    </row>
    <row r="748" spans="1:4" x14ac:dyDescent="0.2">
      <c r="A748" s="2326"/>
      <c r="B748" s="2434"/>
      <c r="C748" s="2326"/>
      <c r="D748" s="2326"/>
    </row>
    <row r="749" spans="1:4" x14ac:dyDescent="0.2">
      <c r="A749" s="2326"/>
      <c r="B749" s="2434"/>
      <c r="C749" s="2326"/>
      <c r="D749" s="2326"/>
    </row>
    <row r="750" spans="1:4" x14ac:dyDescent="0.2">
      <c r="A750" s="2326"/>
      <c r="B750" s="2434"/>
      <c r="C750" s="2326"/>
      <c r="D750" s="2326"/>
    </row>
    <row r="751" spans="1:4" x14ac:dyDescent="0.2">
      <c r="A751" s="2326"/>
      <c r="B751" s="2434"/>
      <c r="C751" s="2326"/>
      <c r="D751" s="2326"/>
    </row>
    <row r="752" spans="1:4" x14ac:dyDescent="0.2">
      <c r="A752" s="2326"/>
      <c r="B752" s="2434"/>
      <c r="C752" s="2326"/>
      <c r="D752" s="2326"/>
    </row>
    <row r="753" spans="1:4" x14ac:dyDescent="0.2">
      <c r="A753" s="2326"/>
      <c r="B753" s="2434"/>
      <c r="C753" s="2326"/>
      <c r="D753" s="2326"/>
    </row>
    <row r="754" spans="1:4" x14ac:dyDescent="0.2">
      <c r="A754" s="2326"/>
      <c r="B754" s="2434"/>
      <c r="C754" s="2326"/>
      <c r="D754" s="2326"/>
    </row>
    <row r="755" spans="1:4" x14ac:dyDescent="0.2">
      <c r="A755" s="2326"/>
      <c r="B755" s="2434"/>
      <c r="C755" s="2326"/>
      <c r="D755" s="2326"/>
    </row>
    <row r="756" spans="1:4" x14ac:dyDescent="0.2">
      <c r="A756" s="2326"/>
      <c r="B756" s="2434"/>
      <c r="C756" s="2326"/>
      <c r="D756" s="2326"/>
    </row>
    <row r="757" spans="1:4" x14ac:dyDescent="0.2">
      <c r="A757" s="2326"/>
      <c r="B757" s="2434"/>
      <c r="C757" s="2326"/>
      <c r="D757" s="2326"/>
    </row>
    <row r="758" spans="1:4" x14ac:dyDescent="0.2">
      <c r="A758" s="2326"/>
      <c r="B758" s="2434"/>
      <c r="C758" s="2326"/>
      <c r="D758" s="2326"/>
    </row>
    <row r="759" spans="1:4" x14ac:dyDescent="0.2">
      <c r="A759" s="2326"/>
      <c r="B759" s="2434"/>
      <c r="C759" s="2326"/>
      <c r="D759" s="2326"/>
    </row>
    <row r="760" spans="1:4" x14ac:dyDescent="0.2">
      <c r="A760" s="2326"/>
      <c r="B760" s="2434"/>
      <c r="C760" s="2326"/>
      <c r="D760" s="2326"/>
    </row>
    <row r="761" spans="1:4" x14ac:dyDescent="0.2">
      <c r="A761" s="2326"/>
      <c r="B761" s="2434"/>
      <c r="C761" s="2326"/>
      <c r="D761" s="2326"/>
    </row>
    <row r="762" spans="1:4" x14ac:dyDescent="0.2">
      <c r="A762" s="2326"/>
      <c r="B762" s="2434"/>
      <c r="C762" s="2326"/>
      <c r="D762" s="2326"/>
    </row>
    <row r="763" spans="1:4" x14ac:dyDescent="0.2">
      <c r="A763" s="2326"/>
      <c r="B763" s="2434"/>
      <c r="C763" s="2326"/>
      <c r="D763" s="2326"/>
    </row>
    <row r="764" spans="1:4" x14ac:dyDescent="0.2">
      <c r="A764" s="2326"/>
      <c r="B764" s="2434"/>
      <c r="C764" s="2326"/>
      <c r="D764" s="2326"/>
    </row>
    <row r="765" spans="1:4" x14ac:dyDescent="0.2">
      <c r="A765" s="2326"/>
      <c r="B765" s="2434"/>
      <c r="C765" s="2326"/>
      <c r="D765" s="2326"/>
    </row>
    <row r="766" spans="1:4" x14ac:dyDescent="0.2">
      <c r="A766" s="2326"/>
      <c r="B766" s="2434"/>
      <c r="C766" s="2326"/>
      <c r="D766" s="2326"/>
    </row>
    <row r="767" spans="1:4" x14ac:dyDescent="0.2">
      <c r="A767" s="2326"/>
      <c r="B767" s="2434"/>
      <c r="C767" s="2326"/>
      <c r="D767" s="2326"/>
    </row>
    <row r="768" spans="1:4" x14ac:dyDescent="0.2">
      <c r="A768" s="2326"/>
      <c r="B768" s="2434"/>
      <c r="C768" s="2326"/>
      <c r="D768" s="2326"/>
    </row>
    <row r="769" spans="1:4" x14ac:dyDescent="0.2">
      <c r="A769" s="2326"/>
      <c r="B769" s="2434"/>
      <c r="C769" s="2326"/>
      <c r="D769" s="2326"/>
    </row>
    <row r="770" spans="1:4" x14ac:dyDescent="0.2">
      <c r="A770" s="2326"/>
      <c r="B770" s="2434"/>
      <c r="C770" s="2326"/>
      <c r="D770" s="2326"/>
    </row>
    <row r="771" spans="1:4" x14ac:dyDescent="0.2">
      <c r="A771" s="2326"/>
      <c r="B771" s="2434"/>
      <c r="C771" s="2326"/>
      <c r="D771" s="2326"/>
    </row>
    <row r="772" spans="1:4" x14ac:dyDescent="0.2">
      <c r="A772" s="2326"/>
      <c r="B772" s="2434"/>
      <c r="C772" s="2326"/>
      <c r="D772" s="2326"/>
    </row>
    <row r="773" spans="1:4" x14ac:dyDescent="0.2">
      <c r="A773" s="2326"/>
      <c r="B773" s="2434"/>
      <c r="C773" s="2326"/>
      <c r="D773" s="2326"/>
    </row>
    <row r="774" spans="1:4" x14ac:dyDescent="0.2">
      <c r="A774" s="2326"/>
      <c r="B774" s="2434"/>
      <c r="C774" s="2326"/>
      <c r="D774" s="2326"/>
    </row>
    <row r="775" spans="1:4" x14ac:dyDescent="0.2">
      <c r="A775" s="2326"/>
      <c r="B775" s="2434"/>
      <c r="C775" s="2326"/>
      <c r="D775" s="2326"/>
    </row>
    <row r="776" spans="1:4" x14ac:dyDescent="0.2">
      <c r="A776" s="2326"/>
      <c r="B776" s="2434"/>
      <c r="C776" s="2326"/>
      <c r="D776" s="2326"/>
    </row>
    <row r="777" spans="1:4" x14ac:dyDescent="0.2">
      <c r="A777" s="2326"/>
      <c r="B777" s="2434"/>
      <c r="C777" s="2326"/>
      <c r="D777" s="2326"/>
    </row>
    <row r="778" spans="1:4" x14ac:dyDescent="0.2">
      <c r="A778" s="2326"/>
      <c r="B778" s="2434"/>
      <c r="C778" s="2326"/>
      <c r="D778" s="2326"/>
    </row>
    <row r="779" spans="1:4" x14ac:dyDescent="0.2">
      <c r="A779" s="2326"/>
      <c r="B779" s="2434"/>
      <c r="C779" s="2326"/>
      <c r="D779" s="2326"/>
    </row>
    <row r="780" spans="1:4" x14ac:dyDescent="0.2">
      <c r="A780" s="2326"/>
      <c r="B780" s="2434"/>
      <c r="C780" s="2326"/>
      <c r="D780" s="2326"/>
    </row>
    <row r="781" spans="1:4" x14ac:dyDescent="0.2">
      <c r="A781" s="2326"/>
      <c r="B781" s="2434"/>
      <c r="C781" s="2326"/>
      <c r="D781" s="2326"/>
    </row>
    <row r="782" spans="1:4" x14ac:dyDescent="0.2">
      <c r="A782" s="2326"/>
      <c r="B782" s="2434"/>
      <c r="C782" s="2326"/>
      <c r="D782" s="2326"/>
    </row>
    <row r="783" spans="1:4" x14ac:dyDescent="0.2">
      <c r="A783" s="2326"/>
      <c r="B783" s="2434"/>
      <c r="C783" s="2326"/>
      <c r="D783" s="2326"/>
    </row>
    <row r="784" spans="1:4" x14ac:dyDescent="0.2">
      <c r="A784" s="2326"/>
      <c r="B784" s="2434"/>
      <c r="C784" s="2326"/>
      <c r="D784" s="2326"/>
    </row>
    <row r="785" spans="1:4" x14ac:dyDescent="0.2">
      <c r="A785" s="2326"/>
      <c r="B785" s="2434"/>
      <c r="C785" s="2326"/>
      <c r="D785" s="2326"/>
    </row>
    <row r="786" spans="1:4" x14ac:dyDescent="0.2">
      <c r="A786" s="2326"/>
      <c r="B786" s="2434"/>
      <c r="C786" s="2326"/>
      <c r="D786" s="2326"/>
    </row>
    <row r="787" spans="1:4" x14ac:dyDescent="0.2">
      <c r="A787" s="2326"/>
      <c r="B787" s="2434"/>
      <c r="C787" s="2326"/>
      <c r="D787" s="2326"/>
    </row>
    <row r="788" spans="1:4" x14ac:dyDescent="0.2">
      <c r="A788" s="2326"/>
      <c r="B788" s="2434"/>
      <c r="C788" s="2326"/>
      <c r="D788" s="2326"/>
    </row>
    <row r="789" spans="1:4" x14ac:dyDescent="0.2">
      <c r="A789" s="2326"/>
      <c r="B789" s="2434"/>
      <c r="C789" s="2326"/>
      <c r="D789" s="2326"/>
    </row>
    <row r="790" spans="1:4" x14ac:dyDescent="0.2">
      <c r="A790" s="2326"/>
      <c r="B790" s="2434"/>
      <c r="C790" s="2326"/>
      <c r="D790" s="2326"/>
    </row>
    <row r="791" spans="1:4" x14ac:dyDescent="0.2">
      <c r="A791" s="2326"/>
      <c r="B791" s="2434"/>
      <c r="C791" s="2326"/>
      <c r="D791" s="2326"/>
    </row>
    <row r="792" spans="1:4" x14ac:dyDescent="0.2">
      <c r="A792" s="2326"/>
      <c r="B792" s="2434"/>
      <c r="C792" s="2326"/>
      <c r="D792" s="2326"/>
    </row>
    <row r="793" spans="1:4" x14ac:dyDescent="0.2">
      <c r="A793" s="2326"/>
      <c r="B793" s="2434"/>
      <c r="C793" s="2326"/>
      <c r="D793" s="2326"/>
    </row>
    <row r="794" spans="1:4" x14ac:dyDescent="0.2">
      <c r="A794" s="2326"/>
      <c r="B794" s="2434"/>
      <c r="C794" s="2326"/>
      <c r="D794" s="2326"/>
    </row>
    <row r="795" spans="1:4" x14ac:dyDescent="0.2">
      <c r="A795" s="2326"/>
      <c r="B795" s="2434"/>
      <c r="C795" s="2326"/>
      <c r="D795" s="2326"/>
    </row>
    <row r="796" spans="1:4" x14ac:dyDescent="0.2">
      <c r="A796" s="2326"/>
      <c r="B796" s="2434"/>
      <c r="C796" s="2326"/>
      <c r="D796" s="2326"/>
    </row>
    <row r="797" spans="1:4" x14ac:dyDescent="0.2">
      <c r="A797" s="2326"/>
      <c r="B797" s="2434"/>
      <c r="C797" s="2326"/>
      <c r="D797" s="2326"/>
    </row>
    <row r="798" spans="1:4" x14ac:dyDescent="0.2">
      <c r="A798" s="2326"/>
      <c r="B798" s="2434"/>
      <c r="C798" s="2326"/>
      <c r="D798" s="2326"/>
    </row>
    <row r="799" spans="1:4" x14ac:dyDescent="0.2">
      <c r="A799" s="2326"/>
      <c r="B799" s="2434"/>
      <c r="C799" s="2326"/>
      <c r="D799" s="2326"/>
    </row>
    <row r="800" spans="1:4" x14ac:dyDescent="0.2">
      <c r="A800" s="2326"/>
      <c r="B800" s="2434"/>
      <c r="C800" s="2326"/>
      <c r="D800" s="2326"/>
    </row>
    <row r="801" spans="1:4" x14ac:dyDescent="0.2">
      <c r="A801" s="2326"/>
      <c r="B801" s="2434"/>
      <c r="C801" s="2326"/>
      <c r="D801" s="2326"/>
    </row>
    <row r="802" spans="1:4" x14ac:dyDescent="0.2">
      <c r="A802" s="2326"/>
      <c r="B802" s="2434"/>
      <c r="C802" s="2326"/>
      <c r="D802" s="2326"/>
    </row>
    <row r="803" spans="1:4" x14ac:dyDescent="0.2">
      <c r="A803" s="2326"/>
      <c r="B803" s="2434"/>
      <c r="C803" s="2326"/>
      <c r="D803" s="2326"/>
    </row>
    <row r="804" spans="1:4" x14ac:dyDescent="0.2">
      <c r="A804" s="2326"/>
      <c r="B804" s="2434"/>
      <c r="C804" s="2326"/>
      <c r="D804" s="2326"/>
    </row>
    <row r="805" spans="1:4" x14ac:dyDescent="0.2">
      <c r="A805" s="2326"/>
      <c r="B805" s="2434"/>
      <c r="C805" s="2326"/>
      <c r="D805" s="2326"/>
    </row>
    <row r="806" spans="1:4" x14ac:dyDescent="0.2">
      <c r="A806" s="2326"/>
      <c r="B806" s="2434"/>
      <c r="C806" s="2326"/>
      <c r="D806" s="2326"/>
    </row>
    <row r="807" spans="1:4" x14ac:dyDescent="0.2">
      <c r="A807" s="2326"/>
      <c r="B807" s="2434"/>
      <c r="C807" s="2326"/>
      <c r="D807" s="2326"/>
    </row>
    <row r="808" spans="1:4" x14ac:dyDescent="0.2">
      <c r="A808" s="2326"/>
      <c r="B808" s="2434"/>
      <c r="C808" s="2326"/>
      <c r="D808" s="2326"/>
    </row>
    <row r="809" spans="1:4" x14ac:dyDescent="0.2">
      <c r="A809" s="2326"/>
      <c r="B809" s="2434"/>
      <c r="C809" s="2326"/>
      <c r="D809" s="2326"/>
    </row>
    <row r="810" spans="1:4" x14ac:dyDescent="0.2">
      <c r="A810" s="2326"/>
      <c r="B810" s="2434"/>
      <c r="C810" s="2326"/>
      <c r="D810" s="2326"/>
    </row>
    <row r="811" spans="1:4" x14ac:dyDescent="0.2">
      <c r="A811" s="2326"/>
      <c r="B811" s="2434"/>
      <c r="C811" s="2326"/>
      <c r="D811" s="2326"/>
    </row>
    <row r="812" spans="1:4" x14ac:dyDescent="0.2">
      <c r="A812" s="2326"/>
      <c r="B812" s="2434"/>
      <c r="C812" s="2326"/>
      <c r="D812" s="2326"/>
    </row>
    <row r="813" spans="1:4" x14ac:dyDescent="0.2">
      <c r="A813" s="2326"/>
      <c r="B813" s="2434"/>
      <c r="C813" s="2326"/>
      <c r="D813" s="2326"/>
    </row>
    <row r="814" spans="1:4" x14ac:dyDescent="0.2">
      <c r="A814" s="2326"/>
      <c r="B814" s="2434"/>
      <c r="C814" s="2326"/>
      <c r="D814" s="2326"/>
    </row>
    <row r="815" spans="1:4" x14ac:dyDescent="0.2">
      <c r="A815" s="2326"/>
      <c r="B815" s="2434"/>
      <c r="C815" s="2326"/>
      <c r="D815" s="2326"/>
    </row>
    <row r="816" spans="1:4" x14ac:dyDescent="0.2">
      <c r="A816" s="2326"/>
      <c r="B816" s="2434"/>
      <c r="C816" s="2326"/>
      <c r="D816" s="2326"/>
    </row>
    <row r="817" spans="1:4" x14ac:dyDescent="0.2">
      <c r="A817" s="2326"/>
      <c r="B817" s="2434"/>
      <c r="C817" s="2326"/>
      <c r="D817" s="2326"/>
    </row>
    <row r="818" spans="1:4" x14ac:dyDescent="0.2">
      <c r="A818" s="2326"/>
      <c r="B818" s="2434"/>
      <c r="C818" s="2326"/>
      <c r="D818" s="2326"/>
    </row>
    <row r="819" spans="1:4" x14ac:dyDescent="0.2">
      <c r="A819" s="2326"/>
      <c r="B819" s="2434"/>
      <c r="C819" s="2326"/>
      <c r="D819" s="2326"/>
    </row>
    <row r="820" spans="1:4" x14ac:dyDescent="0.2">
      <c r="A820" s="2326"/>
      <c r="B820" s="2434"/>
      <c r="C820" s="2326"/>
      <c r="D820" s="2326"/>
    </row>
    <row r="821" spans="1:4" x14ac:dyDescent="0.2">
      <c r="A821" s="2326"/>
      <c r="B821" s="2434"/>
      <c r="C821" s="2326"/>
      <c r="D821" s="2326"/>
    </row>
    <row r="822" spans="1:4" x14ac:dyDescent="0.2">
      <c r="A822" s="2326"/>
      <c r="B822" s="2434"/>
      <c r="C822" s="2326"/>
      <c r="D822" s="2326"/>
    </row>
    <row r="823" spans="1:4" x14ac:dyDescent="0.2">
      <c r="A823" s="2326"/>
      <c r="B823" s="2434"/>
      <c r="C823" s="2326"/>
      <c r="D823" s="2326"/>
    </row>
    <row r="824" spans="1:4" x14ac:dyDescent="0.2">
      <c r="A824" s="2326"/>
      <c r="B824" s="2434"/>
      <c r="C824" s="2326"/>
      <c r="D824" s="2326"/>
    </row>
    <row r="825" spans="1:4" x14ac:dyDescent="0.2">
      <c r="A825" s="2326"/>
      <c r="B825" s="2434"/>
      <c r="C825" s="2326"/>
      <c r="D825" s="2326"/>
    </row>
    <row r="826" spans="1:4" x14ac:dyDescent="0.2">
      <c r="A826" s="2326"/>
      <c r="B826" s="2434"/>
      <c r="C826" s="2326"/>
      <c r="D826" s="2326"/>
    </row>
    <row r="827" spans="1:4" x14ac:dyDescent="0.2">
      <c r="A827" s="2326"/>
      <c r="B827" s="2434"/>
      <c r="C827" s="2326"/>
      <c r="D827" s="2326"/>
    </row>
    <row r="828" spans="1:4" x14ac:dyDescent="0.2">
      <c r="A828" s="2326"/>
      <c r="B828" s="2434"/>
      <c r="C828" s="2326"/>
      <c r="D828" s="2326"/>
    </row>
    <row r="829" spans="1:4" x14ac:dyDescent="0.2">
      <c r="A829" s="2326"/>
      <c r="B829" s="2434"/>
      <c r="C829" s="2326"/>
      <c r="D829" s="2326"/>
    </row>
    <row r="830" spans="1:4" x14ac:dyDescent="0.2">
      <c r="A830" s="2326"/>
      <c r="B830" s="2434"/>
      <c r="C830" s="2326"/>
      <c r="D830" s="2326"/>
    </row>
    <row r="831" spans="1:4" x14ac:dyDescent="0.2">
      <c r="A831" s="2326"/>
      <c r="B831" s="2434"/>
      <c r="C831" s="2326"/>
      <c r="D831" s="2326"/>
    </row>
    <row r="832" spans="1:4" x14ac:dyDescent="0.2">
      <c r="A832" s="2326"/>
      <c r="B832" s="2434"/>
      <c r="C832" s="2326"/>
      <c r="D832" s="2326"/>
    </row>
    <row r="833" spans="1:4" x14ac:dyDescent="0.2">
      <c r="A833" s="2326"/>
      <c r="B833" s="2434"/>
      <c r="C833" s="2326"/>
      <c r="D833" s="2326"/>
    </row>
    <row r="834" spans="1:4" x14ac:dyDescent="0.2">
      <c r="A834" s="2326"/>
      <c r="B834" s="2434"/>
      <c r="C834" s="2326"/>
      <c r="D834" s="2326"/>
    </row>
    <row r="835" spans="1:4" x14ac:dyDescent="0.2">
      <c r="A835" s="2326"/>
      <c r="B835" s="2434"/>
      <c r="C835" s="2326"/>
      <c r="D835" s="2326"/>
    </row>
    <row r="836" spans="1:4" x14ac:dyDescent="0.2">
      <c r="A836" s="2326"/>
      <c r="B836" s="2434"/>
      <c r="C836" s="2326"/>
      <c r="D836" s="2326"/>
    </row>
    <row r="837" spans="1:4" x14ac:dyDescent="0.2">
      <c r="A837" s="2326"/>
      <c r="B837" s="2434"/>
      <c r="C837" s="2326"/>
      <c r="D837" s="2326"/>
    </row>
    <row r="838" spans="1:4" x14ac:dyDescent="0.2">
      <c r="A838" s="2326"/>
      <c r="B838" s="2434"/>
      <c r="C838" s="2326"/>
      <c r="D838" s="2326"/>
    </row>
    <row r="839" spans="1:4" x14ac:dyDescent="0.2">
      <c r="A839" s="2326"/>
      <c r="B839" s="2434"/>
      <c r="C839" s="2326"/>
      <c r="D839" s="2326"/>
    </row>
    <row r="840" spans="1:4" x14ac:dyDescent="0.2">
      <c r="A840" s="2326"/>
      <c r="B840" s="2434"/>
      <c r="C840" s="2326"/>
      <c r="D840" s="2326"/>
    </row>
    <row r="841" spans="1:4" x14ac:dyDescent="0.2">
      <c r="A841" s="2326"/>
      <c r="B841" s="2434"/>
      <c r="C841" s="2326"/>
      <c r="D841" s="2326"/>
    </row>
    <row r="842" spans="1:4" x14ac:dyDescent="0.2">
      <c r="A842" s="2326"/>
      <c r="B842" s="2434"/>
      <c r="C842" s="2326"/>
      <c r="D842" s="2326"/>
    </row>
    <row r="843" spans="1:4" x14ac:dyDescent="0.2">
      <c r="A843" s="2326"/>
      <c r="B843" s="2434"/>
      <c r="C843" s="2326"/>
      <c r="D843" s="2326"/>
    </row>
    <row r="844" spans="1:4" x14ac:dyDescent="0.2">
      <c r="A844" s="2326"/>
      <c r="B844" s="2434"/>
      <c r="C844" s="2326"/>
      <c r="D844" s="2326"/>
    </row>
    <row r="845" spans="1:4" x14ac:dyDescent="0.2">
      <c r="A845" s="2326"/>
      <c r="B845" s="2434"/>
      <c r="C845" s="2326"/>
      <c r="D845" s="2326"/>
    </row>
    <row r="846" spans="1:4" x14ac:dyDescent="0.2">
      <c r="A846" s="2326"/>
      <c r="B846" s="2434"/>
      <c r="C846" s="2326"/>
      <c r="D846" s="2326"/>
    </row>
    <row r="847" spans="1:4" x14ac:dyDescent="0.2">
      <c r="A847" s="2326"/>
      <c r="B847" s="2434"/>
      <c r="C847" s="2326"/>
      <c r="D847" s="2326"/>
    </row>
    <row r="848" spans="1:4" x14ac:dyDescent="0.2">
      <c r="A848" s="2326"/>
      <c r="B848" s="2434"/>
      <c r="C848" s="2326"/>
      <c r="D848" s="2326"/>
    </row>
    <row r="849" spans="1:4" x14ac:dyDescent="0.2">
      <c r="A849" s="2326"/>
      <c r="B849" s="2434"/>
      <c r="C849" s="2326"/>
      <c r="D849" s="2326"/>
    </row>
    <row r="850" spans="1:4" x14ac:dyDescent="0.2">
      <c r="A850" s="2326"/>
      <c r="B850" s="2434"/>
      <c r="C850" s="2326"/>
      <c r="D850" s="2326"/>
    </row>
    <row r="851" spans="1:4" x14ac:dyDescent="0.2">
      <c r="A851" s="2326"/>
      <c r="B851" s="2434"/>
      <c r="C851" s="2326"/>
      <c r="D851" s="2326"/>
    </row>
    <row r="852" spans="1:4" x14ac:dyDescent="0.2">
      <c r="A852" s="2326"/>
      <c r="B852" s="2434"/>
      <c r="C852" s="2326"/>
      <c r="D852" s="2326"/>
    </row>
    <row r="853" spans="1:4" x14ac:dyDescent="0.2">
      <c r="A853" s="2326"/>
      <c r="B853" s="2434"/>
      <c r="C853" s="2326"/>
      <c r="D853" s="2326"/>
    </row>
    <row r="854" spans="1:4" x14ac:dyDescent="0.2">
      <c r="A854" s="2326"/>
      <c r="B854" s="2434"/>
      <c r="C854" s="2326"/>
      <c r="D854" s="2326"/>
    </row>
    <row r="855" spans="1:4" x14ac:dyDescent="0.2">
      <c r="A855" s="2326"/>
      <c r="B855" s="2434"/>
      <c r="C855" s="2326"/>
      <c r="D855" s="2326"/>
    </row>
    <row r="856" spans="1:4" x14ac:dyDescent="0.2">
      <c r="A856" s="2326"/>
      <c r="B856" s="2434"/>
      <c r="C856" s="2326"/>
      <c r="D856" s="2326"/>
    </row>
    <row r="857" spans="1:4" x14ac:dyDescent="0.2">
      <c r="A857" s="2326"/>
      <c r="B857" s="2434"/>
      <c r="C857" s="2326"/>
      <c r="D857" s="2326"/>
    </row>
    <row r="858" spans="1:4" x14ac:dyDescent="0.2">
      <c r="A858" s="2326"/>
      <c r="B858" s="2434"/>
      <c r="C858" s="2326"/>
      <c r="D858" s="2326"/>
    </row>
    <row r="859" spans="1:4" x14ac:dyDescent="0.2">
      <c r="A859" s="2326"/>
      <c r="B859" s="2434"/>
      <c r="C859" s="2326"/>
      <c r="D859" s="2326"/>
    </row>
    <row r="860" spans="1:4" x14ac:dyDescent="0.2">
      <c r="A860" s="2326"/>
      <c r="B860" s="2434"/>
      <c r="C860" s="2326"/>
      <c r="D860" s="2326"/>
    </row>
    <row r="861" spans="1:4" x14ac:dyDescent="0.2">
      <c r="A861" s="2326"/>
      <c r="B861" s="2434"/>
      <c r="C861" s="2326"/>
      <c r="D861" s="2326"/>
    </row>
    <row r="862" spans="1:4" x14ac:dyDescent="0.2">
      <c r="A862" s="2326"/>
      <c r="B862" s="2434"/>
      <c r="C862" s="2326"/>
      <c r="D862" s="2326"/>
    </row>
    <row r="863" spans="1:4" x14ac:dyDescent="0.2">
      <c r="A863" s="2326"/>
      <c r="B863" s="2434"/>
      <c r="C863" s="2326"/>
      <c r="D863" s="2326"/>
    </row>
    <row r="864" spans="1:4" x14ac:dyDescent="0.2">
      <c r="A864" s="2326"/>
      <c r="B864" s="2434"/>
      <c r="C864" s="2326"/>
      <c r="D864" s="2326"/>
    </row>
    <row r="865" spans="1:4" x14ac:dyDescent="0.2">
      <c r="A865" s="2326"/>
      <c r="B865" s="2434"/>
      <c r="C865" s="2326"/>
      <c r="D865" s="2326"/>
    </row>
    <row r="866" spans="1:4" x14ac:dyDescent="0.2">
      <c r="A866" s="2326"/>
      <c r="B866" s="2434"/>
      <c r="C866" s="2326"/>
      <c r="D866" s="2326"/>
    </row>
    <row r="867" spans="1:4" x14ac:dyDescent="0.2">
      <c r="A867" s="2326"/>
      <c r="B867" s="2434"/>
      <c r="C867" s="2326"/>
      <c r="D867" s="2326"/>
    </row>
    <row r="868" spans="1:4" x14ac:dyDescent="0.2">
      <c r="A868" s="2326"/>
      <c r="B868" s="2434"/>
      <c r="C868" s="2326"/>
      <c r="D868" s="2326"/>
    </row>
    <row r="869" spans="1:4" x14ac:dyDescent="0.2">
      <c r="A869" s="2326"/>
      <c r="B869" s="2434"/>
      <c r="C869" s="2326"/>
      <c r="D869" s="2326"/>
    </row>
    <row r="870" spans="1:4" x14ac:dyDescent="0.2">
      <c r="A870" s="2326"/>
      <c r="B870" s="2434"/>
      <c r="C870" s="2326"/>
      <c r="D870" s="2326"/>
    </row>
    <row r="871" spans="1:4" x14ac:dyDescent="0.2">
      <c r="A871" s="2326"/>
      <c r="B871" s="2434"/>
      <c r="C871" s="2326"/>
      <c r="D871" s="2326"/>
    </row>
    <row r="872" spans="1:4" x14ac:dyDescent="0.2">
      <c r="A872" s="2326"/>
      <c r="B872" s="2434"/>
      <c r="C872" s="2326"/>
      <c r="D872" s="2326"/>
    </row>
    <row r="873" spans="1:4" x14ac:dyDescent="0.2">
      <c r="A873" s="2326"/>
      <c r="B873" s="2434"/>
      <c r="C873" s="2326"/>
      <c r="D873" s="2326"/>
    </row>
    <row r="874" spans="1:4" x14ac:dyDescent="0.2">
      <c r="A874" s="2326"/>
      <c r="B874" s="2434"/>
      <c r="C874" s="2326"/>
      <c r="D874" s="2326"/>
    </row>
    <row r="875" spans="1:4" x14ac:dyDescent="0.2">
      <c r="A875" s="2326"/>
      <c r="B875" s="2434"/>
      <c r="C875" s="2326"/>
      <c r="D875" s="2326"/>
    </row>
    <row r="876" spans="1:4" x14ac:dyDescent="0.2">
      <c r="A876" s="2326"/>
      <c r="B876" s="2434"/>
      <c r="C876" s="2326"/>
      <c r="D876" s="2326"/>
    </row>
    <row r="877" spans="1:4" x14ac:dyDescent="0.2">
      <c r="A877" s="2326"/>
      <c r="B877" s="2434"/>
      <c r="C877" s="2326"/>
      <c r="D877" s="2326"/>
    </row>
    <row r="878" spans="1:4" x14ac:dyDescent="0.2">
      <c r="A878" s="2326"/>
      <c r="B878" s="2434"/>
      <c r="C878" s="2326"/>
      <c r="D878" s="2326"/>
    </row>
    <row r="879" spans="1:4" x14ac:dyDescent="0.2">
      <c r="A879" s="2326"/>
      <c r="B879" s="2434"/>
      <c r="C879" s="2326"/>
      <c r="D879" s="2326"/>
    </row>
    <row r="880" spans="1:4" x14ac:dyDescent="0.2">
      <c r="A880" s="2326"/>
      <c r="B880" s="2434"/>
      <c r="C880" s="2326"/>
      <c r="D880" s="2326"/>
    </row>
    <row r="881" spans="1:4" x14ac:dyDescent="0.2">
      <c r="A881" s="2326"/>
      <c r="B881" s="2434"/>
      <c r="C881" s="2326"/>
      <c r="D881" s="2326"/>
    </row>
    <row r="882" spans="1:4" x14ac:dyDescent="0.2">
      <c r="A882" s="2326"/>
      <c r="B882" s="2434"/>
      <c r="C882" s="2326"/>
      <c r="D882" s="2326"/>
    </row>
    <row r="883" spans="1:4" x14ac:dyDescent="0.2">
      <c r="A883" s="2326"/>
      <c r="B883" s="2434"/>
      <c r="C883" s="2326"/>
      <c r="D883" s="2326"/>
    </row>
    <row r="884" spans="1:4" x14ac:dyDescent="0.2">
      <c r="A884" s="2326"/>
      <c r="B884" s="2434"/>
      <c r="C884" s="2326"/>
      <c r="D884" s="2326"/>
    </row>
    <row r="885" spans="1:4" x14ac:dyDescent="0.2">
      <c r="A885" s="2326"/>
      <c r="B885" s="2434"/>
      <c r="C885" s="2326"/>
      <c r="D885" s="2326"/>
    </row>
    <row r="886" spans="1:4" x14ac:dyDescent="0.2">
      <c r="A886" s="2326"/>
      <c r="B886" s="2434"/>
      <c r="C886" s="2326"/>
      <c r="D886" s="2326"/>
    </row>
    <row r="887" spans="1:4" x14ac:dyDescent="0.2">
      <c r="A887" s="2326"/>
      <c r="B887" s="2434"/>
      <c r="C887" s="2326"/>
      <c r="D887" s="2326"/>
    </row>
    <row r="888" spans="1:4" x14ac:dyDescent="0.2">
      <c r="A888" s="2326"/>
      <c r="B888" s="2434"/>
      <c r="C888" s="2326"/>
      <c r="D888" s="2326"/>
    </row>
    <row r="889" spans="1:4" x14ac:dyDescent="0.2">
      <c r="A889" s="2326"/>
      <c r="B889" s="2434"/>
      <c r="C889" s="2326"/>
      <c r="D889" s="2326"/>
    </row>
    <row r="890" spans="1:4" x14ac:dyDescent="0.2">
      <c r="A890" s="2326"/>
      <c r="B890" s="2434"/>
      <c r="C890" s="2326"/>
      <c r="D890" s="2326"/>
    </row>
    <row r="891" spans="1:4" x14ac:dyDescent="0.2">
      <c r="A891" s="2326"/>
      <c r="B891" s="2434"/>
      <c r="C891" s="2326"/>
      <c r="D891" s="2326"/>
    </row>
    <row r="892" spans="1:4" x14ac:dyDescent="0.2">
      <c r="A892" s="2326"/>
      <c r="B892" s="2434"/>
      <c r="C892" s="2326"/>
      <c r="D892" s="2326"/>
    </row>
    <row r="893" spans="1:4" x14ac:dyDescent="0.2">
      <c r="A893" s="2326"/>
      <c r="B893" s="2434"/>
      <c r="C893" s="2326"/>
      <c r="D893" s="2326"/>
    </row>
    <row r="894" spans="1:4" x14ac:dyDescent="0.2">
      <c r="A894" s="2326"/>
      <c r="B894" s="2434"/>
      <c r="C894" s="2326"/>
      <c r="D894" s="2326"/>
    </row>
    <row r="895" spans="1:4" x14ac:dyDescent="0.2">
      <c r="A895" s="2326"/>
      <c r="B895" s="2434"/>
      <c r="C895" s="2326"/>
      <c r="D895" s="2326"/>
    </row>
    <row r="896" spans="1:4" x14ac:dyDescent="0.2">
      <c r="A896" s="2326"/>
      <c r="B896" s="2434"/>
      <c r="C896" s="2326"/>
      <c r="D896" s="2326"/>
    </row>
    <row r="897" spans="1:4" x14ac:dyDescent="0.2">
      <c r="A897" s="2326"/>
      <c r="B897" s="2434"/>
      <c r="C897" s="2326"/>
      <c r="D897" s="2326"/>
    </row>
    <row r="898" spans="1:4" x14ac:dyDescent="0.2">
      <c r="A898" s="2326"/>
      <c r="B898" s="2434"/>
      <c r="C898" s="2326"/>
      <c r="D898" s="2326"/>
    </row>
    <row r="899" spans="1:4" x14ac:dyDescent="0.2">
      <c r="A899" s="2326"/>
      <c r="B899" s="2434"/>
      <c r="C899" s="2326"/>
      <c r="D899" s="2326"/>
    </row>
    <row r="900" spans="1:4" x14ac:dyDescent="0.2">
      <c r="A900" s="2326"/>
      <c r="B900" s="2434"/>
      <c r="C900" s="2326"/>
      <c r="D900" s="2326"/>
    </row>
    <row r="901" spans="1:4" x14ac:dyDescent="0.2">
      <c r="A901" s="2326"/>
      <c r="B901" s="2434"/>
      <c r="C901" s="2326"/>
      <c r="D901" s="2326"/>
    </row>
    <row r="902" spans="1:4" x14ac:dyDescent="0.2">
      <c r="A902" s="2326"/>
      <c r="B902" s="2434"/>
      <c r="C902" s="2326"/>
      <c r="D902" s="2326"/>
    </row>
    <row r="903" spans="1:4" x14ac:dyDescent="0.2">
      <c r="A903" s="2326"/>
      <c r="B903" s="2434"/>
      <c r="C903" s="2326"/>
      <c r="D903" s="2326"/>
    </row>
    <row r="904" spans="1:4" x14ac:dyDescent="0.2">
      <c r="A904" s="2326"/>
      <c r="B904" s="2434"/>
      <c r="C904" s="2326"/>
      <c r="D904" s="2326"/>
    </row>
    <row r="905" spans="1:4" x14ac:dyDescent="0.2">
      <c r="A905" s="2326"/>
      <c r="B905" s="2434"/>
      <c r="C905" s="2326"/>
      <c r="D905" s="2326"/>
    </row>
    <row r="906" spans="1:4" x14ac:dyDescent="0.2">
      <c r="A906" s="2326"/>
      <c r="B906" s="2434"/>
      <c r="C906" s="2326"/>
      <c r="D906" s="2326"/>
    </row>
    <row r="907" spans="1:4" x14ac:dyDescent="0.2">
      <c r="A907" s="2326"/>
      <c r="B907" s="2434"/>
      <c r="C907" s="2326"/>
      <c r="D907" s="2326"/>
    </row>
    <row r="908" spans="1:4" x14ac:dyDescent="0.2">
      <c r="A908" s="2326"/>
      <c r="B908" s="2434"/>
      <c r="C908" s="2326"/>
      <c r="D908" s="2326"/>
    </row>
    <row r="909" spans="1:4" x14ac:dyDescent="0.2">
      <c r="A909" s="2326"/>
      <c r="B909" s="2434"/>
      <c r="C909" s="2326"/>
      <c r="D909" s="2326"/>
    </row>
    <row r="910" spans="1:4" x14ac:dyDescent="0.2">
      <c r="A910" s="2326"/>
      <c r="B910" s="2434"/>
      <c r="C910" s="2326"/>
      <c r="D910" s="2326"/>
    </row>
    <row r="911" spans="1:4" x14ac:dyDescent="0.2">
      <c r="A911" s="2326"/>
      <c r="B911" s="2434"/>
      <c r="C911" s="2326"/>
      <c r="D911" s="2326"/>
    </row>
    <row r="912" spans="1:4" x14ac:dyDescent="0.2">
      <c r="A912" s="2326"/>
      <c r="B912" s="2434"/>
      <c r="C912" s="2326"/>
      <c r="D912" s="2326"/>
    </row>
    <row r="913" spans="1:4" x14ac:dyDescent="0.2">
      <c r="A913" s="2326"/>
      <c r="B913" s="2434"/>
      <c r="C913" s="2326"/>
      <c r="D913" s="2326"/>
    </row>
    <row r="914" spans="1:4" x14ac:dyDescent="0.2">
      <c r="A914" s="2326"/>
      <c r="B914" s="2434"/>
      <c r="C914" s="2326"/>
      <c r="D914" s="2326"/>
    </row>
    <row r="915" spans="1:4" x14ac:dyDescent="0.2">
      <c r="A915" s="2326"/>
      <c r="B915" s="2434"/>
      <c r="C915" s="2326"/>
      <c r="D915" s="2326"/>
    </row>
    <row r="916" spans="1:4" x14ac:dyDescent="0.2">
      <c r="A916" s="2326"/>
      <c r="B916" s="2434"/>
      <c r="C916" s="2326"/>
      <c r="D916" s="2326"/>
    </row>
    <row r="917" spans="1:4" x14ac:dyDescent="0.2">
      <c r="A917" s="2326"/>
      <c r="B917" s="2434"/>
      <c r="C917" s="2326"/>
      <c r="D917" s="2326"/>
    </row>
    <row r="918" spans="1:4" x14ac:dyDescent="0.2">
      <c r="A918" s="2326"/>
      <c r="B918" s="2434"/>
      <c r="C918" s="2326"/>
      <c r="D918" s="2326"/>
    </row>
    <row r="919" spans="1:4" x14ac:dyDescent="0.2">
      <c r="A919" s="2326"/>
      <c r="B919" s="2434"/>
      <c r="C919" s="2326"/>
      <c r="D919" s="2326"/>
    </row>
    <row r="920" spans="1:4" x14ac:dyDescent="0.2">
      <c r="A920" s="2326"/>
      <c r="B920" s="2434"/>
      <c r="C920" s="2326"/>
      <c r="D920" s="2326"/>
    </row>
    <row r="921" spans="1:4" x14ac:dyDescent="0.2">
      <c r="A921" s="2326"/>
      <c r="B921" s="2434"/>
      <c r="C921" s="2326"/>
      <c r="D921" s="2326"/>
    </row>
    <row r="922" spans="1:4" x14ac:dyDescent="0.2">
      <c r="A922" s="2326"/>
      <c r="B922" s="2434"/>
      <c r="C922" s="2326"/>
      <c r="D922" s="2326"/>
    </row>
    <row r="923" spans="1:4" x14ac:dyDescent="0.2">
      <c r="A923" s="2326"/>
      <c r="B923" s="2434"/>
      <c r="C923" s="2326"/>
      <c r="D923" s="2326"/>
    </row>
    <row r="924" spans="1:4" x14ac:dyDescent="0.2">
      <c r="A924" s="2326"/>
      <c r="B924" s="2434"/>
      <c r="C924" s="2326"/>
      <c r="D924" s="2326"/>
    </row>
    <row r="925" spans="1:4" x14ac:dyDescent="0.2">
      <c r="A925" s="2326"/>
      <c r="B925" s="2434"/>
      <c r="C925" s="2326"/>
      <c r="D925" s="2326"/>
    </row>
    <row r="926" spans="1:4" x14ac:dyDescent="0.2">
      <c r="A926" s="2326"/>
      <c r="B926" s="2434"/>
      <c r="C926" s="2326"/>
      <c r="D926" s="2326"/>
    </row>
    <row r="927" spans="1:4" x14ac:dyDescent="0.2">
      <c r="A927" s="2326"/>
      <c r="B927" s="2434"/>
      <c r="C927" s="2326"/>
      <c r="D927" s="2326"/>
    </row>
    <row r="928" spans="1:4" x14ac:dyDescent="0.2">
      <c r="A928" s="2326"/>
      <c r="B928" s="2434"/>
      <c r="C928" s="2326"/>
      <c r="D928" s="2326"/>
    </row>
    <row r="929" spans="1:4" x14ac:dyDescent="0.2">
      <c r="A929" s="2326"/>
      <c r="B929" s="2434"/>
      <c r="C929" s="2326"/>
      <c r="D929" s="2326"/>
    </row>
    <row r="930" spans="1:4" x14ac:dyDescent="0.2">
      <c r="A930" s="2326"/>
      <c r="B930" s="2434"/>
      <c r="C930" s="2326"/>
      <c r="D930" s="2326"/>
    </row>
    <row r="931" spans="1:4" x14ac:dyDescent="0.2">
      <c r="A931" s="2326"/>
      <c r="B931" s="2434"/>
      <c r="C931" s="2326"/>
      <c r="D931" s="2326"/>
    </row>
    <row r="932" spans="1:4" x14ac:dyDescent="0.2">
      <c r="A932" s="2326"/>
      <c r="B932" s="2434"/>
      <c r="C932" s="2326"/>
      <c r="D932" s="2326"/>
    </row>
    <row r="933" spans="1:4" x14ac:dyDescent="0.2">
      <c r="A933" s="2326"/>
      <c r="B933" s="2434"/>
      <c r="C933" s="2326"/>
      <c r="D933" s="2326"/>
    </row>
    <row r="934" spans="1:4" x14ac:dyDescent="0.2">
      <c r="A934" s="2326"/>
      <c r="B934" s="2434"/>
      <c r="C934" s="2326"/>
      <c r="D934" s="2326"/>
    </row>
    <row r="935" spans="1:4" x14ac:dyDescent="0.2">
      <c r="A935" s="2326"/>
      <c r="B935" s="2434"/>
      <c r="C935" s="2326"/>
      <c r="D935" s="2326"/>
    </row>
    <row r="936" spans="1:4" x14ac:dyDescent="0.2">
      <c r="A936" s="2326"/>
      <c r="B936" s="2434"/>
      <c r="C936" s="2326"/>
      <c r="D936" s="2326"/>
    </row>
    <row r="937" spans="1:4" x14ac:dyDescent="0.2">
      <c r="A937" s="2326"/>
      <c r="B937" s="2434"/>
      <c r="C937" s="2326"/>
      <c r="D937" s="2326"/>
    </row>
    <row r="938" spans="1:4" x14ac:dyDescent="0.2">
      <c r="A938" s="2326"/>
      <c r="B938" s="2434"/>
      <c r="C938" s="2326"/>
      <c r="D938" s="2326"/>
    </row>
    <row r="939" spans="1:4" x14ac:dyDescent="0.2">
      <c r="A939" s="2326"/>
      <c r="B939" s="2434"/>
      <c r="C939" s="2326"/>
      <c r="D939" s="2326"/>
    </row>
    <row r="940" spans="1:4" x14ac:dyDescent="0.2">
      <c r="A940" s="2326"/>
      <c r="B940" s="2434"/>
      <c r="C940" s="2326"/>
      <c r="D940" s="2326"/>
    </row>
    <row r="941" spans="1:4" x14ac:dyDescent="0.2">
      <c r="A941" s="2326"/>
      <c r="B941" s="2434"/>
      <c r="C941" s="2326"/>
      <c r="D941" s="2326"/>
    </row>
    <row r="942" spans="1:4" x14ac:dyDescent="0.2">
      <c r="A942" s="2326"/>
      <c r="B942" s="2434"/>
      <c r="C942" s="2326"/>
      <c r="D942" s="2326"/>
    </row>
    <row r="943" spans="1:4" x14ac:dyDescent="0.2">
      <c r="A943" s="2326"/>
      <c r="B943" s="2434"/>
      <c r="C943" s="2326"/>
      <c r="D943" s="2326"/>
    </row>
    <row r="944" spans="1:4" x14ac:dyDescent="0.2">
      <c r="A944" s="2326"/>
      <c r="B944" s="2434"/>
      <c r="C944" s="2326"/>
      <c r="D944" s="2326"/>
    </row>
    <row r="945" spans="1:4" x14ac:dyDescent="0.2">
      <c r="A945" s="2326"/>
      <c r="B945" s="2434"/>
      <c r="C945" s="2326"/>
      <c r="D945" s="2326"/>
    </row>
    <row r="946" spans="1:4" x14ac:dyDescent="0.2">
      <c r="A946" s="2326"/>
      <c r="B946" s="2434"/>
      <c r="C946" s="2326"/>
      <c r="D946" s="2326"/>
    </row>
    <row r="947" spans="1:4" x14ac:dyDescent="0.2">
      <c r="A947" s="2326"/>
      <c r="B947" s="2434"/>
      <c r="C947" s="2326"/>
      <c r="D947" s="2326"/>
    </row>
    <row r="948" spans="1:4" x14ac:dyDescent="0.2">
      <c r="A948" s="2326"/>
      <c r="B948" s="2434"/>
      <c r="C948" s="2326"/>
      <c r="D948" s="2326"/>
    </row>
    <row r="949" spans="1:4" x14ac:dyDescent="0.2">
      <c r="A949" s="2326"/>
      <c r="B949" s="2434"/>
      <c r="C949" s="2326"/>
      <c r="D949" s="2326"/>
    </row>
    <row r="950" spans="1:4" x14ac:dyDescent="0.2">
      <c r="A950" s="2326"/>
      <c r="B950" s="2434"/>
      <c r="C950" s="2326"/>
      <c r="D950" s="2326"/>
    </row>
    <row r="951" spans="1:4" x14ac:dyDescent="0.2">
      <c r="A951" s="2326"/>
      <c r="B951" s="2434"/>
      <c r="C951" s="2326"/>
      <c r="D951" s="2326"/>
    </row>
    <row r="952" spans="1:4" x14ac:dyDescent="0.2">
      <c r="A952" s="2326"/>
      <c r="B952" s="2434"/>
      <c r="C952" s="2326"/>
      <c r="D952" s="2326"/>
    </row>
    <row r="953" spans="1:4" x14ac:dyDescent="0.2">
      <c r="A953" s="2326"/>
      <c r="B953" s="2434"/>
      <c r="C953" s="2326"/>
      <c r="D953" s="2326"/>
    </row>
    <row r="954" spans="1:4" x14ac:dyDescent="0.2">
      <c r="A954" s="2326"/>
      <c r="B954" s="2434"/>
      <c r="C954" s="2326"/>
      <c r="D954" s="2326"/>
    </row>
    <row r="955" spans="1:4" x14ac:dyDescent="0.2">
      <c r="A955" s="2326"/>
      <c r="B955" s="2434"/>
      <c r="C955" s="2326"/>
      <c r="D955" s="2326"/>
    </row>
    <row r="956" spans="1:4" x14ac:dyDescent="0.2">
      <c r="A956" s="2326"/>
      <c r="B956" s="2434"/>
      <c r="C956" s="2326"/>
      <c r="D956" s="2326"/>
    </row>
    <row r="957" spans="1:4" x14ac:dyDescent="0.2">
      <c r="A957" s="2326"/>
      <c r="B957" s="2434"/>
      <c r="C957" s="2326"/>
      <c r="D957" s="2326"/>
    </row>
    <row r="958" spans="1:4" x14ac:dyDescent="0.2">
      <c r="A958" s="2326"/>
      <c r="B958" s="2434"/>
      <c r="C958" s="2326"/>
      <c r="D958" s="2326"/>
    </row>
    <row r="959" spans="1:4" x14ac:dyDescent="0.2">
      <c r="A959" s="2326"/>
      <c r="B959" s="2434"/>
      <c r="C959" s="2326"/>
      <c r="D959" s="2326"/>
    </row>
    <row r="960" spans="1:4" x14ac:dyDescent="0.2">
      <c r="A960" s="2326"/>
      <c r="B960" s="2434"/>
      <c r="C960" s="2326"/>
      <c r="D960" s="2326"/>
    </row>
    <row r="961" spans="1:4" x14ac:dyDescent="0.2">
      <c r="A961" s="2326"/>
      <c r="B961" s="2434"/>
      <c r="C961" s="2326"/>
      <c r="D961" s="2326"/>
    </row>
    <row r="962" spans="1:4" x14ac:dyDescent="0.2">
      <c r="A962" s="2326"/>
      <c r="B962" s="2434"/>
      <c r="C962" s="2326"/>
      <c r="D962" s="2326"/>
    </row>
    <row r="963" spans="1:4" x14ac:dyDescent="0.2">
      <c r="A963" s="2326"/>
      <c r="B963" s="2434"/>
      <c r="C963" s="2326"/>
      <c r="D963" s="2326"/>
    </row>
    <row r="964" spans="1:4" x14ac:dyDescent="0.2">
      <c r="A964" s="2326"/>
      <c r="B964" s="2434"/>
      <c r="C964" s="2326"/>
      <c r="D964" s="2326"/>
    </row>
    <row r="965" spans="1:4" x14ac:dyDescent="0.2">
      <c r="A965" s="2326"/>
      <c r="B965" s="2434"/>
      <c r="C965" s="2326"/>
      <c r="D965" s="2326"/>
    </row>
    <row r="966" spans="1:4" x14ac:dyDescent="0.2">
      <c r="A966" s="2326"/>
      <c r="B966" s="2434"/>
      <c r="C966" s="2326"/>
      <c r="D966" s="2326"/>
    </row>
    <row r="967" spans="1:4" x14ac:dyDescent="0.2">
      <c r="A967" s="2326"/>
      <c r="B967" s="2434"/>
      <c r="C967" s="2326"/>
      <c r="D967" s="2326"/>
    </row>
    <row r="968" spans="1:4" x14ac:dyDescent="0.2">
      <c r="A968" s="2326"/>
      <c r="B968" s="2434"/>
      <c r="C968" s="2326"/>
      <c r="D968" s="2326"/>
    </row>
    <row r="969" spans="1:4" x14ac:dyDescent="0.2">
      <c r="A969" s="2326"/>
      <c r="B969" s="2434"/>
      <c r="C969" s="2326"/>
      <c r="D969" s="2326"/>
    </row>
    <row r="970" spans="1:4" x14ac:dyDescent="0.2">
      <c r="A970" s="2326"/>
      <c r="B970" s="2434"/>
      <c r="C970" s="2326"/>
      <c r="D970" s="2326"/>
    </row>
    <row r="971" spans="1:4" x14ac:dyDescent="0.2">
      <c r="A971" s="2326"/>
      <c r="B971" s="2434"/>
      <c r="C971" s="2326"/>
      <c r="D971" s="2326"/>
    </row>
    <row r="972" spans="1:4" x14ac:dyDescent="0.2">
      <c r="A972" s="2326"/>
      <c r="B972" s="2434"/>
      <c r="C972" s="2326"/>
      <c r="D972" s="2326"/>
    </row>
    <row r="973" spans="1:4" x14ac:dyDescent="0.2">
      <c r="A973" s="2326"/>
      <c r="B973" s="2434"/>
      <c r="C973" s="2326"/>
      <c r="D973" s="2326"/>
    </row>
    <row r="974" spans="1:4" x14ac:dyDescent="0.2">
      <c r="A974" s="2326"/>
      <c r="B974" s="2434"/>
      <c r="C974" s="2326"/>
      <c r="D974" s="2326"/>
    </row>
    <row r="975" spans="1:4" x14ac:dyDescent="0.2">
      <c r="A975" s="2326"/>
      <c r="B975" s="2434"/>
      <c r="C975" s="2326"/>
      <c r="D975" s="2326"/>
    </row>
    <row r="976" spans="1:4" x14ac:dyDescent="0.2">
      <c r="A976" s="2326"/>
      <c r="B976" s="2434"/>
      <c r="C976" s="2326"/>
      <c r="D976" s="2326"/>
    </row>
    <row r="977" spans="1:4" x14ac:dyDescent="0.2">
      <c r="A977" s="2326"/>
      <c r="B977" s="2434"/>
      <c r="C977" s="2326"/>
      <c r="D977" s="2326"/>
    </row>
    <row r="978" spans="1:4" x14ac:dyDescent="0.2">
      <c r="A978" s="2326"/>
      <c r="B978" s="2434"/>
      <c r="C978" s="2326"/>
      <c r="D978" s="2326"/>
    </row>
    <row r="979" spans="1:4" x14ac:dyDescent="0.2">
      <c r="A979" s="2326"/>
      <c r="B979" s="2434"/>
      <c r="C979" s="2326"/>
      <c r="D979" s="2326"/>
    </row>
    <row r="980" spans="1:4" x14ac:dyDescent="0.2">
      <c r="A980" s="2326"/>
      <c r="B980" s="2434"/>
      <c r="C980" s="2326"/>
      <c r="D980" s="2326"/>
    </row>
    <row r="981" spans="1:4" x14ac:dyDescent="0.2">
      <c r="A981" s="2326"/>
      <c r="B981" s="2434"/>
      <c r="C981" s="2326"/>
      <c r="D981" s="2326"/>
    </row>
    <row r="982" spans="1:4" x14ac:dyDescent="0.2">
      <c r="A982" s="2326"/>
      <c r="B982" s="2434"/>
      <c r="C982" s="2326"/>
      <c r="D982" s="2326"/>
    </row>
    <row r="983" spans="1:4" x14ac:dyDescent="0.2">
      <c r="A983" s="2326"/>
      <c r="B983" s="2434"/>
      <c r="C983" s="2326"/>
      <c r="D983" s="2326"/>
    </row>
    <row r="984" spans="1:4" x14ac:dyDescent="0.2">
      <c r="A984" s="2326"/>
      <c r="B984" s="2434"/>
      <c r="C984" s="2326"/>
      <c r="D984" s="2326"/>
    </row>
    <row r="985" spans="1:4" x14ac:dyDescent="0.2">
      <c r="A985" s="2326"/>
      <c r="B985" s="2434"/>
      <c r="C985" s="2326"/>
      <c r="D985" s="2326"/>
    </row>
    <row r="986" spans="1:4" x14ac:dyDescent="0.2">
      <c r="A986" s="2326"/>
      <c r="B986" s="2434"/>
      <c r="C986" s="2326"/>
      <c r="D986" s="2326"/>
    </row>
    <row r="987" spans="1:4" x14ac:dyDescent="0.2">
      <c r="A987" s="2326"/>
      <c r="B987" s="2434"/>
      <c r="C987" s="2326"/>
      <c r="D987" s="2326"/>
    </row>
    <row r="988" spans="1:4" x14ac:dyDescent="0.2">
      <c r="A988" s="2326"/>
      <c r="B988" s="2434"/>
      <c r="C988" s="2326"/>
      <c r="D988" s="2326"/>
    </row>
    <row r="989" spans="1:4" x14ac:dyDescent="0.2">
      <c r="A989" s="2326"/>
      <c r="B989" s="2434"/>
      <c r="C989" s="2326"/>
      <c r="D989" s="2326"/>
    </row>
    <row r="990" spans="1:4" x14ac:dyDescent="0.2">
      <c r="A990" s="2326"/>
      <c r="B990" s="2434"/>
      <c r="C990" s="2326"/>
      <c r="D990" s="2326"/>
    </row>
    <row r="991" spans="1:4" x14ac:dyDescent="0.2">
      <c r="A991" s="2326"/>
      <c r="B991" s="2434"/>
      <c r="C991" s="2326"/>
      <c r="D991" s="2326"/>
    </row>
    <row r="992" spans="1:4" x14ac:dyDescent="0.2">
      <c r="A992" s="2326"/>
      <c r="B992" s="2434"/>
      <c r="C992" s="2326"/>
      <c r="D992" s="2326"/>
    </row>
    <row r="993" spans="1:4" x14ac:dyDescent="0.2">
      <c r="A993" s="2326"/>
      <c r="B993" s="2434"/>
      <c r="C993" s="2326"/>
      <c r="D993" s="2326"/>
    </row>
    <row r="994" spans="1:4" x14ac:dyDescent="0.2">
      <c r="A994" s="2326"/>
      <c r="B994" s="2434"/>
      <c r="C994" s="2326"/>
      <c r="D994" s="2326"/>
    </row>
    <row r="995" spans="1:4" x14ac:dyDescent="0.2">
      <c r="A995" s="2326"/>
      <c r="B995" s="2434"/>
      <c r="C995" s="2326"/>
      <c r="D995" s="2326"/>
    </row>
    <row r="996" spans="1:4" x14ac:dyDescent="0.2">
      <c r="A996" s="2326"/>
      <c r="B996" s="2434"/>
      <c r="C996" s="2326"/>
      <c r="D996" s="2326"/>
    </row>
    <row r="997" spans="1:4" x14ac:dyDescent="0.2">
      <c r="A997" s="2326"/>
      <c r="B997" s="2434"/>
      <c r="C997" s="2326"/>
      <c r="D997" s="2326"/>
    </row>
    <row r="998" spans="1:4" x14ac:dyDescent="0.2">
      <c r="A998" s="2326"/>
      <c r="B998" s="2434"/>
      <c r="C998" s="2326"/>
      <c r="D998" s="2326"/>
    </row>
    <row r="999" spans="1:4" x14ac:dyDescent="0.2">
      <c r="A999" s="2326"/>
      <c r="B999" s="2434"/>
      <c r="C999" s="2326"/>
      <c r="D999" s="2326"/>
    </row>
    <row r="1000" spans="1:4" x14ac:dyDescent="0.2">
      <c r="A1000" s="2326"/>
      <c r="B1000" s="2434"/>
      <c r="C1000" s="2326"/>
      <c r="D1000" s="2326"/>
    </row>
    <row r="1001" spans="1:4" x14ac:dyDescent="0.2">
      <c r="A1001" s="2326"/>
      <c r="B1001" s="2434"/>
      <c r="C1001" s="2326"/>
      <c r="D1001" s="2326"/>
    </row>
    <row r="1002" spans="1:4" x14ac:dyDescent="0.2">
      <c r="A1002" s="2326"/>
      <c r="B1002" s="2434"/>
      <c r="C1002" s="2326"/>
      <c r="D1002" s="2326"/>
    </row>
  </sheetData>
  <mergeCells count="8">
    <mergeCell ref="A102:F102"/>
    <mergeCell ref="A4:F4"/>
    <mergeCell ref="B6:B9"/>
    <mergeCell ref="C6:E7"/>
    <mergeCell ref="F6:F9"/>
    <mergeCell ref="C8:C9"/>
    <mergeCell ref="D8:D9"/>
    <mergeCell ref="E8:E9"/>
  </mergeCells>
  <conditionalFormatting sqref="B10:F66 B74:F74 B82:F82 B90:F90">
    <cfRule type="cellIs" dxfId="72" priority="5" stopIfTrue="1" operator="between">
      <formula>0.0001</formula>
      <formula>0.045</formula>
    </cfRule>
  </conditionalFormatting>
  <conditionalFormatting sqref="D66:D75 E66:E79 B66:C97 F66:F97 D77:D97 E81:E97">
    <cfRule type="cellIs" dxfId="71" priority="6" stopIfTrue="1" operator="between">
      <formula>0.045</formula>
      <formula>0.05</formula>
    </cfRule>
    <cfRule type="cellIs" dxfId="70" priority="7" stopIfTrue="1" operator="between">
      <formula>0.000001</formula>
      <formula>0.045</formula>
    </cfRule>
  </conditionalFormatting>
  <conditionalFormatting sqref="D76">
    <cfRule type="cellIs" dxfId="69" priority="3" stopIfTrue="1" operator="between">
      <formula>0.045</formula>
      <formula>0.05</formula>
    </cfRule>
    <cfRule type="cellIs" dxfId="68" priority="4" stopIfTrue="1" operator="between">
      <formula>0.000001</formula>
      <formula>0.045</formula>
    </cfRule>
  </conditionalFormatting>
  <conditionalFormatting sqref="E80">
    <cfRule type="cellIs" dxfId="67" priority="1" stopIfTrue="1" operator="between">
      <formula>0.045</formula>
      <formula>0.05</formula>
    </cfRule>
    <cfRule type="cellIs" dxfId="66" priority="2" stopIfTrue="1" operator="between">
      <formula>0.000001</formula>
      <formula>0.045</formula>
    </cfRule>
  </conditionalFormatting>
  <hyperlinks>
    <hyperlink ref="A102" r:id="rId1" xr:uid="{31A66246-C718-4041-BD56-25B238956FAF}"/>
    <hyperlink ref="A1" location="Índice!A1" display="Voltar ao índice" xr:uid="{176DA61E-FBAA-40A5-826B-F176FB0472AE}"/>
  </hyperlinks>
  <pageMargins left="0.78740157480314965" right="0.23622047244094491" top="1.1811023622047245" bottom="0.3" header="0" footer="0"/>
  <pageSetup paperSize="9" scale="75" orientation="portrait" verticalDpi="300" r:id="rId2"/>
  <headerFooter alignWithMargins="0"/>
  <rowBreaks count="1" manualBreakCount="1">
    <brk id="57" max="5" man="1"/>
  </rowBreaks>
  <drawing r:id="rId3"/>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167C-B0B9-4293-9478-78A916E98642}">
  <sheetPr>
    <pageSetUpPr fitToPage="1"/>
  </sheetPr>
  <dimension ref="A1:L974"/>
  <sheetViews>
    <sheetView showGridLines="0" zoomScaleNormal="100" workbookViewId="0"/>
  </sheetViews>
  <sheetFormatPr defaultRowHeight="9" x14ac:dyDescent="0.2"/>
  <cols>
    <col min="1" max="1" width="25.26953125" style="1952" customWidth="1"/>
    <col min="2" max="2" width="10.453125" style="2302" customWidth="1"/>
    <col min="3" max="3" width="9.1796875" style="1952" customWidth="1"/>
    <col min="4" max="4" width="11.81640625" style="1952" customWidth="1"/>
    <col min="5" max="5" width="10" style="1952" customWidth="1"/>
    <col min="6" max="6" width="10.1796875" style="1952" customWidth="1"/>
    <col min="7" max="255" width="9.1796875" style="1952"/>
    <col min="256" max="256" width="31.1796875" style="1952" customWidth="1"/>
    <col min="257" max="257" width="10.453125" style="1952" customWidth="1"/>
    <col min="258" max="258" width="9.1796875" style="1952" customWidth="1"/>
    <col min="259" max="259" width="11.81640625" style="1952" customWidth="1"/>
    <col min="260" max="261" width="10" style="1952" customWidth="1"/>
    <col min="262" max="262" width="12.453125" style="1952" customWidth="1"/>
    <col min="263" max="511" width="9.1796875" style="1952"/>
    <col min="512" max="512" width="31.1796875" style="1952" customWidth="1"/>
    <col min="513" max="513" width="10.453125" style="1952" customWidth="1"/>
    <col min="514" max="514" width="9.1796875" style="1952" customWidth="1"/>
    <col min="515" max="515" width="11.81640625" style="1952" customWidth="1"/>
    <col min="516" max="517" width="10" style="1952" customWidth="1"/>
    <col min="518" max="518" width="12.453125" style="1952" customWidth="1"/>
    <col min="519" max="767" width="9.1796875" style="1952"/>
    <col min="768" max="768" width="31.1796875" style="1952" customWidth="1"/>
    <col min="769" max="769" width="10.453125" style="1952" customWidth="1"/>
    <col min="770" max="770" width="9.1796875" style="1952" customWidth="1"/>
    <col min="771" max="771" width="11.81640625" style="1952" customWidth="1"/>
    <col min="772" max="773" width="10" style="1952" customWidth="1"/>
    <col min="774" max="774" width="12.453125" style="1952" customWidth="1"/>
    <col min="775" max="1023" width="9.1796875" style="1952"/>
    <col min="1024" max="1024" width="31.1796875" style="1952" customWidth="1"/>
    <col min="1025" max="1025" width="10.453125" style="1952" customWidth="1"/>
    <col min="1026" max="1026" width="9.1796875" style="1952" customWidth="1"/>
    <col min="1027" max="1027" width="11.81640625" style="1952" customWidth="1"/>
    <col min="1028" max="1029" width="10" style="1952" customWidth="1"/>
    <col min="1030" max="1030" width="12.453125" style="1952" customWidth="1"/>
    <col min="1031" max="1279" width="9.1796875" style="1952"/>
    <col min="1280" max="1280" width="31.1796875" style="1952" customWidth="1"/>
    <col min="1281" max="1281" width="10.453125" style="1952" customWidth="1"/>
    <col min="1282" max="1282" width="9.1796875" style="1952" customWidth="1"/>
    <col min="1283" max="1283" width="11.81640625" style="1952" customWidth="1"/>
    <col min="1284" max="1285" width="10" style="1952" customWidth="1"/>
    <col min="1286" max="1286" width="12.453125" style="1952" customWidth="1"/>
    <col min="1287" max="1535" width="9.1796875" style="1952"/>
    <col min="1536" max="1536" width="31.1796875" style="1952" customWidth="1"/>
    <col min="1537" max="1537" width="10.453125" style="1952" customWidth="1"/>
    <col min="1538" max="1538" width="9.1796875" style="1952" customWidth="1"/>
    <col min="1539" max="1539" width="11.81640625" style="1952" customWidth="1"/>
    <col min="1540" max="1541" width="10" style="1952" customWidth="1"/>
    <col min="1542" max="1542" width="12.453125" style="1952" customWidth="1"/>
    <col min="1543" max="1791" width="9.1796875" style="1952"/>
    <col min="1792" max="1792" width="31.1796875" style="1952" customWidth="1"/>
    <col min="1793" max="1793" width="10.453125" style="1952" customWidth="1"/>
    <col min="1794" max="1794" width="9.1796875" style="1952" customWidth="1"/>
    <col min="1795" max="1795" width="11.81640625" style="1952" customWidth="1"/>
    <col min="1796" max="1797" width="10" style="1952" customWidth="1"/>
    <col min="1798" max="1798" width="12.453125" style="1952" customWidth="1"/>
    <col min="1799" max="2047" width="9.1796875" style="1952"/>
    <col min="2048" max="2048" width="31.1796875" style="1952" customWidth="1"/>
    <col min="2049" max="2049" width="10.453125" style="1952" customWidth="1"/>
    <col min="2050" max="2050" width="9.1796875" style="1952" customWidth="1"/>
    <col min="2051" max="2051" width="11.81640625" style="1952" customWidth="1"/>
    <col min="2052" max="2053" width="10" style="1952" customWidth="1"/>
    <col min="2054" max="2054" width="12.453125" style="1952" customWidth="1"/>
    <col min="2055" max="2303" width="9.1796875" style="1952"/>
    <col min="2304" max="2304" width="31.1796875" style="1952" customWidth="1"/>
    <col min="2305" max="2305" width="10.453125" style="1952" customWidth="1"/>
    <col min="2306" max="2306" width="9.1796875" style="1952" customWidth="1"/>
    <col min="2307" max="2307" width="11.81640625" style="1952" customWidth="1"/>
    <col min="2308" max="2309" width="10" style="1952" customWidth="1"/>
    <col min="2310" max="2310" width="12.453125" style="1952" customWidth="1"/>
    <col min="2311" max="2559" width="9.1796875" style="1952"/>
    <col min="2560" max="2560" width="31.1796875" style="1952" customWidth="1"/>
    <col min="2561" max="2561" width="10.453125" style="1952" customWidth="1"/>
    <col min="2562" max="2562" width="9.1796875" style="1952" customWidth="1"/>
    <col min="2563" max="2563" width="11.81640625" style="1952" customWidth="1"/>
    <col min="2564" max="2565" width="10" style="1952" customWidth="1"/>
    <col min="2566" max="2566" width="12.453125" style="1952" customWidth="1"/>
    <col min="2567" max="2815" width="9.1796875" style="1952"/>
    <col min="2816" max="2816" width="31.1796875" style="1952" customWidth="1"/>
    <col min="2817" max="2817" width="10.453125" style="1952" customWidth="1"/>
    <col min="2818" max="2818" width="9.1796875" style="1952" customWidth="1"/>
    <col min="2819" max="2819" width="11.81640625" style="1952" customWidth="1"/>
    <col min="2820" max="2821" width="10" style="1952" customWidth="1"/>
    <col min="2822" max="2822" width="12.453125" style="1952" customWidth="1"/>
    <col min="2823" max="3071" width="9.1796875" style="1952"/>
    <col min="3072" max="3072" width="31.1796875" style="1952" customWidth="1"/>
    <col min="3073" max="3073" width="10.453125" style="1952" customWidth="1"/>
    <col min="3074" max="3074" width="9.1796875" style="1952" customWidth="1"/>
    <col min="3075" max="3075" width="11.81640625" style="1952" customWidth="1"/>
    <col min="3076" max="3077" width="10" style="1952" customWidth="1"/>
    <col min="3078" max="3078" width="12.453125" style="1952" customWidth="1"/>
    <col min="3079" max="3327" width="9.1796875" style="1952"/>
    <col min="3328" max="3328" width="31.1796875" style="1952" customWidth="1"/>
    <col min="3329" max="3329" width="10.453125" style="1952" customWidth="1"/>
    <col min="3330" max="3330" width="9.1796875" style="1952" customWidth="1"/>
    <col min="3331" max="3331" width="11.81640625" style="1952" customWidth="1"/>
    <col min="3332" max="3333" width="10" style="1952" customWidth="1"/>
    <col min="3334" max="3334" width="12.453125" style="1952" customWidth="1"/>
    <col min="3335" max="3583" width="9.1796875" style="1952"/>
    <col min="3584" max="3584" width="31.1796875" style="1952" customWidth="1"/>
    <col min="3585" max="3585" width="10.453125" style="1952" customWidth="1"/>
    <col min="3586" max="3586" width="9.1796875" style="1952" customWidth="1"/>
    <col min="3587" max="3587" width="11.81640625" style="1952" customWidth="1"/>
    <col min="3588" max="3589" width="10" style="1952" customWidth="1"/>
    <col min="3590" max="3590" width="12.453125" style="1952" customWidth="1"/>
    <col min="3591" max="3839" width="9.1796875" style="1952"/>
    <col min="3840" max="3840" width="31.1796875" style="1952" customWidth="1"/>
    <col min="3841" max="3841" width="10.453125" style="1952" customWidth="1"/>
    <col min="3842" max="3842" width="9.1796875" style="1952" customWidth="1"/>
    <col min="3843" max="3843" width="11.81640625" style="1952" customWidth="1"/>
    <col min="3844" max="3845" width="10" style="1952" customWidth="1"/>
    <col min="3846" max="3846" width="12.453125" style="1952" customWidth="1"/>
    <col min="3847" max="4095" width="9.1796875" style="1952"/>
    <col min="4096" max="4096" width="31.1796875" style="1952" customWidth="1"/>
    <col min="4097" max="4097" width="10.453125" style="1952" customWidth="1"/>
    <col min="4098" max="4098" width="9.1796875" style="1952" customWidth="1"/>
    <col min="4099" max="4099" width="11.81640625" style="1952" customWidth="1"/>
    <col min="4100" max="4101" width="10" style="1952" customWidth="1"/>
    <col min="4102" max="4102" width="12.453125" style="1952" customWidth="1"/>
    <col min="4103" max="4351" width="9.1796875" style="1952"/>
    <col min="4352" max="4352" width="31.1796875" style="1952" customWidth="1"/>
    <col min="4353" max="4353" width="10.453125" style="1952" customWidth="1"/>
    <col min="4354" max="4354" width="9.1796875" style="1952" customWidth="1"/>
    <col min="4355" max="4355" width="11.81640625" style="1952" customWidth="1"/>
    <col min="4356" max="4357" width="10" style="1952" customWidth="1"/>
    <col min="4358" max="4358" width="12.453125" style="1952" customWidth="1"/>
    <col min="4359" max="4607" width="9.1796875" style="1952"/>
    <col min="4608" max="4608" width="31.1796875" style="1952" customWidth="1"/>
    <col min="4609" max="4609" width="10.453125" style="1952" customWidth="1"/>
    <col min="4610" max="4610" width="9.1796875" style="1952" customWidth="1"/>
    <col min="4611" max="4611" width="11.81640625" style="1952" customWidth="1"/>
    <col min="4612" max="4613" width="10" style="1952" customWidth="1"/>
    <col min="4614" max="4614" width="12.453125" style="1952" customWidth="1"/>
    <col min="4615" max="4863" width="9.1796875" style="1952"/>
    <col min="4864" max="4864" width="31.1796875" style="1952" customWidth="1"/>
    <col min="4865" max="4865" width="10.453125" style="1952" customWidth="1"/>
    <col min="4866" max="4866" width="9.1796875" style="1952" customWidth="1"/>
    <col min="4867" max="4867" width="11.81640625" style="1952" customWidth="1"/>
    <col min="4868" max="4869" width="10" style="1952" customWidth="1"/>
    <col min="4870" max="4870" width="12.453125" style="1952" customWidth="1"/>
    <col min="4871" max="5119" width="9.1796875" style="1952"/>
    <col min="5120" max="5120" width="31.1796875" style="1952" customWidth="1"/>
    <col min="5121" max="5121" width="10.453125" style="1952" customWidth="1"/>
    <col min="5122" max="5122" width="9.1796875" style="1952" customWidth="1"/>
    <col min="5123" max="5123" width="11.81640625" style="1952" customWidth="1"/>
    <col min="5124" max="5125" width="10" style="1952" customWidth="1"/>
    <col min="5126" max="5126" width="12.453125" style="1952" customWidth="1"/>
    <col min="5127" max="5375" width="9.1796875" style="1952"/>
    <col min="5376" max="5376" width="31.1796875" style="1952" customWidth="1"/>
    <col min="5377" max="5377" width="10.453125" style="1952" customWidth="1"/>
    <col min="5378" max="5378" width="9.1796875" style="1952" customWidth="1"/>
    <col min="5379" max="5379" width="11.81640625" style="1952" customWidth="1"/>
    <col min="5380" max="5381" width="10" style="1952" customWidth="1"/>
    <col min="5382" max="5382" width="12.453125" style="1952" customWidth="1"/>
    <col min="5383" max="5631" width="9.1796875" style="1952"/>
    <col min="5632" max="5632" width="31.1796875" style="1952" customWidth="1"/>
    <col min="5633" max="5633" width="10.453125" style="1952" customWidth="1"/>
    <col min="5634" max="5634" width="9.1796875" style="1952" customWidth="1"/>
    <col min="5635" max="5635" width="11.81640625" style="1952" customWidth="1"/>
    <col min="5636" max="5637" width="10" style="1952" customWidth="1"/>
    <col min="5638" max="5638" width="12.453125" style="1952" customWidth="1"/>
    <col min="5639" max="5887" width="9.1796875" style="1952"/>
    <col min="5888" max="5888" width="31.1796875" style="1952" customWidth="1"/>
    <col min="5889" max="5889" width="10.453125" style="1952" customWidth="1"/>
    <col min="5890" max="5890" width="9.1796875" style="1952" customWidth="1"/>
    <col min="5891" max="5891" width="11.81640625" style="1952" customWidth="1"/>
    <col min="5892" max="5893" width="10" style="1952" customWidth="1"/>
    <col min="5894" max="5894" width="12.453125" style="1952" customWidth="1"/>
    <col min="5895" max="6143" width="9.1796875" style="1952"/>
    <col min="6144" max="6144" width="31.1796875" style="1952" customWidth="1"/>
    <col min="6145" max="6145" width="10.453125" style="1952" customWidth="1"/>
    <col min="6146" max="6146" width="9.1796875" style="1952" customWidth="1"/>
    <col min="6147" max="6147" width="11.81640625" style="1952" customWidth="1"/>
    <col min="6148" max="6149" width="10" style="1952" customWidth="1"/>
    <col min="6150" max="6150" width="12.453125" style="1952" customWidth="1"/>
    <col min="6151" max="6399" width="9.1796875" style="1952"/>
    <col min="6400" max="6400" width="31.1796875" style="1952" customWidth="1"/>
    <col min="6401" max="6401" width="10.453125" style="1952" customWidth="1"/>
    <col min="6402" max="6402" width="9.1796875" style="1952" customWidth="1"/>
    <col min="6403" max="6403" width="11.81640625" style="1952" customWidth="1"/>
    <col min="6404" max="6405" width="10" style="1952" customWidth="1"/>
    <col min="6406" max="6406" width="12.453125" style="1952" customWidth="1"/>
    <col min="6407" max="6655" width="9.1796875" style="1952"/>
    <col min="6656" max="6656" width="31.1796875" style="1952" customWidth="1"/>
    <col min="6657" max="6657" width="10.453125" style="1952" customWidth="1"/>
    <col min="6658" max="6658" width="9.1796875" style="1952" customWidth="1"/>
    <col min="6659" max="6659" width="11.81640625" style="1952" customWidth="1"/>
    <col min="6660" max="6661" width="10" style="1952" customWidth="1"/>
    <col min="6662" max="6662" width="12.453125" style="1952" customWidth="1"/>
    <col min="6663" max="6911" width="9.1796875" style="1952"/>
    <col min="6912" max="6912" width="31.1796875" style="1952" customWidth="1"/>
    <col min="6913" max="6913" width="10.453125" style="1952" customWidth="1"/>
    <col min="6914" max="6914" width="9.1796875" style="1952" customWidth="1"/>
    <col min="6915" max="6915" width="11.81640625" style="1952" customWidth="1"/>
    <col min="6916" max="6917" width="10" style="1952" customWidth="1"/>
    <col min="6918" max="6918" width="12.453125" style="1952" customWidth="1"/>
    <col min="6919" max="7167" width="9.1796875" style="1952"/>
    <col min="7168" max="7168" width="31.1796875" style="1952" customWidth="1"/>
    <col min="7169" max="7169" width="10.453125" style="1952" customWidth="1"/>
    <col min="7170" max="7170" width="9.1796875" style="1952" customWidth="1"/>
    <col min="7171" max="7171" width="11.81640625" style="1952" customWidth="1"/>
    <col min="7172" max="7173" width="10" style="1952" customWidth="1"/>
    <col min="7174" max="7174" width="12.453125" style="1952" customWidth="1"/>
    <col min="7175" max="7423" width="9.1796875" style="1952"/>
    <col min="7424" max="7424" width="31.1796875" style="1952" customWidth="1"/>
    <col min="7425" max="7425" width="10.453125" style="1952" customWidth="1"/>
    <col min="7426" max="7426" width="9.1796875" style="1952" customWidth="1"/>
    <col min="7427" max="7427" width="11.81640625" style="1952" customWidth="1"/>
    <col min="7428" max="7429" width="10" style="1952" customWidth="1"/>
    <col min="7430" max="7430" width="12.453125" style="1952" customWidth="1"/>
    <col min="7431" max="7679" width="9.1796875" style="1952"/>
    <col min="7680" max="7680" width="31.1796875" style="1952" customWidth="1"/>
    <col min="7681" max="7681" width="10.453125" style="1952" customWidth="1"/>
    <col min="7682" max="7682" width="9.1796875" style="1952" customWidth="1"/>
    <col min="7683" max="7683" width="11.81640625" style="1952" customWidth="1"/>
    <col min="7684" max="7685" width="10" style="1952" customWidth="1"/>
    <col min="7686" max="7686" width="12.453125" style="1952" customWidth="1"/>
    <col min="7687" max="7935" width="9.1796875" style="1952"/>
    <col min="7936" max="7936" width="31.1796875" style="1952" customWidth="1"/>
    <col min="7937" max="7937" width="10.453125" style="1952" customWidth="1"/>
    <col min="7938" max="7938" width="9.1796875" style="1952" customWidth="1"/>
    <col min="7939" max="7939" width="11.81640625" style="1952" customWidth="1"/>
    <col min="7940" max="7941" width="10" style="1952" customWidth="1"/>
    <col min="7942" max="7942" width="12.453125" style="1952" customWidth="1"/>
    <col min="7943" max="8191" width="9.1796875" style="1952"/>
    <col min="8192" max="8192" width="31.1796875" style="1952" customWidth="1"/>
    <col min="8193" max="8193" width="10.453125" style="1952" customWidth="1"/>
    <col min="8194" max="8194" width="9.1796875" style="1952" customWidth="1"/>
    <col min="8195" max="8195" width="11.81640625" style="1952" customWidth="1"/>
    <col min="8196" max="8197" width="10" style="1952" customWidth="1"/>
    <col min="8198" max="8198" width="12.453125" style="1952" customWidth="1"/>
    <col min="8199" max="8447" width="9.1796875" style="1952"/>
    <col min="8448" max="8448" width="31.1796875" style="1952" customWidth="1"/>
    <col min="8449" max="8449" width="10.453125" style="1952" customWidth="1"/>
    <col min="8450" max="8450" width="9.1796875" style="1952" customWidth="1"/>
    <col min="8451" max="8451" width="11.81640625" style="1952" customWidth="1"/>
    <col min="8452" max="8453" width="10" style="1952" customWidth="1"/>
    <col min="8454" max="8454" width="12.453125" style="1952" customWidth="1"/>
    <col min="8455" max="8703" width="9.1796875" style="1952"/>
    <col min="8704" max="8704" width="31.1796875" style="1952" customWidth="1"/>
    <col min="8705" max="8705" width="10.453125" style="1952" customWidth="1"/>
    <col min="8706" max="8706" width="9.1796875" style="1952" customWidth="1"/>
    <col min="8707" max="8707" width="11.81640625" style="1952" customWidth="1"/>
    <col min="8708" max="8709" width="10" style="1952" customWidth="1"/>
    <col min="8710" max="8710" width="12.453125" style="1952" customWidth="1"/>
    <col min="8711" max="8959" width="9.1796875" style="1952"/>
    <col min="8960" max="8960" width="31.1796875" style="1952" customWidth="1"/>
    <col min="8961" max="8961" width="10.453125" style="1952" customWidth="1"/>
    <col min="8962" max="8962" width="9.1796875" style="1952" customWidth="1"/>
    <col min="8963" max="8963" width="11.81640625" style="1952" customWidth="1"/>
    <col min="8964" max="8965" width="10" style="1952" customWidth="1"/>
    <col min="8966" max="8966" width="12.453125" style="1952" customWidth="1"/>
    <col min="8967" max="9215" width="9.1796875" style="1952"/>
    <col min="9216" max="9216" width="31.1796875" style="1952" customWidth="1"/>
    <col min="9217" max="9217" width="10.453125" style="1952" customWidth="1"/>
    <col min="9218" max="9218" width="9.1796875" style="1952" customWidth="1"/>
    <col min="9219" max="9219" width="11.81640625" style="1952" customWidth="1"/>
    <col min="9220" max="9221" width="10" style="1952" customWidth="1"/>
    <col min="9222" max="9222" width="12.453125" style="1952" customWidth="1"/>
    <col min="9223" max="9471" width="9.1796875" style="1952"/>
    <col min="9472" max="9472" width="31.1796875" style="1952" customWidth="1"/>
    <col min="9473" max="9473" width="10.453125" style="1952" customWidth="1"/>
    <col min="9474" max="9474" width="9.1796875" style="1952" customWidth="1"/>
    <col min="9475" max="9475" width="11.81640625" style="1952" customWidth="1"/>
    <col min="9476" max="9477" width="10" style="1952" customWidth="1"/>
    <col min="9478" max="9478" width="12.453125" style="1952" customWidth="1"/>
    <col min="9479" max="9727" width="9.1796875" style="1952"/>
    <col min="9728" max="9728" width="31.1796875" style="1952" customWidth="1"/>
    <col min="9729" max="9729" width="10.453125" style="1952" customWidth="1"/>
    <col min="9730" max="9730" width="9.1796875" style="1952" customWidth="1"/>
    <col min="9731" max="9731" width="11.81640625" style="1952" customWidth="1"/>
    <col min="9732" max="9733" width="10" style="1952" customWidth="1"/>
    <col min="9734" max="9734" width="12.453125" style="1952" customWidth="1"/>
    <col min="9735" max="9983" width="9.1796875" style="1952"/>
    <col min="9984" max="9984" width="31.1796875" style="1952" customWidth="1"/>
    <col min="9985" max="9985" width="10.453125" style="1952" customWidth="1"/>
    <col min="9986" max="9986" width="9.1796875" style="1952" customWidth="1"/>
    <col min="9987" max="9987" width="11.81640625" style="1952" customWidth="1"/>
    <col min="9988" max="9989" width="10" style="1952" customWidth="1"/>
    <col min="9990" max="9990" width="12.453125" style="1952" customWidth="1"/>
    <col min="9991" max="10239" width="9.1796875" style="1952"/>
    <col min="10240" max="10240" width="31.1796875" style="1952" customWidth="1"/>
    <col min="10241" max="10241" width="10.453125" style="1952" customWidth="1"/>
    <col min="10242" max="10242" width="9.1796875" style="1952" customWidth="1"/>
    <col min="10243" max="10243" width="11.81640625" style="1952" customWidth="1"/>
    <col min="10244" max="10245" width="10" style="1952" customWidth="1"/>
    <col min="10246" max="10246" width="12.453125" style="1952" customWidth="1"/>
    <col min="10247" max="10495" width="9.1796875" style="1952"/>
    <col min="10496" max="10496" width="31.1796875" style="1952" customWidth="1"/>
    <col min="10497" max="10497" width="10.453125" style="1952" customWidth="1"/>
    <col min="10498" max="10498" width="9.1796875" style="1952" customWidth="1"/>
    <col min="10499" max="10499" width="11.81640625" style="1952" customWidth="1"/>
    <col min="10500" max="10501" width="10" style="1952" customWidth="1"/>
    <col min="10502" max="10502" width="12.453125" style="1952" customWidth="1"/>
    <col min="10503" max="10751" width="9.1796875" style="1952"/>
    <col min="10752" max="10752" width="31.1796875" style="1952" customWidth="1"/>
    <col min="10753" max="10753" width="10.453125" style="1952" customWidth="1"/>
    <col min="10754" max="10754" width="9.1796875" style="1952" customWidth="1"/>
    <col min="10755" max="10755" width="11.81640625" style="1952" customWidth="1"/>
    <col min="10756" max="10757" width="10" style="1952" customWidth="1"/>
    <col min="10758" max="10758" width="12.453125" style="1952" customWidth="1"/>
    <col min="10759" max="11007" width="9.1796875" style="1952"/>
    <col min="11008" max="11008" width="31.1796875" style="1952" customWidth="1"/>
    <col min="11009" max="11009" width="10.453125" style="1952" customWidth="1"/>
    <col min="11010" max="11010" width="9.1796875" style="1952" customWidth="1"/>
    <col min="11011" max="11011" width="11.81640625" style="1952" customWidth="1"/>
    <col min="11012" max="11013" width="10" style="1952" customWidth="1"/>
    <col min="11014" max="11014" width="12.453125" style="1952" customWidth="1"/>
    <col min="11015" max="11263" width="9.1796875" style="1952"/>
    <col min="11264" max="11264" width="31.1796875" style="1952" customWidth="1"/>
    <col min="11265" max="11265" width="10.453125" style="1952" customWidth="1"/>
    <col min="11266" max="11266" width="9.1796875" style="1952" customWidth="1"/>
    <col min="11267" max="11267" width="11.81640625" style="1952" customWidth="1"/>
    <col min="11268" max="11269" width="10" style="1952" customWidth="1"/>
    <col min="11270" max="11270" width="12.453125" style="1952" customWidth="1"/>
    <col min="11271" max="11519" width="9.1796875" style="1952"/>
    <col min="11520" max="11520" width="31.1796875" style="1952" customWidth="1"/>
    <col min="11521" max="11521" width="10.453125" style="1952" customWidth="1"/>
    <col min="11522" max="11522" width="9.1796875" style="1952" customWidth="1"/>
    <col min="11523" max="11523" width="11.81640625" style="1952" customWidth="1"/>
    <col min="11524" max="11525" width="10" style="1952" customWidth="1"/>
    <col min="11526" max="11526" width="12.453125" style="1952" customWidth="1"/>
    <col min="11527" max="11775" width="9.1796875" style="1952"/>
    <col min="11776" max="11776" width="31.1796875" style="1952" customWidth="1"/>
    <col min="11777" max="11777" width="10.453125" style="1952" customWidth="1"/>
    <col min="11778" max="11778" width="9.1796875" style="1952" customWidth="1"/>
    <col min="11779" max="11779" width="11.81640625" style="1952" customWidth="1"/>
    <col min="11780" max="11781" width="10" style="1952" customWidth="1"/>
    <col min="11782" max="11782" width="12.453125" style="1952" customWidth="1"/>
    <col min="11783" max="12031" width="9.1796875" style="1952"/>
    <col min="12032" max="12032" width="31.1796875" style="1952" customWidth="1"/>
    <col min="12033" max="12033" width="10.453125" style="1952" customWidth="1"/>
    <col min="12034" max="12034" width="9.1796875" style="1952" customWidth="1"/>
    <col min="12035" max="12035" width="11.81640625" style="1952" customWidth="1"/>
    <col min="12036" max="12037" width="10" style="1952" customWidth="1"/>
    <col min="12038" max="12038" width="12.453125" style="1952" customWidth="1"/>
    <col min="12039" max="12287" width="9.1796875" style="1952"/>
    <col min="12288" max="12288" width="31.1796875" style="1952" customWidth="1"/>
    <col min="12289" max="12289" width="10.453125" style="1952" customWidth="1"/>
    <col min="12290" max="12290" width="9.1796875" style="1952" customWidth="1"/>
    <col min="12291" max="12291" width="11.81640625" style="1952" customWidth="1"/>
    <col min="12292" max="12293" width="10" style="1952" customWidth="1"/>
    <col min="12294" max="12294" width="12.453125" style="1952" customWidth="1"/>
    <col min="12295" max="12543" width="9.1796875" style="1952"/>
    <col min="12544" max="12544" width="31.1796875" style="1952" customWidth="1"/>
    <col min="12545" max="12545" width="10.453125" style="1952" customWidth="1"/>
    <col min="12546" max="12546" width="9.1796875" style="1952" customWidth="1"/>
    <col min="12547" max="12547" width="11.81640625" style="1952" customWidth="1"/>
    <col min="12548" max="12549" width="10" style="1952" customWidth="1"/>
    <col min="12550" max="12550" width="12.453125" style="1952" customWidth="1"/>
    <col min="12551" max="12799" width="9.1796875" style="1952"/>
    <col min="12800" max="12800" width="31.1796875" style="1952" customWidth="1"/>
    <col min="12801" max="12801" width="10.453125" style="1952" customWidth="1"/>
    <col min="12802" max="12802" width="9.1796875" style="1952" customWidth="1"/>
    <col min="12803" max="12803" width="11.81640625" style="1952" customWidth="1"/>
    <col min="12804" max="12805" width="10" style="1952" customWidth="1"/>
    <col min="12806" max="12806" width="12.453125" style="1952" customWidth="1"/>
    <col min="12807" max="13055" width="9.1796875" style="1952"/>
    <col min="13056" max="13056" width="31.1796875" style="1952" customWidth="1"/>
    <col min="13057" max="13057" width="10.453125" style="1952" customWidth="1"/>
    <col min="13058" max="13058" width="9.1796875" style="1952" customWidth="1"/>
    <col min="13059" max="13059" width="11.81640625" style="1952" customWidth="1"/>
    <col min="13060" max="13061" width="10" style="1952" customWidth="1"/>
    <col min="13062" max="13062" width="12.453125" style="1952" customWidth="1"/>
    <col min="13063" max="13311" width="9.1796875" style="1952"/>
    <col min="13312" max="13312" width="31.1796875" style="1952" customWidth="1"/>
    <col min="13313" max="13313" width="10.453125" style="1952" customWidth="1"/>
    <col min="13314" max="13314" width="9.1796875" style="1952" customWidth="1"/>
    <col min="13315" max="13315" width="11.81640625" style="1952" customWidth="1"/>
    <col min="13316" max="13317" width="10" style="1952" customWidth="1"/>
    <col min="13318" max="13318" width="12.453125" style="1952" customWidth="1"/>
    <col min="13319" max="13567" width="9.1796875" style="1952"/>
    <col min="13568" max="13568" width="31.1796875" style="1952" customWidth="1"/>
    <col min="13569" max="13569" width="10.453125" style="1952" customWidth="1"/>
    <col min="13570" max="13570" width="9.1796875" style="1952" customWidth="1"/>
    <col min="13571" max="13571" width="11.81640625" style="1952" customWidth="1"/>
    <col min="13572" max="13573" width="10" style="1952" customWidth="1"/>
    <col min="13574" max="13574" width="12.453125" style="1952" customWidth="1"/>
    <col min="13575" max="13823" width="9.1796875" style="1952"/>
    <col min="13824" max="13824" width="31.1796875" style="1952" customWidth="1"/>
    <col min="13825" max="13825" width="10.453125" style="1952" customWidth="1"/>
    <col min="13826" max="13826" width="9.1796875" style="1952" customWidth="1"/>
    <col min="13827" max="13827" width="11.81640625" style="1952" customWidth="1"/>
    <col min="13828" max="13829" width="10" style="1952" customWidth="1"/>
    <col min="13830" max="13830" width="12.453125" style="1952" customWidth="1"/>
    <col min="13831" max="14079" width="9.1796875" style="1952"/>
    <col min="14080" max="14080" width="31.1796875" style="1952" customWidth="1"/>
    <col min="14081" max="14081" width="10.453125" style="1952" customWidth="1"/>
    <col min="14082" max="14082" width="9.1796875" style="1952" customWidth="1"/>
    <col min="14083" max="14083" width="11.81640625" style="1952" customWidth="1"/>
    <col min="14084" max="14085" width="10" style="1952" customWidth="1"/>
    <col min="14086" max="14086" width="12.453125" style="1952" customWidth="1"/>
    <col min="14087" max="14335" width="9.1796875" style="1952"/>
    <col min="14336" max="14336" width="31.1796875" style="1952" customWidth="1"/>
    <col min="14337" max="14337" width="10.453125" style="1952" customWidth="1"/>
    <col min="14338" max="14338" width="9.1796875" style="1952" customWidth="1"/>
    <col min="14339" max="14339" width="11.81640625" style="1952" customWidth="1"/>
    <col min="14340" max="14341" width="10" style="1952" customWidth="1"/>
    <col min="14342" max="14342" width="12.453125" style="1952" customWidth="1"/>
    <col min="14343" max="14591" width="9.1796875" style="1952"/>
    <col min="14592" max="14592" width="31.1796875" style="1952" customWidth="1"/>
    <col min="14593" max="14593" width="10.453125" style="1952" customWidth="1"/>
    <col min="14594" max="14594" width="9.1796875" style="1952" customWidth="1"/>
    <col min="14595" max="14595" width="11.81640625" style="1952" customWidth="1"/>
    <col min="14596" max="14597" width="10" style="1952" customWidth="1"/>
    <col min="14598" max="14598" width="12.453125" style="1952" customWidth="1"/>
    <col min="14599" max="14847" width="9.1796875" style="1952"/>
    <col min="14848" max="14848" width="31.1796875" style="1952" customWidth="1"/>
    <col min="14849" max="14849" width="10.453125" style="1952" customWidth="1"/>
    <col min="14850" max="14850" width="9.1796875" style="1952" customWidth="1"/>
    <col min="14851" max="14851" width="11.81640625" style="1952" customWidth="1"/>
    <col min="14852" max="14853" width="10" style="1952" customWidth="1"/>
    <col min="14854" max="14854" width="12.453125" style="1952" customWidth="1"/>
    <col min="14855" max="15103" width="9.1796875" style="1952"/>
    <col min="15104" max="15104" width="31.1796875" style="1952" customWidth="1"/>
    <col min="15105" max="15105" width="10.453125" style="1952" customWidth="1"/>
    <col min="15106" max="15106" width="9.1796875" style="1952" customWidth="1"/>
    <col min="15107" max="15107" width="11.81640625" style="1952" customWidth="1"/>
    <col min="15108" max="15109" width="10" style="1952" customWidth="1"/>
    <col min="15110" max="15110" width="12.453125" style="1952" customWidth="1"/>
    <col min="15111" max="15359" width="9.1796875" style="1952"/>
    <col min="15360" max="15360" width="31.1796875" style="1952" customWidth="1"/>
    <col min="15361" max="15361" width="10.453125" style="1952" customWidth="1"/>
    <col min="15362" max="15362" width="9.1796875" style="1952" customWidth="1"/>
    <col min="15363" max="15363" width="11.81640625" style="1952" customWidth="1"/>
    <col min="15364" max="15365" width="10" style="1952" customWidth="1"/>
    <col min="15366" max="15366" width="12.453125" style="1952" customWidth="1"/>
    <col min="15367" max="15615" width="9.1796875" style="1952"/>
    <col min="15616" max="15616" width="31.1796875" style="1952" customWidth="1"/>
    <col min="15617" max="15617" width="10.453125" style="1952" customWidth="1"/>
    <col min="15618" max="15618" width="9.1796875" style="1952" customWidth="1"/>
    <col min="15619" max="15619" width="11.81640625" style="1952" customWidth="1"/>
    <col min="15620" max="15621" width="10" style="1952" customWidth="1"/>
    <col min="15622" max="15622" width="12.453125" style="1952" customWidth="1"/>
    <col min="15623" max="15871" width="9.1796875" style="1952"/>
    <col min="15872" max="15872" width="31.1796875" style="1952" customWidth="1"/>
    <col min="15873" max="15873" width="10.453125" style="1952" customWidth="1"/>
    <col min="15874" max="15874" width="9.1796875" style="1952" customWidth="1"/>
    <col min="15875" max="15875" width="11.81640625" style="1952" customWidth="1"/>
    <col min="15876" max="15877" width="10" style="1952" customWidth="1"/>
    <col min="15878" max="15878" width="12.453125" style="1952" customWidth="1"/>
    <col min="15879" max="16127" width="9.1796875" style="1952"/>
    <col min="16128" max="16128" width="31.1796875" style="1952" customWidth="1"/>
    <col min="16129" max="16129" width="10.453125" style="1952" customWidth="1"/>
    <col min="16130" max="16130" width="9.1796875" style="1952" customWidth="1"/>
    <col min="16131" max="16131" width="11.81640625" style="1952" customWidth="1"/>
    <col min="16132" max="16133" width="10" style="1952" customWidth="1"/>
    <col min="16134" max="16134" width="12.453125" style="1952" customWidth="1"/>
    <col min="16135" max="16384" width="9.1796875" style="1952"/>
  </cols>
  <sheetData>
    <row r="1" spans="1:12" ht="17.25" customHeight="1" x14ac:dyDescent="0.25">
      <c r="A1" s="527" t="s">
        <v>227</v>
      </c>
    </row>
    <row r="2" spans="1:12" ht="15.75" customHeight="1" x14ac:dyDescent="0.2"/>
    <row r="3" spans="1:12" ht="19.5" customHeight="1" x14ac:dyDescent="0.25">
      <c r="A3" s="2391" t="s">
        <v>2106</v>
      </c>
      <c r="B3" s="2327"/>
      <c r="C3" s="2327"/>
      <c r="D3" s="2327"/>
    </row>
    <row r="4" spans="1:12" ht="19.5" customHeight="1" x14ac:dyDescent="0.2">
      <c r="A4" s="3145" t="s">
        <v>2107</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2025</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27.75" customHeight="1" x14ac:dyDescent="0.25">
      <c r="A9" s="2460" t="s">
        <v>909</v>
      </c>
      <c r="B9" s="3118"/>
      <c r="C9" s="3118"/>
      <c r="D9" s="3116"/>
      <c r="E9" s="3116"/>
      <c r="F9" s="3148"/>
      <c r="G9" s="2403"/>
      <c r="H9" s="2403"/>
      <c r="I9" s="2403"/>
      <c r="J9" s="2403"/>
      <c r="K9" s="2403"/>
      <c r="L9" s="2403"/>
    </row>
    <row r="10" spans="1:12" s="2440" customFormat="1" ht="25" customHeight="1" x14ac:dyDescent="0.25">
      <c r="A10" s="2316" t="s">
        <v>417</v>
      </c>
      <c r="B10" s="2406">
        <v>11144.942999999999</v>
      </c>
      <c r="C10" s="2406">
        <v>10169.638999999999</v>
      </c>
      <c r="D10" s="2406">
        <v>2683.431</v>
      </c>
      <c r="E10" s="2406">
        <v>7486.2079999999996</v>
      </c>
      <c r="F10" s="2406">
        <v>975.30399999999997</v>
      </c>
      <c r="G10" s="2393"/>
      <c r="H10" s="2393"/>
      <c r="I10" s="2393"/>
      <c r="J10" s="2393"/>
      <c r="K10" s="2393"/>
      <c r="L10" s="2393"/>
    </row>
    <row r="11" spans="1:12" s="2440" customFormat="1" ht="15" customHeight="1" x14ac:dyDescent="0.25">
      <c r="A11" s="2128" t="s">
        <v>2108</v>
      </c>
      <c r="B11" s="2406">
        <v>5000.8329999999996</v>
      </c>
      <c r="C11" s="2406">
        <v>4626.0559999999996</v>
      </c>
      <c r="D11" s="2406">
        <v>1394.9690000000001</v>
      </c>
      <c r="E11" s="2406">
        <v>3231.087</v>
      </c>
      <c r="F11" s="2406">
        <v>374.77699999999999</v>
      </c>
      <c r="G11" s="2393"/>
      <c r="H11" s="2393"/>
      <c r="I11" s="2393"/>
      <c r="J11" s="2393"/>
    </row>
    <row r="12" spans="1:12" s="2440" customFormat="1" ht="15" customHeight="1" x14ac:dyDescent="0.25">
      <c r="A12" s="2316" t="s">
        <v>2109</v>
      </c>
      <c r="B12" s="2406">
        <v>1339.097</v>
      </c>
      <c r="C12" s="2406">
        <v>1339.097</v>
      </c>
      <c r="D12" s="2406">
        <v>28.215</v>
      </c>
      <c r="E12" s="2406">
        <v>1310.8820000000001</v>
      </c>
      <c r="F12" s="2406">
        <v>0</v>
      </c>
      <c r="G12" s="2393"/>
      <c r="H12" s="2393"/>
      <c r="I12" s="2393"/>
      <c r="J12" s="2393"/>
    </row>
    <row r="13" spans="1:12" s="2440" customFormat="1" ht="15" customHeight="1" x14ac:dyDescent="0.25">
      <c r="A13" s="2316" t="s">
        <v>2110</v>
      </c>
      <c r="B13" s="2406">
        <v>2017.3030000000001</v>
      </c>
      <c r="C13" s="2406">
        <v>1985.13</v>
      </c>
      <c r="D13" s="2406">
        <v>538.16300000000001</v>
      </c>
      <c r="E13" s="2406">
        <v>1446.9670000000001</v>
      </c>
      <c r="F13" s="2406">
        <v>32.173000000000002</v>
      </c>
      <c r="G13" s="2393"/>
      <c r="H13" s="2393"/>
      <c r="I13" s="2393"/>
      <c r="J13" s="2393"/>
    </row>
    <row r="14" spans="1:12" s="2440" customFormat="1" ht="15" customHeight="1" x14ac:dyDescent="0.25">
      <c r="A14" s="2316" t="s">
        <v>2081</v>
      </c>
      <c r="B14" s="2406">
        <v>2787.71</v>
      </c>
      <c r="C14" s="2406">
        <v>2219.3560000000002</v>
      </c>
      <c r="D14" s="2406">
        <v>722.08399999999995</v>
      </c>
      <c r="E14" s="2406">
        <v>1497.2719999999999</v>
      </c>
      <c r="F14" s="2406">
        <v>568.35400000000004</v>
      </c>
      <c r="G14" s="2393"/>
      <c r="H14" s="2393"/>
      <c r="I14" s="2393"/>
      <c r="J14" s="2393"/>
    </row>
    <row r="15" spans="1:12" s="2441" customFormat="1" ht="15" customHeight="1" x14ac:dyDescent="0.25">
      <c r="A15" s="2408" t="s">
        <v>418</v>
      </c>
      <c r="B15" s="2404">
        <v>10627.755999999999</v>
      </c>
      <c r="C15" s="2404">
        <v>9652.4519999999993</v>
      </c>
      <c r="D15" s="2404">
        <v>2648.694</v>
      </c>
      <c r="E15" s="2404">
        <v>7003.7579999999998</v>
      </c>
      <c r="F15" s="2404">
        <v>975.30399999999997</v>
      </c>
      <c r="G15" s="2393"/>
      <c r="H15" s="2393"/>
      <c r="I15" s="2393"/>
      <c r="J15" s="2393"/>
      <c r="K15" s="2393"/>
      <c r="L15" s="2393"/>
    </row>
    <row r="16" spans="1:12" s="2440" customFormat="1" ht="15" customHeight="1" x14ac:dyDescent="0.25">
      <c r="A16" s="2128" t="s">
        <v>2108</v>
      </c>
      <c r="B16" s="2406">
        <v>4795.8739999999998</v>
      </c>
      <c r="C16" s="2406">
        <v>4421.0969999999998</v>
      </c>
      <c r="D16" s="2406">
        <v>1394.9690000000001</v>
      </c>
      <c r="E16" s="2406">
        <v>3026.1280000000002</v>
      </c>
      <c r="F16" s="2406">
        <v>374.77699999999999</v>
      </c>
      <c r="G16" s="2393"/>
      <c r="H16" s="2393"/>
      <c r="I16" s="2383"/>
    </row>
    <row r="17" spans="1:9" s="2440" customFormat="1" ht="15" customHeight="1" x14ac:dyDescent="0.25">
      <c r="A17" s="2316" t="s">
        <v>2109</v>
      </c>
      <c r="B17" s="2406">
        <v>1183.614</v>
      </c>
      <c r="C17" s="2406">
        <v>1183.614</v>
      </c>
      <c r="D17" s="2406">
        <v>28.215</v>
      </c>
      <c r="E17" s="2406">
        <v>1155.3989999999999</v>
      </c>
      <c r="F17" s="2406">
        <v>0</v>
      </c>
      <c r="G17" s="2393"/>
      <c r="H17" s="2393"/>
      <c r="I17" s="2383"/>
    </row>
    <row r="18" spans="1:9" s="2440" customFormat="1" ht="15" customHeight="1" x14ac:dyDescent="0.25">
      <c r="A18" s="2316" t="s">
        <v>2110</v>
      </c>
      <c r="B18" s="2406">
        <v>1903.653</v>
      </c>
      <c r="C18" s="2406">
        <v>1871.48</v>
      </c>
      <c r="D18" s="2406">
        <v>538.16300000000001</v>
      </c>
      <c r="E18" s="2406">
        <v>1333.317</v>
      </c>
      <c r="F18" s="2406">
        <v>32.173000000000002</v>
      </c>
      <c r="G18" s="2393"/>
      <c r="H18" s="2393"/>
      <c r="I18" s="2383"/>
    </row>
    <row r="19" spans="1:9" s="2440" customFormat="1" ht="15" customHeight="1" x14ac:dyDescent="0.25">
      <c r="A19" s="2316" t="s">
        <v>2081</v>
      </c>
      <c r="B19" s="2406">
        <v>2744.6149999999998</v>
      </c>
      <c r="C19" s="2406">
        <v>2176.261</v>
      </c>
      <c r="D19" s="2406">
        <v>687.34699999999998</v>
      </c>
      <c r="E19" s="2406">
        <v>1488.914</v>
      </c>
      <c r="F19" s="2406">
        <v>568.35400000000004</v>
      </c>
      <c r="G19" s="2393"/>
      <c r="H19" s="2393"/>
      <c r="I19" s="2383"/>
    </row>
    <row r="20" spans="1:9" s="2440" customFormat="1" ht="25" customHeight="1" x14ac:dyDescent="0.25">
      <c r="A20" s="2128" t="s">
        <v>793</v>
      </c>
      <c r="B20" s="2406">
        <v>2700.52</v>
      </c>
      <c r="C20" s="2406">
        <v>2599.7199999999998</v>
      </c>
      <c r="D20" s="2406">
        <v>294.10000000000002</v>
      </c>
      <c r="E20" s="2406">
        <v>2305.62</v>
      </c>
      <c r="F20" s="2406">
        <v>100.8</v>
      </c>
      <c r="G20" s="2393"/>
      <c r="H20" s="2393"/>
      <c r="I20" s="2383"/>
    </row>
    <row r="21" spans="1:9" s="2442" customFormat="1" ht="15" customHeight="1" x14ac:dyDescent="0.25">
      <c r="A21" s="2123" t="s">
        <v>2108</v>
      </c>
      <c r="B21" s="2406">
        <v>1318.2090000000001</v>
      </c>
      <c r="C21" s="2406">
        <v>1303.434</v>
      </c>
      <c r="D21" s="2411">
        <v>269.399</v>
      </c>
      <c r="E21" s="2411">
        <v>1034.0350000000001</v>
      </c>
      <c r="F21" s="2406">
        <v>14.775</v>
      </c>
      <c r="G21" s="2393"/>
      <c r="H21" s="2393"/>
      <c r="I21" s="2383"/>
    </row>
    <row r="22" spans="1:9" s="2442" customFormat="1" ht="15" customHeight="1" x14ac:dyDescent="0.25">
      <c r="A22" s="1260" t="s">
        <v>2109</v>
      </c>
      <c r="B22" s="2406">
        <v>414.44200000000001</v>
      </c>
      <c r="C22" s="2406">
        <v>414.44200000000001</v>
      </c>
      <c r="D22" s="2411">
        <v>0</v>
      </c>
      <c r="E22" s="2411">
        <v>414.44200000000001</v>
      </c>
      <c r="F22" s="2406">
        <v>0</v>
      </c>
      <c r="G22" s="2393"/>
      <c r="H22" s="2393"/>
      <c r="I22" s="2383"/>
    </row>
    <row r="23" spans="1:9" s="2442" customFormat="1" ht="15" customHeight="1" x14ac:dyDescent="0.25">
      <c r="A23" s="1260" t="s">
        <v>2110</v>
      </c>
      <c r="B23" s="2406">
        <v>600.14099999999996</v>
      </c>
      <c r="C23" s="2406">
        <v>589.99199999999996</v>
      </c>
      <c r="D23" s="2411">
        <v>24.701000000000001</v>
      </c>
      <c r="E23" s="2411">
        <v>565.29100000000005</v>
      </c>
      <c r="F23" s="2406">
        <v>10.148999999999999</v>
      </c>
      <c r="G23" s="2393"/>
      <c r="H23" s="2393"/>
      <c r="I23" s="2383"/>
    </row>
    <row r="24" spans="1:9" s="2442" customFormat="1" ht="15" customHeight="1" x14ac:dyDescent="0.3">
      <c r="A24" s="1260" t="s">
        <v>2081</v>
      </c>
      <c r="B24" s="2406">
        <v>367.72800000000001</v>
      </c>
      <c r="C24" s="2406">
        <v>291.85199999999998</v>
      </c>
      <c r="D24" s="2411">
        <v>0</v>
      </c>
      <c r="E24" s="2443">
        <v>291.85199999999998</v>
      </c>
      <c r="F24" s="2406">
        <v>75.876000000000005</v>
      </c>
      <c r="G24" s="2393"/>
      <c r="H24" s="2393"/>
      <c r="I24" s="2383"/>
    </row>
    <row r="25" spans="1:9" s="2440" customFormat="1" ht="25" customHeight="1" x14ac:dyDescent="0.25">
      <c r="A25" s="2128" t="s">
        <v>794</v>
      </c>
      <c r="B25" s="2406">
        <v>2361.0259999999998</v>
      </c>
      <c r="C25" s="2406">
        <v>1987.6130000000001</v>
      </c>
      <c r="D25" s="2406">
        <v>594.37</v>
      </c>
      <c r="E25" s="2406">
        <v>1393.2429999999999</v>
      </c>
      <c r="F25" s="2406">
        <v>373.41300000000001</v>
      </c>
      <c r="G25" s="2393"/>
      <c r="H25" s="2393"/>
      <c r="I25" s="2383"/>
    </row>
    <row r="26" spans="1:9" s="2442" customFormat="1" ht="15" customHeight="1" x14ac:dyDescent="0.25">
      <c r="A26" s="2123" t="s">
        <v>2108</v>
      </c>
      <c r="B26" s="2406">
        <v>1431.192</v>
      </c>
      <c r="C26" s="2406">
        <v>1272.32</v>
      </c>
      <c r="D26" s="2411">
        <v>484.392</v>
      </c>
      <c r="E26" s="2411">
        <v>787.928</v>
      </c>
      <c r="F26" s="2406">
        <v>158.87200000000001</v>
      </c>
      <c r="G26" s="2393"/>
      <c r="H26" s="2393"/>
      <c r="I26" s="2383"/>
    </row>
    <row r="27" spans="1:9" s="2442" customFormat="1" ht="15" customHeight="1" x14ac:dyDescent="0.25">
      <c r="A27" s="1260" t="s">
        <v>2109</v>
      </c>
      <c r="B27" s="2406">
        <v>205.50899999999999</v>
      </c>
      <c r="C27" s="2406">
        <v>205.50899999999999</v>
      </c>
      <c r="D27" s="2444">
        <v>23.236000000000001</v>
      </c>
      <c r="E27" s="2411">
        <v>182.273</v>
      </c>
      <c r="F27" s="2406">
        <v>0</v>
      </c>
      <c r="G27" s="2393"/>
      <c r="H27" s="2393"/>
      <c r="I27" s="2383"/>
    </row>
    <row r="28" spans="1:9" s="2442" customFormat="1" ht="15" customHeight="1" x14ac:dyDescent="0.25">
      <c r="A28" s="1260" t="s">
        <v>2110</v>
      </c>
      <c r="B28" s="2406">
        <v>437.60500000000002</v>
      </c>
      <c r="C28" s="2406">
        <v>418.161</v>
      </c>
      <c r="D28" s="2411">
        <v>66.106999999999999</v>
      </c>
      <c r="E28" s="2411">
        <v>352.05399999999997</v>
      </c>
      <c r="F28" s="2435">
        <v>19.443999999999999</v>
      </c>
      <c r="G28" s="2393"/>
      <c r="H28" s="2393"/>
      <c r="I28" s="2383"/>
    </row>
    <row r="29" spans="1:9" s="2442" customFormat="1" ht="15" customHeight="1" x14ac:dyDescent="0.25">
      <c r="A29" s="1260" t="s">
        <v>2081</v>
      </c>
      <c r="B29" s="2406">
        <v>286.72000000000003</v>
      </c>
      <c r="C29" s="2406">
        <v>91.623000000000005</v>
      </c>
      <c r="D29" s="2411">
        <v>20.635000000000002</v>
      </c>
      <c r="E29" s="2411">
        <v>70.988</v>
      </c>
      <c r="F29" s="2435">
        <v>195.09700000000001</v>
      </c>
      <c r="G29" s="2393"/>
      <c r="H29" s="2393"/>
      <c r="I29" s="2383"/>
    </row>
    <row r="30" spans="1:9" s="2442" customFormat="1" ht="25" customHeight="1" x14ac:dyDescent="0.25">
      <c r="A30" s="2316" t="s">
        <v>910</v>
      </c>
      <c r="B30" s="2406">
        <v>885.14099999999996</v>
      </c>
      <c r="C30" s="2406">
        <v>883.71199999999999</v>
      </c>
      <c r="D30" s="2406">
        <v>317.916</v>
      </c>
      <c r="E30" s="2406">
        <v>565.79600000000005</v>
      </c>
      <c r="F30" s="2435">
        <v>1.429</v>
      </c>
      <c r="G30" s="2393"/>
      <c r="H30" s="2393"/>
      <c r="I30" s="2383"/>
    </row>
    <row r="31" spans="1:9" s="2442" customFormat="1" ht="15" customHeight="1" x14ac:dyDescent="0.25">
      <c r="A31" s="2123" t="s">
        <v>2108</v>
      </c>
      <c r="B31" s="2406">
        <v>396.91500000000002</v>
      </c>
      <c r="C31" s="2406">
        <v>395.48599999999999</v>
      </c>
      <c r="D31" s="2411">
        <v>187.95599999999999</v>
      </c>
      <c r="E31" s="2411">
        <v>207.53</v>
      </c>
      <c r="F31" s="2435">
        <v>1.429</v>
      </c>
      <c r="G31" s="2393"/>
      <c r="H31" s="2393"/>
      <c r="I31" s="2383"/>
    </row>
    <row r="32" spans="1:9" s="2442" customFormat="1" ht="15" customHeight="1" x14ac:dyDescent="0.25">
      <c r="A32" s="1260" t="s">
        <v>2109</v>
      </c>
      <c r="B32" s="2406">
        <v>77.688999999999993</v>
      </c>
      <c r="C32" s="2406">
        <v>77.688999999999993</v>
      </c>
      <c r="D32" s="2411">
        <v>0</v>
      </c>
      <c r="E32" s="2411">
        <v>77.688999999999993</v>
      </c>
      <c r="F32" s="2435">
        <v>0</v>
      </c>
      <c r="G32" s="2393"/>
      <c r="H32" s="2393"/>
      <c r="I32" s="2383"/>
    </row>
    <row r="33" spans="1:9" s="2442" customFormat="1" ht="15" customHeight="1" x14ac:dyDescent="0.25">
      <c r="A33" s="1260" t="s">
        <v>2110</v>
      </c>
      <c r="B33" s="2406">
        <v>275.221</v>
      </c>
      <c r="C33" s="2406">
        <v>275.221</v>
      </c>
      <c r="D33" s="2411">
        <v>113.56100000000001</v>
      </c>
      <c r="E33" s="2411">
        <v>161.66</v>
      </c>
      <c r="F33" s="2435">
        <v>0</v>
      </c>
      <c r="G33" s="2393"/>
      <c r="H33" s="2393"/>
      <c r="I33" s="2383"/>
    </row>
    <row r="34" spans="1:9" s="2442" customFormat="1" ht="15" customHeight="1" x14ac:dyDescent="0.25">
      <c r="A34" s="1260" t="s">
        <v>2081</v>
      </c>
      <c r="B34" s="2406">
        <v>135.316</v>
      </c>
      <c r="C34" s="2406">
        <v>135.316</v>
      </c>
      <c r="D34" s="2411">
        <v>16.399000000000001</v>
      </c>
      <c r="E34" s="2411">
        <v>118.917</v>
      </c>
      <c r="F34" s="2435">
        <v>0</v>
      </c>
      <c r="G34" s="2393"/>
      <c r="H34" s="2393"/>
      <c r="I34" s="2383"/>
    </row>
    <row r="35" spans="1:9" s="2440" customFormat="1" ht="25" customHeight="1" x14ac:dyDescent="0.25">
      <c r="A35" s="2128" t="s">
        <v>911</v>
      </c>
      <c r="B35" s="2406">
        <v>2082.6619999999998</v>
      </c>
      <c r="C35" s="2406">
        <v>1775.5070000000001</v>
      </c>
      <c r="D35" s="2406">
        <v>810.38300000000004</v>
      </c>
      <c r="E35" s="2406">
        <v>965.12400000000002</v>
      </c>
      <c r="F35" s="2406">
        <v>307.15499999999997</v>
      </c>
      <c r="G35" s="2393"/>
      <c r="H35" s="2393"/>
      <c r="I35" s="2383"/>
    </row>
    <row r="36" spans="1:9" s="2442" customFormat="1" ht="15" customHeight="1" x14ac:dyDescent="0.25">
      <c r="A36" s="2123" t="s">
        <v>2108</v>
      </c>
      <c r="B36" s="2406">
        <v>314.68</v>
      </c>
      <c r="C36" s="2406">
        <v>241.393</v>
      </c>
      <c r="D36" s="2411">
        <v>44.188000000000002</v>
      </c>
      <c r="E36" s="2411">
        <v>197.20500000000001</v>
      </c>
      <c r="F36" s="2406">
        <v>73.287000000000006</v>
      </c>
      <c r="G36" s="2393"/>
      <c r="H36" s="2393"/>
      <c r="I36" s="2383"/>
    </row>
    <row r="37" spans="1:9" s="2442" customFormat="1" ht="15" customHeight="1" x14ac:dyDescent="0.25">
      <c r="A37" s="1260" t="s">
        <v>2109</v>
      </c>
      <c r="B37" s="2406">
        <v>16.693999999999999</v>
      </c>
      <c r="C37" s="2406">
        <v>16.693999999999999</v>
      </c>
      <c r="D37" s="2411">
        <v>1.306</v>
      </c>
      <c r="E37" s="2411">
        <v>15.388</v>
      </c>
      <c r="F37" s="2406">
        <v>0</v>
      </c>
      <c r="G37" s="2393"/>
      <c r="H37" s="2393"/>
      <c r="I37" s="2383"/>
    </row>
    <row r="38" spans="1:9" s="2442" customFormat="1" ht="15" customHeight="1" x14ac:dyDescent="0.25">
      <c r="A38" s="1260" t="s">
        <v>2110</v>
      </c>
      <c r="B38" s="2406">
        <v>180.41900000000001</v>
      </c>
      <c r="C38" s="2406">
        <v>180.41900000000001</v>
      </c>
      <c r="D38" s="2411">
        <v>136.64500000000001</v>
      </c>
      <c r="E38" s="2411">
        <v>43.774000000000001</v>
      </c>
      <c r="F38" s="2406">
        <v>0</v>
      </c>
      <c r="G38" s="2393"/>
      <c r="H38" s="2393"/>
      <c r="I38" s="2383"/>
    </row>
    <row r="39" spans="1:9" s="2442" customFormat="1" ht="15" customHeight="1" x14ac:dyDescent="0.25">
      <c r="A39" s="1260" t="s">
        <v>2081</v>
      </c>
      <c r="B39" s="2406">
        <v>1570.8689999999999</v>
      </c>
      <c r="C39" s="2406">
        <v>1337.001</v>
      </c>
      <c r="D39" s="2411">
        <v>628.24400000000003</v>
      </c>
      <c r="E39" s="2411">
        <v>708.75699999999995</v>
      </c>
      <c r="F39" s="2406">
        <v>233.86799999999999</v>
      </c>
      <c r="G39" s="2393"/>
      <c r="H39" s="2393"/>
      <c r="I39" s="2383"/>
    </row>
    <row r="40" spans="1:9" s="2442" customFormat="1" ht="25" customHeight="1" x14ac:dyDescent="0.25">
      <c r="A40" s="2128" t="s">
        <v>912</v>
      </c>
      <c r="B40" s="2406">
        <v>542.31700000000001</v>
      </c>
      <c r="C40" s="2406">
        <v>443.51</v>
      </c>
      <c r="D40" s="2406">
        <v>191.96100000000001</v>
      </c>
      <c r="E40" s="2406">
        <v>251.54900000000001</v>
      </c>
      <c r="F40" s="2406">
        <v>98.807000000000002</v>
      </c>
      <c r="G40" s="2393"/>
      <c r="H40" s="2393"/>
      <c r="I40" s="2383"/>
    </row>
    <row r="41" spans="1:9" s="2442" customFormat="1" ht="15" customHeight="1" x14ac:dyDescent="0.25">
      <c r="A41" s="2123" t="s">
        <v>2108</v>
      </c>
      <c r="B41" s="2406">
        <v>236.86199999999999</v>
      </c>
      <c r="C41" s="2406">
        <v>176.94300000000001</v>
      </c>
      <c r="D41" s="2411">
        <v>92.992999999999995</v>
      </c>
      <c r="E41" s="2411">
        <v>83.95</v>
      </c>
      <c r="F41" s="2406">
        <v>59.918999999999997</v>
      </c>
      <c r="G41" s="2393"/>
      <c r="H41" s="2393"/>
      <c r="I41" s="2383"/>
    </row>
    <row r="42" spans="1:9" s="2442" customFormat="1" ht="15" customHeight="1" x14ac:dyDescent="0.25">
      <c r="A42" s="1260" t="s">
        <v>2109</v>
      </c>
      <c r="B42" s="2406">
        <v>52.164999999999999</v>
      </c>
      <c r="C42" s="2406">
        <v>52.164999999999999</v>
      </c>
      <c r="D42" s="2411">
        <v>0</v>
      </c>
      <c r="E42" s="2411">
        <v>52.164999999999999</v>
      </c>
      <c r="F42" s="2406">
        <v>0</v>
      </c>
      <c r="G42" s="2393"/>
      <c r="H42" s="2393"/>
      <c r="I42" s="2383"/>
    </row>
    <row r="43" spans="1:9" s="2442" customFormat="1" ht="15" customHeight="1" x14ac:dyDescent="0.25">
      <c r="A43" s="1260" t="s">
        <v>2110</v>
      </c>
      <c r="B43" s="2406">
        <v>123.027</v>
      </c>
      <c r="C43" s="2406">
        <v>120.94199999999999</v>
      </c>
      <c r="D43" s="2411">
        <v>95.128</v>
      </c>
      <c r="E43" s="2411">
        <v>25.814</v>
      </c>
      <c r="F43" s="2406">
        <v>2.085</v>
      </c>
      <c r="G43" s="2393"/>
      <c r="H43" s="2393"/>
      <c r="I43" s="2383"/>
    </row>
    <row r="44" spans="1:9" s="2442" customFormat="1" ht="15" customHeight="1" x14ac:dyDescent="0.25">
      <c r="A44" s="1260" t="s">
        <v>2081</v>
      </c>
      <c r="B44" s="2406">
        <v>130.26300000000001</v>
      </c>
      <c r="C44" s="2406">
        <v>93.46</v>
      </c>
      <c r="D44" s="2411">
        <v>3.84</v>
      </c>
      <c r="E44" s="2411">
        <v>89.62</v>
      </c>
      <c r="F44" s="2406">
        <v>36.802999999999997</v>
      </c>
      <c r="G44" s="2393"/>
      <c r="H44" s="2393"/>
      <c r="I44" s="2383"/>
    </row>
    <row r="45" spans="1:9" ht="25" customHeight="1" x14ac:dyDescent="0.25">
      <c r="A45" s="2316" t="s">
        <v>796</v>
      </c>
      <c r="B45" s="2406">
        <v>1562.297</v>
      </c>
      <c r="C45" s="2406">
        <v>1550.723</v>
      </c>
      <c r="D45" s="2406">
        <v>433.07799999999997</v>
      </c>
      <c r="E45" s="2406">
        <v>1117.645</v>
      </c>
      <c r="F45" s="2406">
        <v>11.574</v>
      </c>
    </row>
    <row r="46" spans="1:9" ht="15" customHeight="1" x14ac:dyDescent="0.25">
      <c r="A46" s="2123" t="s">
        <v>2108</v>
      </c>
      <c r="B46" s="2406">
        <v>933.52800000000002</v>
      </c>
      <c r="C46" s="2406">
        <v>922.44899999999996</v>
      </c>
      <c r="D46" s="2411">
        <v>309.15499999999997</v>
      </c>
      <c r="E46" s="2411">
        <v>613.29399999999998</v>
      </c>
      <c r="F46" s="2406">
        <v>11.079000000000001</v>
      </c>
    </row>
    <row r="47" spans="1:9" ht="15" customHeight="1" x14ac:dyDescent="0.25">
      <c r="A47" s="1260" t="s">
        <v>2109</v>
      </c>
      <c r="B47" s="2406">
        <v>253.613</v>
      </c>
      <c r="C47" s="2406">
        <v>253.613</v>
      </c>
      <c r="D47" s="2411">
        <v>3.673</v>
      </c>
      <c r="E47" s="2411">
        <v>249.94</v>
      </c>
      <c r="F47" s="2406">
        <v>0</v>
      </c>
    </row>
    <row r="48" spans="1:9" ht="15" customHeight="1" x14ac:dyDescent="0.4">
      <c r="A48" s="1260" t="s">
        <v>2110</v>
      </c>
      <c r="B48" s="2406">
        <v>271.48</v>
      </c>
      <c r="C48" s="2406">
        <v>270.98500000000001</v>
      </c>
      <c r="D48" s="2411">
        <v>102.021</v>
      </c>
      <c r="E48" s="2445">
        <v>168.964</v>
      </c>
      <c r="F48" s="2433" t="s">
        <v>580</v>
      </c>
    </row>
    <row r="49" spans="1:6" ht="15" customHeight="1" x14ac:dyDescent="0.25">
      <c r="A49" s="1260" t="s">
        <v>2081</v>
      </c>
      <c r="B49" s="2406">
        <v>103.676</v>
      </c>
      <c r="C49" s="2406">
        <v>103.676</v>
      </c>
      <c r="D49" s="2411">
        <v>18.228999999999999</v>
      </c>
      <c r="E49" s="2411">
        <v>85.447000000000003</v>
      </c>
      <c r="F49" s="2436">
        <v>0</v>
      </c>
    </row>
    <row r="50" spans="1:6" ht="25" customHeight="1" x14ac:dyDescent="0.25">
      <c r="A50" s="2128" t="s">
        <v>797</v>
      </c>
      <c r="B50" s="2406">
        <v>493.79300000000001</v>
      </c>
      <c r="C50" s="2406">
        <v>411.66699999999997</v>
      </c>
      <c r="D50" s="2406">
        <v>6.8860000000000001</v>
      </c>
      <c r="E50" s="2406">
        <v>404.78100000000001</v>
      </c>
      <c r="F50" s="2406">
        <v>82.126000000000005</v>
      </c>
    </row>
    <row r="51" spans="1:6" ht="15" customHeight="1" x14ac:dyDescent="0.25">
      <c r="A51" s="2123" t="s">
        <v>2108</v>
      </c>
      <c r="B51" s="2406">
        <v>164.488</v>
      </c>
      <c r="C51" s="2406">
        <v>109.072</v>
      </c>
      <c r="D51" s="2411">
        <v>6.8860000000000001</v>
      </c>
      <c r="E51" s="2444">
        <v>102.18600000000001</v>
      </c>
      <c r="F51" s="2406">
        <v>55.415999999999997</v>
      </c>
    </row>
    <row r="52" spans="1:6" ht="15" customHeight="1" x14ac:dyDescent="0.25">
      <c r="A52" s="1260" t="s">
        <v>2109</v>
      </c>
      <c r="B52" s="2406">
        <v>163.50200000000001</v>
      </c>
      <c r="C52" s="2406">
        <v>163.50200000000001</v>
      </c>
      <c r="D52" s="2411">
        <v>0</v>
      </c>
      <c r="E52" s="2411">
        <v>163.50200000000001</v>
      </c>
      <c r="F52" s="2406">
        <v>0</v>
      </c>
    </row>
    <row r="53" spans="1:6" ht="15" customHeight="1" x14ac:dyDescent="0.25">
      <c r="A53" s="1260" t="s">
        <v>2110</v>
      </c>
      <c r="B53" s="2406">
        <v>15.76</v>
      </c>
      <c r="C53" s="2406">
        <v>15.76</v>
      </c>
      <c r="D53" s="2411">
        <v>0</v>
      </c>
      <c r="E53" s="2444">
        <v>15.76</v>
      </c>
      <c r="F53" s="2406">
        <v>0</v>
      </c>
    </row>
    <row r="54" spans="1:6" ht="15" customHeight="1" x14ac:dyDescent="0.25">
      <c r="A54" s="1260" t="s">
        <v>2081</v>
      </c>
      <c r="B54" s="2374">
        <v>150.04300000000001</v>
      </c>
      <c r="C54" s="2374">
        <v>123.333</v>
      </c>
      <c r="D54" s="2411">
        <v>0</v>
      </c>
      <c r="E54" s="2411">
        <v>123.333</v>
      </c>
      <c r="F54" s="2406">
        <v>26.71</v>
      </c>
    </row>
    <row r="55" spans="1:6" ht="25" customHeight="1" x14ac:dyDescent="0.25">
      <c r="A55" s="2128" t="s">
        <v>2082</v>
      </c>
      <c r="B55" s="2406">
        <v>310.01600000000002</v>
      </c>
      <c r="C55" s="2406">
        <v>310.01600000000002</v>
      </c>
      <c r="D55" s="2406">
        <v>34.737000000000002</v>
      </c>
      <c r="E55" s="2406">
        <v>275.279</v>
      </c>
      <c r="F55" s="2406">
        <v>0</v>
      </c>
    </row>
    <row r="56" spans="1:6" ht="15" customHeight="1" x14ac:dyDescent="0.25">
      <c r="A56" s="2123" t="s">
        <v>2108</v>
      </c>
      <c r="B56" s="2406">
        <v>109.98699999999999</v>
      </c>
      <c r="C56" s="2406">
        <v>109.98699999999999</v>
      </c>
      <c r="D56" s="2406">
        <v>0</v>
      </c>
      <c r="E56" s="2406">
        <v>109.98699999999999</v>
      </c>
      <c r="F56" s="2406">
        <v>0</v>
      </c>
    </row>
    <row r="57" spans="1:6" ht="15" customHeight="1" x14ac:dyDescent="0.25">
      <c r="A57" s="1260" t="s">
        <v>2109</v>
      </c>
      <c r="B57" s="2406">
        <v>145.077</v>
      </c>
      <c r="C57" s="2406">
        <v>145.077</v>
      </c>
      <c r="D57" s="2446">
        <v>0</v>
      </c>
      <c r="E57" s="2406">
        <v>145.077</v>
      </c>
      <c r="F57" s="2406">
        <v>0</v>
      </c>
    </row>
    <row r="58" spans="1:6" ht="15" customHeight="1" x14ac:dyDescent="0.3">
      <c r="A58" s="1260" t="s">
        <v>2110</v>
      </c>
      <c r="B58" s="2406">
        <v>12.65</v>
      </c>
      <c r="C58" s="2406">
        <v>12.65</v>
      </c>
      <c r="D58" s="2406">
        <v>0</v>
      </c>
      <c r="E58" s="2447">
        <v>12.65</v>
      </c>
      <c r="F58" s="2406">
        <v>0</v>
      </c>
    </row>
    <row r="59" spans="1:6" ht="15" customHeight="1" x14ac:dyDescent="0.25">
      <c r="A59" s="1260" t="s">
        <v>2081</v>
      </c>
      <c r="B59" s="2406">
        <v>42.302</v>
      </c>
      <c r="C59" s="2406">
        <v>42.302</v>
      </c>
      <c r="D59" s="2406">
        <v>34.737000000000002</v>
      </c>
      <c r="E59" s="2406">
        <v>7.5650000000000004</v>
      </c>
      <c r="F59" s="2406">
        <v>0</v>
      </c>
    </row>
    <row r="60" spans="1:6" ht="25" customHeight="1" x14ac:dyDescent="0.25">
      <c r="A60" s="2128" t="s">
        <v>2083</v>
      </c>
      <c r="B60" s="2406">
        <v>207.17099999999999</v>
      </c>
      <c r="C60" s="2406">
        <v>207.17099999999999</v>
      </c>
      <c r="D60" s="2406">
        <v>0</v>
      </c>
      <c r="E60" s="2406">
        <v>207.17099999999999</v>
      </c>
      <c r="F60" s="2406">
        <v>0</v>
      </c>
    </row>
    <row r="61" spans="1:6" ht="15" customHeight="1" x14ac:dyDescent="0.25">
      <c r="A61" s="2123" t="s">
        <v>2108</v>
      </c>
      <c r="B61" s="2406">
        <v>94.971999999999994</v>
      </c>
      <c r="C61" s="2406">
        <v>94.971999999999994</v>
      </c>
      <c r="D61" s="2406">
        <v>0</v>
      </c>
      <c r="E61" s="2406">
        <v>94.971999999999994</v>
      </c>
      <c r="F61" s="2406">
        <v>0</v>
      </c>
    </row>
    <row r="62" spans="1:6" ht="15" customHeight="1" x14ac:dyDescent="0.25">
      <c r="A62" s="1260" t="s">
        <v>2109</v>
      </c>
      <c r="B62" s="2406">
        <v>10.406000000000001</v>
      </c>
      <c r="C62" s="2406">
        <v>10.406000000000001</v>
      </c>
      <c r="D62" s="2406">
        <v>0</v>
      </c>
      <c r="E62" s="2406">
        <v>10.406000000000001</v>
      </c>
      <c r="F62" s="2406">
        <v>0</v>
      </c>
    </row>
    <row r="63" spans="1:6" ht="15" customHeight="1" x14ac:dyDescent="0.25">
      <c r="A63" s="1260" t="s">
        <v>2110</v>
      </c>
      <c r="B63" s="2406">
        <v>101</v>
      </c>
      <c r="C63" s="2406">
        <v>101</v>
      </c>
      <c r="D63" s="2406">
        <v>0</v>
      </c>
      <c r="E63" s="2406">
        <v>101</v>
      </c>
      <c r="F63" s="2406">
        <v>0</v>
      </c>
    </row>
    <row r="64" spans="1:6" ht="15" customHeight="1" x14ac:dyDescent="0.25">
      <c r="A64" s="1260" t="s">
        <v>2081</v>
      </c>
      <c r="B64" s="2406">
        <v>0.79300000000000004</v>
      </c>
      <c r="C64" s="2406">
        <v>0.79300000000000004</v>
      </c>
      <c r="D64" s="2406">
        <v>0</v>
      </c>
      <c r="E64" s="2406">
        <v>0.79300000000000004</v>
      </c>
      <c r="F64" s="2406">
        <v>0</v>
      </c>
    </row>
    <row r="65" spans="1:6" ht="7" customHeight="1" thickBot="1" x14ac:dyDescent="0.3">
      <c r="A65" s="1313"/>
      <c r="B65" s="1313"/>
      <c r="C65" s="1313"/>
      <c r="D65" s="2422"/>
      <c r="E65" s="2422"/>
      <c r="F65" s="1313"/>
    </row>
    <row r="66" spans="1:6" ht="7" customHeight="1" thickTop="1" x14ac:dyDescent="0.25">
      <c r="A66" s="1260"/>
      <c r="B66" s="1260"/>
      <c r="C66" s="1260"/>
      <c r="D66" s="1260"/>
      <c r="E66" s="1260"/>
      <c r="F66" s="1260"/>
    </row>
    <row r="67" spans="1:6" ht="10.5" x14ac:dyDescent="0.25">
      <c r="A67" s="2140" t="s">
        <v>2032</v>
      </c>
      <c r="B67" s="2140"/>
      <c r="C67" s="2140"/>
      <c r="D67" s="2140"/>
      <c r="E67" s="1260"/>
      <c r="F67" s="1"/>
    </row>
    <row r="68" spans="1:6" ht="7" customHeight="1" x14ac:dyDescent="0.2">
      <c r="A68" s="2326"/>
    </row>
    <row r="69" spans="1:6" ht="10.5" x14ac:dyDescent="0.25">
      <c r="A69" s="2372" t="s">
        <v>301</v>
      </c>
      <c r="B69" s="2323"/>
      <c r="C69" s="2323"/>
      <c r="D69" s="2323"/>
      <c r="E69" s="2328"/>
      <c r="F69" s="2329"/>
    </row>
    <row r="70" spans="1:6" ht="22.5" customHeight="1" x14ac:dyDescent="0.25">
      <c r="A70" s="3151" t="s">
        <v>2057</v>
      </c>
      <c r="B70" s="3151"/>
      <c r="C70" s="3151"/>
      <c r="D70" s="3151"/>
      <c r="E70" s="3151"/>
      <c r="F70" s="3151"/>
    </row>
    <row r="71" spans="1:6" x14ac:dyDescent="0.2">
      <c r="A71" s="2326"/>
      <c r="B71" s="2434"/>
      <c r="C71" s="2326"/>
      <c r="D71" s="2326"/>
    </row>
    <row r="72" spans="1:6" x14ac:dyDescent="0.2">
      <c r="A72" s="2326"/>
      <c r="B72" s="2434"/>
      <c r="C72" s="2326"/>
      <c r="D72" s="2326"/>
    </row>
    <row r="73" spans="1:6" x14ac:dyDescent="0.2">
      <c r="A73" s="2326"/>
      <c r="B73" s="2434"/>
      <c r="C73" s="2326"/>
      <c r="D73" s="2326"/>
    </row>
    <row r="74" spans="1:6" x14ac:dyDescent="0.2">
      <c r="A74" s="2326"/>
      <c r="B74" s="2434"/>
      <c r="C74" s="2326"/>
      <c r="D74" s="2326"/>
    </row>
    <row r="75" spans="1:6" x14ac:dyDescent="0.2">
      <c r="A75" s="2326"/>
      <c r="B75" s="2434"/>
      <c r="C75" s="2326"/>
      <c r="D75" s="2326"/>
    </row>
    <row r="76" spans="1:6" x14ac:dyDescent="0.2">
      <c r="A76" s="2326"/>
      <c r="B76" s="2434"/>
      <c r="C76" s="2326"/>
      <c r="D76" s="2326"/>
    </row>
    <row r="77" spans="1:6" x14ac:dyDescent="0.2">
      <c r="A77" s="2326"/>
      <c r="B77" s="2434"/>
      <c r="C77" s="2326"/>
      <c r="D77" s="2326"/>
    </row>
    <row r="78" spans="1:6" x14ac:dyDescent="0.2">
      <c r="A78" s="2326"/>
      <c r="B78" s="2434"/>
      <c r="C78" s="2326"/>
      <c r="D78" s="2326"/>
    </row>
    <row r="79" spans="1:6" x14ac:dyDescent="0.2">
      <c r="A79" s="2326"/>
      <c r="B79" s="2434"/>
      <c r="C79" s="2326"/>
      <c r="D79" s="2326"/>
    </row>
    <row r="80" spans="1:6" x14ac:dyDescent="0.2">
      <c r="A80" s="2326"/>
      <c r="B80" s="2434"/>
      <c r="C80" s="2326"/>
      <c r="D80" s="2326"/>
    </row>
    <row r="81" spans="1:4" x14ac:dyDescent="0.2">
      <c r="A81" s="2326"/>
      <c r="B81" s="2434"/>
      <c r="C81" s="2326"/>
      <c r="D81" s="2326"/>
    </row>
    <row r="82" spans="1:4" x14ac:dyDescent="0.2">
      <c r="A82" s="2326"/>
      <c r="B82" s="2434"/>
      <c r="C82" s="2326"/>
      <c r="D82" s="2326"/>
    </row>
    <row r="83" spans="1:4" x14ac:dyDescent="0.2">
      <c r="A83" s="2326"/>
      <c r="B83" s="2434"/>
      <c r="C83" s="2326"/>
      <c r="D83" s="2326"/>
    </row>
    <row r="84" spans="1:4" x14ac:dyDescent="0.2">
      <c r="A84" s="2326"/>
      <c r="B84" s="2434"/>
      <c r="C84" s="2326"/>
      <c r="D84" s="2326"/>
    </row>
    <row r="85" spans="1:4" x14ac:dyDescent="0.2">
      <c r="A85" s="2326"/>
      <c r="B85" s="2434"/>
      <c r="C85" s="2326"/>
      <c r="D85" s="2326"/>
    </row>
    <row r="86" spans="1:4" x14ac:dyDescent="0.2">
      <c r="A86" s="2326"/>
      <c r="B86" s="2434"/>
      <c r="C86" s="2326"/>
      <c r="D86" s="2326"/>
    </row>
    <row r="87" spans="1:4" x14ac:dyDescent="0.2">
      <c r="A87" s="2326"/>
      <c r="B87" s="2434"/>
      <c r="C87" s="2326"/>
      <c r="D87" s="2326"/>
    </row>
    <row r="88" spans="1:4" x14ac:dyDescent="0.2">
      <c r="A88" s="2326"/>
      <c r="B88" s="2434"/>
      <c r="C88" s="2326"/>
      <c r="D88" s="2326"/>
    </row>
    <row r="89" spans="1:4" x14ac:dyDescent="0.2">
      <c r="A89" s="2326"/>
      <c r="B89" s="2434"/>
      <c r="C89" s="2326"/>
      <c r="D89" s="2326"/>
    </row>
    <row r="90" spans="1:4" x14ac:dyDescent="0.2">
      <c r="A90" s="2326"/>
      <c r="B90" s="2434"/>
      <c r="C90" s="2326"/>
      <c r="D90" s="2326"/>
    </row>
    <row r="91" spans="1:4" x14ac:dyDescent="0.2">
      <c r="A91" s="2326"/>
      <c r="B91" s="2434"/>
      <c r="C91" s="2326"/>
      <c r="D91" s="2326"/>
    </row>
    <row r="92" spans="1:4" x14ac:dyDescent="0.2">
      <c r="A92" s="2326"/>
      <c r="B92" s="2434"/>
      <c r="C92" s="2326"/>
      <c r="D92" s="2326"/>
    </row>
    <row r="93" spans="1:4" x14ac:dyDescent="0.2">
      <c r="A93" s="2326"/>
      <c r="B93" s="2434"/>
      <c r="C93" s="2326"/>
      <c r="D93" s="2326"/>
    </row>
    <row r="94" spans="1:4" x14ac:dyDescent="0.2">
      <c r="A94" s="2326"/>
      <c r="B94" s="2434"/>
      <c r="C94" s="2326"/>
      <c r="D94" s="2326"/>
    </row>
    <row r="95" spans="1:4" x14ac:dyDescent="0.2">
      <c r="A95" s="2326"/>
      <c r="B95" s="2434"/>
      <c r="C95" s="2326"/>
      <c r="D95" s="2326"/>
    </row>
    <row r="96" spans="1:4" x14ac:dyDescent="0.2">
      <c r="A96" s="2326"/>
      <c r="B96" s="2434"/>
      <c r="C96" s="2326"/>
      <c r="D96" s="2326"/>
    </row>
    <row r="97" spans="1:4" x14ac:dyDescent="0.2">
      <c r="A97" s="2326"/>
      <c r="B97" s="2434"/>
      <c r="C97" s="2326"/>
      <c r="D97" s="2326"/>
    </row>
    <row r="98" spans="1:4" x14ac:dyDescent="0.2">
      <c r="A98" s="2326"/>
      <c r="B98" s="2434"/>
      <c r="C98" s="2326"/>
      <c r="D98" s="2326"/>
    </row>
    <row r="99" spans="1:4" x14ac:dyDescent="0.2">
      <c r="A99" s="2326"/>
      <c r="B99" s="2434"/>
      <c r="C99" s="2326"/>
      <c r="D99" s="2326"/>
    </row>
    <row r="100" spans="1:4" x14ac:dyDescent="0.2">
      <c r="A100" s="2326"/>
      <c r="B100" s="2434"/>
      <c r="C100" s="2326"/>
      <c r="D100" s="2326"/>
    </row>
    <row r="101" spans="1:4" x14ac:dyDescent="0.2">
      <c r="A101" s="2326"/>
      <c r="B101" s="2434"/>
      <c r="C101" s="2326"/>
      <c r="D101" s="2326"/>
    </row>
    <row r="102" spans="1:4" x14ac:dyDescent="0.2">
      <c r="A102" s="2326"/>
      <c r="B102" s="2434"/>
      <c r="C102" s="2326"/>
      <c r="D102" s="2326"/>
    </row>
    <row r="103" spans="1:4" x14ac:dyDescent="0.2">
      <c r="A103" s="2326"/>
      <c r="B103" s="2434"/>
      <c r="C103" s="2326"/>
      <c r="D103" s="2326"/>
    </row>
    <row r="104" spans="1:4" x14ac:dyDescent="0.2">
      <c r="A104" s="2326"/>
      <c r="B104" s="2434"/>
      <c r="C104" s="2326"/>
      <c r="D104" s="2326"/>
    </row>
    <row r="105" spans="1:4" x14ac:dyDescent="0.2">
      <c r="A105" s="2326"/>
      <c r="B105" s="2434"/>
      <c r="C105" s="2326"/>
      <c r="D105" s="2326"/>
    </row>
    <row r="106" spans="1:4" x14ac:dyDescent="0.2">
      <c r="A106" s="2326"/>
      <c r="B106" s="2434"/>
      <c r="C106" s="2326"/>
      <c r="D106" s="2326"/>
    </row>
    <row r="107" spans="1:4" x14ac:dyDescent="0.2">
      <c r="A107" s="2326"/>
      <c r="B107" s="2434"/>
      <c r="C107" s="2326"/>
      <c r="D107" s="2326"/>
    </row>
    <row r="108" spans="1:4" x14ac:dyDescent="0.2">
      <c r="A108" s="2326"/>
      <c r="B108" s="2434"/>
      <c r="C108" s="2326"/>
      <c r="D108" s="2326"/>
    </row>
    <row r="109" spans="1:4" x14ac:dyDescent="0.2">
      <c r="A109" s="2326"/>
      <c r="B109" s="2434"/>
      <c r="C109" s="2326"/>
      <c r="D109" s="2326"/>
    </row>
    <row r="110" spans="1:4" x14ac:dyDescent="0.2">
      <c r="A110" s="2326"/>
      <c r="B110" s="2434"/>
      <c r="C110" s="2326"/>
      <c r="D110" s="2326"/>
    </row>
    <row r="111" spans="1:4" x14ac:dyDescent="0.2">
      <c r="A111" s="2326"/>
      <c r="B111" s="2434"/>
      <c r="C111" s="2326"/>
      <c r="D111" s="2326"/>
    </row>
    <row r="112" spans="1:4" x14ac:dyDescent="0.2">
      <c r="A112" s="2326"/>
      <c r="B112" s="2434"/>
      <c r="C112" s="2326"/>
      <c r="D112" s="2326"/>
    </row>
    <row r="113" spans="1:4" x14ac:dyDescent="0.2">
      <c r="A113" s="2326"/>
      <c r="B113" s="2434"/>
      <c r="C113" s="2326"/>
      <c r="D113" s="2326"/>
    </row>
    <row r="114" spans="1:4" x14ac:dyDescent="0.2">
      <c r="A114" s="2326"/>
      <c r="B114" s="2434"/>
      <c r="C114" s="2326"/>
      <c r="D114" s="2326"/>
    </row>
    <row r="115" spans="1:4" x14ac:dyDescent="0.2">
      <c r="A115" s="2326"/>
      <c r="B115" s="2434"/>
      <c r="C115" s="2326"/>
      <c r="D115" s="2326"/>
    </row>
    <row r="116" spans="1:4" x14ac:dyDescent="0.2">
      <c r="A116" s="2326"/>
      <c r="B116" s="2434"/>
      <c r="C116" s="2326"/>
      <c r="D116" s="2326"/>
    </row>
    <row r="117" spans="1:4" x14ac:dyDescent="0.2">
      <c r="A117" s="2326"/>
      <c r="B117" s="2434"/>
      <c r="C117" s="2326"/>
      <c r="D117" s="2326"/>
    </row>
    <row r="118" spans="1:4" x14ac:dyDescent="0.2">
      <c r="A118" s="2326"/>
      <c r="B118" s="2434"/>
      <c r="C118" s="2326"/>
      <c r="D118" s="2326"/>
    </row>
    <row r="119" spans="1:4" x14ac:dyDescent="0.2">
      <c r="A119" s="2326"/>
      <c r="B119" s="2434"/>
      <c r="C119" s="2326"/>
      <c r="D119" s="2326"/>
    </row>
    <row r="120" spans="1:4" x14ac:dyDescent="0.2">
      <c r="A120" s="2326"/>
      <c r="B120" s="2434"/>
      <c r="C120" s="2326"/>
      <c r="D120" s="2326"/>
    </row>
    <row r="121" spans="1:4" x14ac:dyDescent="0.2">
      <c r="A121" s="2326"/>
      <c r="B121" s="2434"/>
      <c r="C121" s="2326"/>
      <c r="D121" s="2326"/>
    </row>
    <row r="122" spans="1:4" x14ac:dyDescent="0.2">
      <c r="A122" s="2326"/>
      <c r="B122" s="2434"/>
      <c r="C122" s="2326"/>
      <c r="D122" s="2326"/>
    </row>
    <row r="123" spans="1:4" x14ac:dyDescent="0.2">
      <c r="A123" s="2326"/>
      <c r="B123" s="2434"/>
      <c r="C123" s="2326"/>
      <c r="D123" s="2326"/>
    </row>
    <row r="124" spans="1:4" x14ac:dyDescent="0.2">
      <c r="A124" s="2326"/>
      <c r="B124" s="2434"/>
      <c r="C124" s="2326"/>
      <c r="D124" s="2326"/>
    </row>
    <row r="125" spans="1:4" x14ac:dyDescent="0.2">
      <c r="A125" s="2326"/>
      <c r="B125" s="2434"/>
      <c r="C125" s="2326"/>
      <c r="D125" s="2326"/>
    </row>
    <row r="126" spans="1:4" x14ac:dyDescent="0.2">
      <c r="A126" s="2326"/>
      <c r="B126" s="2434"/>
      <c r="C126" s="2326"/>
      <c r="D126" s="2326"/>
    </row>
    <row r="127" spans="1:4" x14ac:dyDescent="0.2">
      <c r="A127" s="2326"/>
      <c r="B127" s="2434"/>
      <c r="C127" s="2326"/>
      <c r="D127" s="2326"/>
    </row>
    <row r="128" spans="1:4" x14ac:dyDescent="0.2">
      <c r="A128" s="2326"/>
      <c r="B128" s="2434"/>
      <c r="C128" s="2326"/>
      <c r="D128" s="2326"/>
    </row>
    <row r="129" spans="1:4" x14ac:dyDescent="0.2">
      <c r="A129" s="2326"/>
      <c r="B129" s="2434"/>
      <c r="C129" s="2326"/>
      <c r="D129" s="2326"/>
    </row>
    <row r="130" spans="1:4" x14ac:dyDescent="0.2">
      <c r="A130" s="2326"/>
      <c r="B130" s="2434"/>
      <c r="C130" s="2326"/>
      <c r="D130" s="2326"/>
    </row>
    <row r="131" spans="1:4" x14ac:dyDescent="0.2">
      <c r="A131" s="2326"/>
      <c r="B131" s="2434"/>
      <c r="C131" s="2326"/>
      <c r="D131" s="2326"/>
    </row>
    <row r="132" spans="1:4" x14ac:dyDescent="0.2">
      <c r="A132" s="2326"/>
      <c r="B132" s="2434"/>
      <c r="C132" s="2326"/>
      <c r="D132" s="2326"/>
    </row>
    <row r="133" spans="1:4" x14ac:dyDescent="0.2">
      <c r="A133" s="2326"/>
      <c r="B133" s="2434"/>
      <c r="C133" s="2326"/>
      <c r="D133" s="2326"/>
    </row>
    <row r="134" spans="1:4" x14ac:dyDescent="0.2">
      <c r="A134" s="2326"/>
      <c r="B134" s="2434"/>
      <c r="C134" s="2326"/>
      <c r="D134" s="2326"/>
    </row>
    <row r="135" spans="1:4" x14ac:dyDescent="0.2">
      <c r="A135" s="2326"/>
      <c r="B135" s="2434"/>
      <c r="C135" s="2326"/>
      <c r="D135" s="2326"/>
    </row>
    <row r="136" spans="1:4" x14ac:dyDescent="0.2">
      <c r="A136" s="2326"/>
      <c r="B136" s="2434"/>
      <c r="C136" s="2326"/>
      <c r="D136" s="2326"/>
    </row>
    <row r="137" spans="1:4" x14ac:dyDescent="0.2">
      <c r="A137" s="2326"/>
      <c r="B137" s="2434"/>
      <c r="C137" s="2326"/>
      <c r="D137" s="2326"/>
    </row>
    <row r="138" spans="1:4" x14ac:dyDescent="0.2">
      <c r="A138" s="2326"/>
      <c r="B138" s="2434"/>
      <c r="C138" s="2326"/>
      <c r="D138" s="2326"/>
    </row>
    <row r="139" spans="1:4" x14ac:dyDescent="0.2">
      <c r="A139" s="2326"/>
      <c r="B139" s="2434"/>
      <c r="C139" s="2326"/>
      <c r="D139" s="2326"/>
    </row>
    <row r="140" spans="1:4" x14ac:dyDescent="0.2">
      <c r="A140" s="2326"/>
      <c r="B140" s="2434"/>
      <c r="C140" s="2326"/>
      <c r="D140" s="2326"/>
    </row>
    <row r="141" spans="1:4" x14ac:dyDescent="0.2">
      <c r="A141" s="2326"/>
      <c r="B141" s="2434"/>
      <c r="C141" s="2326"/>
      <c r="D141" s="2326"/>
    </row>
    <row r="142" spans="1:4" x14ac:dyDescent="0.2">
      <c r="A142" s="2326"/>
      <c r="B142" s="2434"/>
      <c r="C142" s="2326"/>
      <c r="D142" s="2326"/>
    </row>
    <row r="143" spans="1:4" x14ac:dyDescent="0.2">
      <c r="A143" s="2326"/>
      <c r="B143" s="2434"/>
      <c r="C143" s="2326"/>
      <c r="D143" s="2326"/>
    </row>
    <row r="144" spans="1:4" x14ac:dyDescent="0.2">
      <c r="A144" s="2326"/>
      <c r="B144" s="2434"/>
      <c r="C144" s="2326"/>
      <c r="D144" s="2326"/>
    </row>
    <row r="145" spans="1:4" x14ac:dyDescent="0.2">
      <c r="A145" s="2326"/>
      <c r="B145" s="2434"/>
      <c r="C145" s="2326"/>
      <c r="D145" s="2326"/>
    </row>
    <row r="146" spans="1:4" x14ac:dyDescent="0.2">
      <c r="A146" s="2326"/>
      <c r="B146" s="2434"/>
      <c r="C146" s="2326"/>
      <c r="D146" s="2326"/>
    </row>
    <row r="147" spans="1:4" x14ac:dyDescent="0.2">
      <c r="A147" s="2326"/>
      <c r="B147" s="2434"/>
      <c r="C147" s="2326"/>
      <c r="D147" s="2326"/>
    </row>
    <row r="148" spans="1:4" x14ac:dyDescent="0.2">
      <c r="A148" s="2326"/>
      <c r="B148" s="2434"/>
      <c r="C148" s="2326"/>
      <c r="D148" s="2326"/>
    </row>
    <row r="149" spans="1:4" x14ac:dyDescent="0.2">
      <c r="A149" s="2326"/>
      <c r="B149" s="2434"/>
      <c r="C149" s="2326"/>
      <c r="D149" s="2326"/>
    </row>
    <row r="150" spans="1:4" x14ac:dyDescent="0.2">
      <c r="A150" s="2326"/>
      <c r="B150" s="2434"/>
      <c r="C150" s="2326"/>
      <c r="D150" s="2326"/>
    </row>
    <row r="151" spans="1:4" x14ac:dyDescent="0.2">
      <c r="A151" s="2326"/>
      <c r="B151" s="2434"/>
      <c r="C151" s="2326"/>
      <c r="D151" s="2326"/>
    </row>
    <row r="152" spans="1:4" x14ac:dyDescent="0.2">
      <c r="A152" s="2326"/>
      <c r="B152" s="2434"/>
      <c r="C152" s="2326"/>
      <c r="D152" s="2326"/>
    </row>
    <row r="153" spans="1:4" x14ac:dyDescent="0.2">
      <c r="A153" s="2326"/>
      <c r="B153" s="2434"/>
      <c r="C153" s="2326"/>
      <c r="D153" s="2326"/>
    </row>
    <row r="154" spans="1:4" x14ac:dyDescent="0.2">
      <c r="A154" s="2326"/>
      <c r="B154" s="2434"/>
      <c r="C154" s="2326"/>
      <c r="D154" s="2326"/>
    </row>
    <row r="155" spans="1:4" x14ac:dyDescent="0.2">
      <c r="A155" s="2326"/>
      <c r="B155" s="2434"/>
      <c r="C155" s="2326"/>
      <c r="D155" s="2326"/>
    </row>
    <row r="156" spans="1:4" x14ac:dyDescent="0.2">
      <c r="A156" s="2326"/>
      <c r="B156" s="2434"/>
      <c r="C156" s="2326"/>
      <c r="D156" s="2326"/>
    </row>
    <row r="157" spans="1:4" x14ac:dyDescent="0.2">
      <c r="A157" s="2326"/>
      <c r="B157" s="2434"/>
      <c r="C157" s="2326"/>
      <c r="D157" s="2326"/>
    </row>
    <row r="158" spans="1:4" x14ac:dyDescent="0.2">
      <c r="A158" s="2326"/>
      <c r="B158" s="2434"/>
      <c r="C158" s="2326"/>
      <c r="D158" s="2326"/>
    </row>
    <row r="159" spans="1:4" x14ac:dyDescent="0.2">
      <c r="A159" s="2326"/>
      <c r="B159" s="2434"/>
      <c r="C159" s="2326"/>
      <c r="D159" s="2326"/>
    </row>
    <row r="160" spans="1:4" x14ac:dyDescent="0.2">
      <c r="A160" s="2326"/>
      <c r="B160" s="2434"/>
      <c r="C160" s="2326"/>
      <c r="D160" s="2326"/>
    </row>
    <row r="161" spans="1:4" x14ac:dyDescent="0.2">
      <c r="A161" s="2326"/>
      <c r="B161" s="2434"/>
      <c r="C161" s="2326"/>
      <c r="D161" s="2326"/>
    </row>
    <row r="162" spans="1:4" x14ac:dyDescent="0.2">
      <c r="A162" s="2326"/>
      <c r="B162" s="2434"/>
      <c r="C162" s="2326"/>
      <c r="D162" s="2326"/>
    </row>
    <row r="163" spans="1:4" x14ac:dyDescent="0.2">
      <c r="A163" s="2326"/>
      <c r="B163" s="2434"/>
      <c r="C163" s="2326"/>
      <c r="D163" s="2326"/>
    </row>
    <row r="164" spans="1:4" x14ac:dyDescent="0.2">
      <c r="A164" s="2326"/>
      <c r="B164" s="2434"/>
      <c r="C164" s="2326"/>
      <c r="D164" s="2326"/>
    </row>
    <row r="165" spans="1:4" x14ac:dyDescent="0.2">
      <c r="A165" s="2326"/>
      <c r="B165" s="2434"/>
      <c r="C165" s="2326"/>
      <c r="D165" s="2326"/>
    </row>
    <row r="166" spans="1:4" x14ac:dyDescent="0.2">
      <c r="A166" s="2326"/>
      <c r="B166" s="2434"/>
      <c r="C166" s="2326"/>
      <c r="D166" s="2326"/>
    </row>
    <row r="167" spans="1:4" x14ac:dyDescent="0.2">
      <c r="A167" s="2326"/>
      <c r="B167" s="2434"/>
      <c r="C167" s="2326"/>
      <c r="D167" s="2326"/>
    </row>
    <row r="168" spans="1:4" x14ac:dyDescent="0.2">
      <c r="A168" s="2326"/>
      <c r="B168" s="2434"/>
      <c r="C168" s="2326"/>
      <c r="D168" s="2326"/>
    </row>
    <row r="169" spans="1:4" x14ac:dyDescent="0.2">
      <c r="A169" s="2326"/>
      <c r="B169" s="2434"/>
      <c r="C169" s="2326"/>
      <c r="D169" s="2326"/>
    </row>
    <row r="170" spans="1:4" x14ac:dyDescent="0.2">
      <c r="A170" s="2326"/>
      <c r="B170" s="2434"/>
      <c r="C170" s="2326"/>
      <c r="D170" s="2326"/>
    </row>
    <row r="171" spans="1:4" x14ac:dyDescent="0.2">
      <c r="A171" s="2326"/>
      <c r="B171" s="2434"/>
      <c r="C171" s="2326"/>
      <c r="D171" s="2326"/>
    </row>
    <row r="172" spans="1:4" x14ac:dyDescent="0.2">
      <c r="A172" s="2326"/>
      <c r="B172" s="2434"/>
      <c r="C172" s="2326"/>
      <c r="D172" s="2326"/>
    </row>
    <row r="173" spans="1:4" x14ac:dyDescent="0.2">
      <c r="A173" s="2326"/>
      <c r="B173" s="2434"/>
      <c r="C173" s="2326"/>
      <c r="D173" s="2326"/>
    </row>
    <row r="174" spans="1:4" x14ac:dyDescent="0.2">
      <c r="A174" s="2326"/>
      <c r="B174" s="2434"/>
      <c r="C174" s="2326"/>
      <c r="D174" s="2326"/>
    </row>
    <row r="175" spans="1:4" x14ac:dyDescent="0.2">
      <c r="A175" s="2326"/>
      <c r="B175" s="2434"/>
      <c r="C175" s="2326"/>
      <c r="D175" s="2326"/>
    </row>
    <row r="176" spans="1:4" x14ac:dyDescent="0.2">
      <c r="A176" s="2326"/>
      <c r="B176" s="2434"/>
      <c r="C176" s="2326"/>
      <c r="D176" s="2326"/>
    </row>
    <row r="177" spans="1:4" x14ac:dyDescent="0.2">
      <c r="A177" s="2326"/>
      <c r="B177" s="2434"/>
      <c r="C177" s="2326"/>
      <c r="D177" s="2326"/>
    </row>
    <row r="178" spans="1:4" x14ac:dyDescent="0.2">
      <c r="A178" s="2326"/>
      <c r="B178" s="2434"/>
      <c r="C178" s="2326"/>
      <c r="D178" s="2326"/>
    </row>
    <row r="179" spans="1:4" x14ac:dyDescent="0.2">
      <c r="A179" s="2326"/>
      <c r="B179" s="2434"/>
      <c r="C179" s="2326"/>
      <c r="D179" s="2326"/>
    </row>
    <row r="180" spans="1:4" x14ac:dyDescent="0.2">
      <c r="A180" s="2326"/>
      <c r="B180" s="2434"/>
      <c r="C180" s="2326"/>
      <c r="D180" s="2326"/>
    </row>
    <row r="181" spans="1:4" x14ac:dyDescent="0.2">
      <c r="A181" s="2326"/>
      <c r="B181" s="2434"/>
      <c r="C181" s="2326"/>
      <c r="D181" s="2326"/>
    </row>
    <row r="182" spans="1:4" x14ac:dyDescent="0.2">
      <c r="A182" s="2326"/>
      <c r="B182" s="2434"/>
      <c r="C182" s="2326"/>
      <c r="D182" s="2326"/>
    </row>
    <row r="183" spans="1:4" x14ac:dyDescent="0.2">
      <c r="A183" s="2326"/>
      <c r="B183" s="2434"/>
      <c r="C183" s="2326"/>
      <c r="D183" s="2326"/>
    </row>
    <row r="184" spans="1:4" x14ac:dyDescent="0.2">
      <c r="A184" s="2326"/>
      <c r="B184" s="2434"/>
      <c r="C184" s="2326"/>
      <c r="D184" s="2326"/>
    </row>
    <row r="185" spans="1:4" x14ac:dyDescent="0.2">
      <c r="A185" s="2326"/>
      <c r="B185" s="2434"/>
      <c r="C185" s="2326"/>
      <c r="D185" s="2326"/>
    </row>
    <row r="186" spans="1:4" x14ac:dyDescent="0.2">
      <c r="A186" s="2326"/>
      <c r="B186" s="2434"/>
      <c r="C186" s="2326"/>
      <c r="D186" s="2326"/>
    </row>
    <row r="187" spans="1:4" x14ac:dyDescent="0.2">
      <c r="A187" s="2326"/>
      <c r="B187" s="2434"/>
      <c r="C187" s="2326"/>
      <c r="D187" s="2326"/>
    </row>
    <row r="188" spans="1:4" x14ac:dyDescent="0.2">
      <c r="A188" s="2326"/>
      <c r="B188" s="2434"/>
      <c r="C188" s="2326"/>
      <c r="D188" s="2326"/>
    </row>
    <row r="189" spans="1:4" x14ac:dyDescent="0.2">
      <c r="A189" s="2326"/>
      <c r="B189" s="2434"/>
      <c r="C189" s="2326"/>
      <c r="D189" s="2326"/>
    </row>
    <row r="190" spans="1:4" x14ac:dyDescent="0.2">
      <c r="A190" s="2326"/>
      <c r="B190" s="2434"/>
      <c r="C190" s="2326"/>
      <c r="D190" s="2326"/>
    </row>
    <row r="191" spans="1:4" x14ac:dyDescent="0.2">
      <c r="A191" s="2326"/>
      <c r="B191" s="2434"/>
      <c r="C191" s="2326"/>
      <c r="D191" s="2326"/>
    </row>
    <row r="192" spans="1:4" x14ac:dyDescent="0.2">
      <c r="A192" s="2326"/>
      <c r="B192" s="2434"/>
      <c r="C192" s="2326"/>
      <c r="D192" s="2326"/>
    </row>
    <row r="193" spans="1:4" x14ac:dyDescent="0.2">
      <c r="A193" s="2326"/>
      <c r="B193" s="2434"/>
      <c r="C193" s="2326"/>
      <c r="D193" s="2326"/>
    </row>
    <row r="194" spans="1:4" x14ac:dyDescent="0.2">
      <c r="A194" s="2326"/>
      <c r="B194" s="2434"/>
      <c r="C194" s="2326"/>
      <c r="D194" s="2326"/>
    </row>
    <row r="195" spans="1:4" x14ac:dyDescent="0.2">
      <c r="A195" s="2326"/>
      <c r="B195" s="2434"/>
      <c r="C195" s="2326"/>
      <c r="D195" s="2326"/>
    </row>
    <row r="196" spans="1:4" x14ac:dyDescent="0.2">
      <c r="A196" s="2326"/>
      <c r="B196" s="2434"/>
      <c r="C196" s="2326"/>
      <c r="D196" s="2326"/>
    </row>
    <row r="197" spans="1:4" x14ac:dyDescent="0.2">
      <c r="A197" s="2326"/>
      <c r="B197" s="2434"/>
      <c r="C197" s="2326"/>
      <c r="D197" s="2326"/>
    </row>
    <row r="198" spans="1:4" x14ac:dyDescent="0.2">
      <c r="A198" s="2326"/>
      <c r="B198" s="2434"/>
      <c r="C198" s="2326"/>
      <c r="D198" s="2326"/>
    </row>
    <row r="199" spans="1:4" x14ac:dyDescent="0.2">
      <c r="A199" s="2326"/>
      <c r="B199" s="2434"/>
      <c r="C199" s="2326"/>
      <c r="D199" s="2326"/>
    </row>
    <row r="200" spans="1:4" x14ac:dyDescent="0.2">
      <c r="A200" s="2326"/>
      <c r="B200" s="2434"/>
      <c r="C200" s="2326"/>
      <c r="D200" s="2326"/>
    </row>
    <row r="201" spans="1:4" x14ac:dyDescent="0.2">
      <c r="A201" s="2326"/>
      <c r="B201" s="2434"/>
      <c r="C201" s="2326"/>
      <c r="D201" s="2326"/>
    </row>
    <row r="202" spans="1:4" x14ac:dyDescent="0.2">
      <c r="A202" s="2326"/>
      <c r="B202" s="2434"/>
      <c r="C202" s="2326"/>
      <c r="D202" s="2326"/>
    </row>
    <row r="203" spans="1:4" x14ac:dyDescent="0.2">
      <c r="A203" s="2326"/>
      <c r="B203" s="2434"/>
      <c r="C203" s="2326"/>
      <c r="D203" s="2326"/>
    </row>
    <row r="204" spans="1:4" x14ac:dyDescent="0.2">
      <c r="A204" s="2326"/>
      <c r="B204" s="2434"/>
      <c r="C204" s="2326"/>
      <c r="D204" s="2326"/>
    </row>
    <row r="205" spans="1:4" x14ac:dyDescent="0.2">
      <c r="A205" s="2326"/>
      <c r="B205" s="2434"/>
      <c r="C205" s="2326"/>
      <c r="D205" s="2326"/>
    </row>
    <row r="206" spans="1:4" x14ac:dyDescent="0.2">
      <c r="A206" s="2326"/>
      <c r="B206" s="2434"/>
      <c r="C206" s="2326"/>
      <c r="D206" s="2326"/>
    </row>
    <row r="207" spans="1:4" x14ac:dyDescent="0.2">
      <c r="A207" s="2326"/>
      <c r="B207" s="2434"/>
      <c r="C207" s="2326"/>
      <c r="D207" s="2326"/>
    </row>
    <row r="208" spans="1:4" x14ac:dyDescent="0.2">
      <c r="A208" s="2326"/>
      <c r="B208" s="2434"/>
      <c r="C208" s="2326"/>
      <c r="D208" s="2326"/>
    </row>
    <row r="209" spans="1:4" x14ac:dyDescent="0.2">
      <c r="A209" s="2326"/>
      <c r="B209" s="2434"/>
      <c r="C209" s="2326"/>
      <c r="D209" s="2326"/>
    </row>
    <row r="210" spans="1:4" x14ac:dyDescent="0.2">
      <c r="A210" s="2326"/>
      <c r="B210" s="2434"/>
      <c r="C210" s="2326"/>
      <c r="D210" s="2326"/>
    </row>
    <row r="211" spans="1:4" x14ac:dyDescent="0.2">
      <c r="A211" s="2326"/>
      <c r="B211" s="2434"/>
      <c r="C211" s="2326"/>
      <c r="D211" s="2326"/>
    </row>
    <row r="212" spans="1:4" x14ac:dyDescent="0.2">
      <c r="A212" s="2326"/>
      <c r="B212" s="2434"/>
      <c r="C212" s="2326"/>
      <c r="D212" s="2326"/>
    </row>
    <row r="213" spans="1:4" x14ac:dyDescent="0.2">
      <c r="A213" s="2326"/>
      <c r="B213" s="2434"/>
      <c r="C213" s="2326"/>
      <c r="D213" s="2326"/>
    </row>
    <row r="214" spans="1:4" x14ac:dyDescent="0.2">
      <c r="A214" s="2326"/>
      <c r="B214" s="2434"/>
      <c r="C214" s="2326"/>
      <c r="D214" s="2326"/>
    </row>
    <row r="215" spans="1:4" x14ac:dyDescent="0.2">
      <c r="A215" s="2326"/>
      <c r="B215" s="2434"/>
      <c r="C215" s="2326"/>
      <c r="D215" s="2326"/>
    </row>
    <row r="216" spans="1:4" x14ac:dyDescent="0.2">
      <c r="A216" s="2326"/>
      <c r="B216" s="2434"/>
      <c r="C216" s="2326"/>
      <c r="D216" s="2326"/>
    </row>
    <row r="217" spans="1:4" x14ac:dyDescent="0.2">
      <c r="A217" s="2326"/>
      <c r="B217" s="2434"/>
      <c r="C217" s="2326"/>
      <c r="D217" s="2326"/>
    </row>
    <row r="218" spans="1:4" x14ac:dyDescent="0.2">
      <c r="A218" s="2326"/>
      <c r="B218" s="2434"/>
      <c r="C218" s="2326"/>
      <c r="D218" s="2326"/>
    </row>
    <row r="219" spans="1:4" x14ac:dyDescent="0.2">
      <c r="A219" s="2326"/>
      <c r="B219" s="2434"/>
      <c r="C219" s="2326"/>
      <c r="D219" s="2326"/>
    </row>
    <row r="220" spans="1:4" x14ac:dyDescent="0.2">
      <c r="A220" s="2326"/>
      <c r="B220" s="2434"/>
      <c r="C220" s="2326"/>
      <c r="D220" s="2326"/>
    </row>
    <row r="221" spans="1:4" x14ac:dyDescent="0.2">
      <c r="A221" s="2326"/>
      <c r="B221" s="2434"/>
      <c r="C221" s="2326"/>
      <c r="D221" s="2326"/>
    </row>
    <row r="222" spans="1:4" x14ac:dyDescent="0.2">
      <c r="A222" s="2326"/>
      <c r="B222" s="2434"/>
      <c r="C222" s="2326"/>
      <c r="D222" s="2326"/>
    </row>
    <row r="223" spans="1:4" x14ac:dyDescent="0.2">
      <c r="A223" s="2326"/>
      <c r="B223" s="2434"/>
      <c r="C223" s="2326"/>
      <c r="D223" s="2326"/>
    </row>
    <row r="224" spans="1:4" x14ac:dyDescent="0.2">
      <c r="A224" s="2326"/>
      <c r="B224" s="2434"/>
      <c r="C224" s="2326"/>
      <c r="D224" s="2326"/>
    </row>
    <row r="225" spans="1:4" x14ac:dyDescent="0.2">
      <c r="A225" s="2326"/>
      <c r="B225" s="2434"/>
      <c r="C225" s="2326"/>
      <c r="D225" s="2326"/>
    </row>
    <row r="226" spans="1:4" x14ac:dyDescent="0.2">
      <c r="A226" s="2326"/>
      <c r="B226" s="2434"/>
      <c r="C226" s="2326"/>
      <c r="D226" s="2326"/>
    </row>
    <row r="227" spans="1:4" x14ac:dyDescent="0.2">
      <c r="A227" s="2326"/>
      <c r="B227" s="2434"/>
      <c r="C227" s="2326"/>
      <c r="D227" s="2326"/>
    </row>
    <row r="228" spans="1:4" x14ac:dyDescent="0.2">
      <c r="A228" s="2326"/>
      <c r="B228" s="2434"/>
      <c r="C228" s="2326"/>
      <c r="D228" s="2326"/>
    </row>
    <row r="229" spans="1:4" x14ac:dyDescent="0.2">
      <c r="A229" s="2326"/>
      <c r="B229" s="2434"/>
      <c r="C229" s="2326"/>
      <c r="D229" s="2326"/>
    </row>
    <row r="230" spans="1:4" x14ac:dyDescent="0.2">
      <c r="A230" s="2326"/>
      <c r="B230" s="2434"/>
      <c r="C230" s="2326"/>
      <c r="D230" s="2326"/>
    </row>
    <row r="231" spans="1:4" x14ac:dyDescent="0.2">
      <c r="A231" s="2326"/>
      <c r="B231" s="2434"/>
      <c r="C231" s="2326"/>
      <c r="D231" s="2326"/>
    </row>
    <row r="232" spans="1:4" x14ac:dyDescent="0.2">
      <c r="A232" s="2326"/>
      <c r="B232" s="2434"/>
      <c r="C232" s="2326"/>
      <c r="D232" s="2326"/>
    </row>
    <row r="233" spans="1:4" x14ac:dyDescent="0.2">
      <c r="A233" s="2326"/>
      <c r="B233" s="2434"/>
      <c r="C233" s="2326"/>
      <c r="D233" s="2326"/>
    </row>
    <row r="234" spans="1:4" x14ac:dyDescent="0.2">
      <c r="A234" s="2326"/>
      <c r="B234" s="2434"/>
      <c r="C234" s="2326"/>
      <c r="D234" s="2326"/>
    </row>
    <row r="235" spans="1:4" x14ac:dyDescent="0.2">
      <c r="A235" s="2326"/>
      <c r="B235" s="2434"/>
      <c r="C235" s="2326"/>
      <c r="D235" s="2326"/>
    </row>
    <row r="236" spans="1:4" x14ac:dyDescent="0.2">
      <c r="A236" s="2326"/>
      <c r="B236" s="2434"/>
      <c r="C236" s="2326"/>
      <c r="D236" s="2326"/>
    </row>
    <row r="237" spans="1:4" x14ac:dyDescent="0.2">
      <c r="A237" s="2326"/>
      <c r="B237" s="2434"/>
      <c r="C237" s="2326"/>
      <c r="D237" s="2326"/>
    </row>
    <row r="238" spans="1:4" x14ac:dyDescent="0.2">
      <c r="A238" s="2326"/>
      <c r="B238" s="2434"/>
      <c r="C238" s="2326"/>
      <c r="D238" s="2326"/>
    </row>
    <row r="239" spans="1:4" x14ac:dyDescent="0.2">
      <c r="A239" s="2326"/>
      <c r="B239" s="2434"/>
      <c r="C239" s="2326"/>
      <c r="D239" s="2326"/>
    </row>
    <row r="240" spans="1:4" x14ac:dyDescent="0.2">
      <c r="A240" s="2326"/>
      <c r="B240" s="2434"/>
      <c r="C240" s="2326"/>
      <c r="D240" s="2326"/>
    </row>
    <row r="241" spans="1:4" x14ac:dyDescent="0.2">
      <c r="A241" s="2326"/>
      <c r="B241" s="2434"/>
      <c r="C241" s="2326"/>
      <c r="D241" s="2326"/>
    </row>
    <row r="242" spans="1:4" x14ac:dyDescent="0.2">
      <c r="A242" s="2326"/>
      <c r="B242" s="2434"/>
      <c r="C242" s="2326"/>
      <c r="D242" s="2326"/>
    </row>
    <row r="243" spans="1:4" x14ac:dyDescent="0.2">
      <c r="A243" s="2326"/>
      <c r="B243" s="2434"/>
      <c r="C243" s="2326"/>
      <c r="D243" s="2326"/>
    </row>
    <row r="244" spans="1:4" x14ac:dyDescent="0.2">
      <c r="A244" s="2326"/>
      <c r="B244" s="2434"/>
      <c r="C244" s="2326"/>
      <c r="D244" s="2326"/>
    </row>
    <row r="245" spans="1:4" x14ac:dyDescent="0.2">
      <c r="A245" s="2326"/>
      <c r="B245" s="2434"/>
      <c r="C245" s="2326"/>
      <c r="D245" s="2326"/>
    </row>
    <row r="246" spans="1:4" x14ac:dyDescent="0.2">
      <c r="A246" s="2326"/>
      <c r="B246" s="2434"/>
      <c r="C246" s="2326"/>
      <c r="D246" s="2326"/>
    </row>
    <row r="247" spans="1:4" x14ac:dyDescent="0.2">
      <c r="A247" s="2326"/>
      <c r="B247" s="2434"/>
      <c r="C247" s="2326"/>
      <c r="D247" s="2326"/>
    </row>
    <row r="248" spans="1:4" x14ac:dyDescent="0.2">
      <c r="A248" s="2326"/>
      <c r="B248" s="2434"/>
      <c r="C248" s="2326"/>
      <c r="D248" s="2326"/>
    </row>
    <row r="249" spans="1:4" x14ac:dyDescent="0.2">
      <c r="A249" s="2326"/>
      <c r="B249" s="2434"/>
      <c r="C249" s="2326"/>
      <c r="D249" s="2326"/>
    </row>
    <row r="250" spans="1:4" x14ac:dyDescent="0.2">
      <c r="A250" s="2326"/>
      <c r="B250" s="2434"/>
      <c r="C250" s="2326"/>
      <c r="D250" s="2326"/>
    </row>
    <row r="251" spans="1:4" x14ac:dyDescent="0.2">
      <c r="A251" s="2326"/>
      <c r="B251" s="2434"/>
      <c r="C251" s="2326"/>
      <c r="D251" s="2326"/>
    </row>
    <row r="252" spans="1:4" x14ac:dyDescent="0.2">
      <c r="A252" s="2326"/>
      <c r="B252" s="2434"/>
      <c r="C252" s="2326"/>
      <c r="D252" s="2326"/>
    </row>
    <row r="253" spans="1:4" x14ac:dyDescent="0.2">
      <c r="A253" s="2326"/>
      <c r="B253" s="2434"/>
      <c r="C253" s="2326"/>
      <c r="D253" s="2326"/>
    </row>
    <row r="254" spans="1:4" x14ac:dyDescent="0.2">
      <c r="A254" s="2326"/>
      <c r="B254" s="2434"/>
      <c r="C254" s="2326"/>
      <c r="D254" s="2326"/>
    </row>
    <row r="255" spans="1:4" x14ac:dyDescent="0.2">
      <c r="A255" s="2326"/>
      <c r="B255" s="2434"/>
      <c r="C255" s="2326"/>
      <c r="D255" s="2326"/>
    </row>
    <row r="256" spans="1:4" x14ac:dyDescent="0.2">
      <c r="A256" s="2326"/>
      <c r="B256" s="2434"/>
      <c r="C256" s="2326"/>
      <c r="D256" s="2326"/>
    </row>
    <row r="257" spans="1:4" x14ac:dyDescent="0.2">
      <c r="A257" s="2326"/>
      <c r="B257" s="2434"/>
      <c r="C257" s="2326"/>
      <c r="D257" s="2326"/>
    </row>
    <row r="258" spans="1:4" x14ac:dyDescent="0.2">
      <c r="A258" s="2326"/>
      <c r="B258" s="2434"/>
      <c r="C258" s="2326"/>
      <c r="D258" s="2326"/>
    </row>
    <row r="259" spans="1:4" x14ac:dyDescent="0.2">
      <c r="A259" s="2326"/>
      <c r="B259" s="2434"/>
      <c r="C259" s="2326"/>
      <c r="D259" s="2326"/>
    </row>
    <row r="260" spans="1:4" x14ac:dyDescent="0.2">
      <c r="A260" s="2326"/>
      <c r="B260" s="2434"/>
      <c r="C260" s="2326"/>
      <c r="D260" s="2326"/>
    </row>
    <row r="261" spans="1:4" x14ac:dyDescent="0.2">
      <c r="A261" s="2326"/>
      <c r="B261" s="2434"/>
      <c r="C261" s="2326"/>
      <c r="D261" s="2326"/>
    </row>
    <row r="262" spans="1:4" x14ac:dyDescent="0.2">
      <c r="A262" s="2326"/>
      <c r="B262" s="2434"/>
      <c r="C262" s="2326"/>
      <c r="D262" s="2326"/>
    </row>
    <row r="263" spans="1:4" x14ac:dyDescent="0.2">
      <c r="A263" s="2326"/>
      <c r="B263" s="2434"/>
      <c r="C263" s="2326"/>
      <c r="D263" s="2326"/>
    </row>
    <row r="264" spans="1:4" x14ac:dyDescent="0.2">
      <c r="A264" s="2326"/>
      <c r="B264" s="2434"/>
      <c r="C264" s="2326"/>
      <c r="D264" s="2326"/>
    </row>
    <row r="265" spans="1:4" x14ac:dyDescent="0.2">
      <c r="A265" s="2326"/>
      <c r="B265" s="2434"/>
      <c r="C265" s="2326"/>
      <c r="D265" s="2326"/>
    </row>
    <row r="266" spans="1:4" x14ac:dyDescent="0.2">
      <c r="A266" s="2326"/>
      <c r="B266" s="2434"/>
      <c r="C266" s="2326"/>
      <c r="D266" s="2326"/>
    </row>
    <row r="267" spans="1:4" x14ac:dyDescent="0.2">
      <c r="A267" s="2326"/>
      <c r="B267" s="2434"/>
      <c r="C267" s="2326"/>
      <c r="D267" s="2326"/>
    </row>
    <row r="268" spans="1:4" x14ac:dyDescent="0.2">
      <c r="A268" s="2326"/>
      <c r="B268" s="2434"/>
      <c r="C268" s="2326"/>
      <c r="D268" s="2326"/>
    </row>
    <row r="269" spans="1:4" x14ac:dyDescent="0.2">
      <c r="A269" s="2326"/>
      <c r="B269" s="2434"/>
      <c r="C269" s="2326"/>
      <c r="D269" s="2326"/>
    </row>
    <row r="270" spans="1:4" x14ac:dyDescent="0.2">
      <c r="A270" s="2326"/>
      <c r="B270" s="2434"/>
      <c r="C270" s="2326"/>
      <c r="D270" s="2326"/>
    </row>
    <row r="271" spans="1:4" x14ac:dyDescent="0.2">
      <c r="A271" s="2326"/>
      <c r="B271" s="2434"/>
      <c r="C271" s="2326"/>
      <c r="D271" s="2326"/>
    </row>
    <row r="272" spans="1:4" x14ac:dyDescent="0.2">
      <c r="A272" s="2326"/>
      <c r="B272" s="2434"/>
      <c r="C272" s="2326"/>
      <c r="D272" s="2326"/>
    </row>
    <row r="273" spans="1:4" x14ac:dyDescent="0.2">
      <c r="A273" s="2326"/>
      <c r="B273" s="2434"/>
      <c r="C273" s="2326"/>
      <c r="D273" s="2326"/>
    </row>
    <row r="274" spans="1:4" x14ac:dyDescent="0.2">
      <c r="A274" s="2326"/>
      <c r="B274" s="2434"/>
      <c r="C274" s="2326"/>
      <c r="D274" s="2326"/>
    </row>
    <row r="275" spans="1:4" x14ac:dyDescent="0.2">
      <c r="A275" s="2326"/>
      <c r="B275" s="2434"/>
      <c r="C275" s="2326"/>
      <c r="D275" s="2326"/>
    </row>
    <row r="276" spans="1:4" x14ac:dyDescent="0.2">
      <c r="A276" s="2326"/>
      <c r="B276" s="2434"/>
      <c r="C276" s="2326"/>
      <c r="D276" s="2326"/>
    </row>
    <row r="277" spans="1:4" x14ac:dyDescent="0.2">
      <c r="A277" s="2326"/>
      <c r="B277" s="2434"/>
      <c r="C277" s="2326"/>
      <c r="D277" s="2326"/>
    </row>
    <row r="278" spans="1:4" x14ac:dyDescent="0.2">
      <c r="A278" s="2326"/>
      <c r="B278" s="2434"/>
      <c r="C278" s="2326"/>
      <c r="D278" s="2326"/>
    </row>
    <row r="279" spans="1:4" x14ac:dyDescent="0.2">
      <c r="A279" s="2326"/>
      <c r="B279" s="2434"/>
      <c r="C279" s="2326"/>
      <c r="D279" s="2326"/>
    </row>
    <row r="280" spans="1:4" x14ac:dyDescent="0.2">
      <c r="A280" s="2326"/>
      <c r="B280" s="2434"/>
      <c r="C280" s="2326"/>
      <c r="D280" s="2326"/>
    </row>
    <row r="281" spans="1:4" x14ac:dyDescent="0.2">
      <c r="A281" s="2326"/>
      <c r="B281" s="2434"/>
      <c r="C281" s="2326"/>
      <c r="D281" s="2326"/>
    </row>
    <row r="282" spans="1:4" x14ac:dyDescent="0.2">
      <c r="A282" s="2326"/>
      <c r="B282" s="2434"/>
      <c r="C282" s="2326"/>
      <c r="D282" s="2326"/>
    </row>
    <row r="283" spans="1:4" x14ac:dyDescent="0.2">
      <c r="A283" s="2326"/>
      <c r="B283" s="2434"/>
      <c r="C283" s="2326"/>
      <c r="D283" s="2326"/>
    </row>
    <row r="284" spans="1:4" x14ac:dyDescent="0.2">
      <c r="A284" s="2326"/>
      <c r="B284" s="2434"/>
      <c r="C284" s="2326"/>
      <c r="D284" s="2326"/>
    </row>
    <row r="285" spans="1:4" x14ac:dyDescent="0.2">
      <c r="A285" s="2326"/>
      <c r="B285" s="2434"/>
      <c r="C285" s="2326"/>
      <c r="D285" s="2326"/>
    </row>
    <row r="286" spans="1:4" x14ac:dyDescent="0.2">
      <c r="A286" s="2326"/>
      <c r="B286" s="2434"/>
      <c r="C286" s="2326"/>
      <c r="D286" s="2326"/>
    </row>
    <row r="287" spans="1:4" x14ac:dyDescent="0.2">
      <c r="A287" s="2326"/>
      <c r="B287" s="2434"/>
      <c r="C287" s="2326"/>
      <c r="D287" s="2326"/>
    </row>
    <row r="288" spans="1:4" x14ac:dyDescent="0.2">
      <c r="A288" s="2326"/>
      <c r="B288" s="2434"/>
      <c r="C288" s="2326"/>
      <c r="D288" s="2326"/>
    </row>
    <row r="289" spans="1:4" x14ac:dyDescent="0.2">
      <c r="A289" s="2326"/>
      <c r="B289" s="2434"/>
      <c r="C289" s="2326"/>
      <c r="D289" s="2326"/>
    </row>
    <row r="290" spans="1:4" x14ac:dyDescent="0.2">
      <c r="A290" s="2326"/>
      <c r="B290" s="2434"/>
      <c r="C290" s="2326"/>
      <c r="D290" s="2326"/>
    </row>
    <row r="291" spans="1:4" x14ac:dyDescent="0.2">
      <c r="A291" s="2326"/>
      <c r="B291" s="2434"/>
      <c r="C291" s="2326"/>
      <c r="D291" s="2326"/>
    </row>
    <row r="292" spans="1:4" x14ac:dyDescent="0.2">
      <c r="A292" s="2326"/>
      <c r="B292" s="2434"/>
      <c r="C292" s="2326"/>
      <c r="D292" s="2326"/>
    </row>
    <row r="293" spans="1:4" x14ac:dyDescent="0.2">
      <c r="A293" s="2326"/>
      <c r="B293" s="2434"/>
      <c r="C293" s="2326"/>
      <c r="D293" s="2326"/>
    </row>
    <row r="294" spans="1:4" x14ac:dyDescent="0.2">
      <c r="A294" s="2326"/>
      <c r="B294" s="2434"/>
      <c r="C294" s="2326"/>
      <c r="D294" s="2326"/>
    </row>
    <row r="295" spans="1:4" x14ac:dyDescent="0.2">
      <c r="A295" s="2326"/>
      <c r="B295" s="2434"/>
      <c r="C295" s="2326"/>
      <c r="D295" s="2326"/>
    </row>
    <row r="296" spans="1:4" x14ac:dyDescent="0.2">
      <c r="A296" s="2326"/>
      <c r="B296" s="2434"/>
      <c r="C296" s="2326"/>
      <c r="D296" s="2326"/>
    </row>
    <row r="297" spans="1:4" x14ac:dyDescent="0.2">
      <c r="A297" s="2326"/>
      <c r="B297" s="2434"/>
      <c r="C297" s="2326"/>
      <c r="D297" s="2326"/>
    </row>
    <row r="298" spans="1:4" x14ac:dyDescent="0.2">
      <c r="A298" s="2326"/>
      <c r="B298" s="2434"/>
      <c r="C298" s="2326"/>
      <c r="D298" s="2326"/>
    </row>
    <row r="299" spans="1:4" x14ac:dyDescent="0.2">
      <c r="A299" s="2326"/>
      <c r="B299" s="2434"/>
      <c r="C299" s="2326"/>
      <c r="D299" s="2326"/>
    </row>
    <row r="300" spans="1:4" x14ac:dyDescent="0.2">
      <c r="A300" s="2326"/>
      <c r="B300" s="2434"/>
      <c r="C300" s="2326"/>
      <c r="D300" s="2326"/>
    </row>
    <row r="301" spans="1:4" x14ac:dyDescent="0.2">
      <c r="A301" s="2326"/>
      <c r="B301" s="2434"/>
      <c r="C301" s="2326"/>
      <c r="D301" s="2326"/>
    </row>
    <row r="302" spans="1:4" x14ac:dyDescent="0.2">
      <c r="A302" s="2326"/>
      <c r="B302" s="2434"/>
      <c r="C302" s="2326"/>
      <c r="D302" s="2326"/>
    </row>
    <row r="303" spans="1:4" x14ac:dyDescent="0.2">
      <c r="A303" s="2326"/>
      <c r="B303" s="2434"/>
      <c r="C303" s="2326"/>
      <c r="D303" s="2326"/>
    </row>
    <row r="304" spans="1:4" x14ac:dyDescent="0.2">
      <c r="A304" s="2326"/>
      <c r="B304" s="2434"/>
      <c r="C304" s="2326"/>
      <c r="D304" s="2326"/>
    </row>
    <row r="305" spans="1:4" x14ac:dyDescent="0.2">
      <c r="A305" s="2326"/>
      <c r="B305" s="2434"/>
      <c r="C305" s="2326"/>
      <c r="D305" s="2326"/>
    </row>
    <row r="306" spans="1:4" x14ac:dyDescent="0.2">
      <c r="A306" s="2326"/>
      <c r="B306" s="2434"/>
      <c r="C306" s="2326"/>
      <c r="D306" s="2326"/>
    </row>
    <row r="307" spans="1:4" x14ac:dyDescent="0.2">
      <c r="A307" s="2326"/>
      <c r="B307" s="2434"/>
      <c r="C307" s="2326"/>
      <c r="D307" s="2326"/>
    </row>
    <row r="308" spans="1:4" x14ac:dyDescent="0.2">
      <c r="A308" s="2326"/>
      <c r="B308" s="2434"/>
      <c r="C308" s="2326"/>
      <c r="D308" s="2326"/>
    </row>
    <row r="309" spans="1:4" x14ac:dyDescent="0.2">
      <c r="A309" s="2326"/>
      <c r="B309" s="2434"/>
      <c r="C309" s="2326"/>
      <c r="D309" s="2326"/>
    </row>
    <row r="310" spans="1:4" x14ac:dyDescent="0.2">
      <c r="A310" s="2326"/>
      <c r="B310" s="2434"/>
      <c r="C310" s="2326"/>
      <c r="D310" s="2326"/>
    </row>
    <row r="311" spans="1:4" x14ac:dyDescent="0.2">
      <c r="A311" s="2326"/>
      <c r="B311" s="2434"/>
      <c r="C311" s="2326"/>
      <c r="D311" s="2326"/>
    </row>
    <row r="312" spans="1:4" x14ac:dyDescent="0.2">
      <c r="A312" s="2326"/>
      <c r="B312" s="2434"/>
      <c r="C312" s="2326"/>
      <c r="D312" s="2326"/>
    </row>
    <row r="313" spans="1:4" x14ac:dyDescent="0.2">
      <c r="A313" s="2326"/>
      <c r="B313" s="2434"/>
      <c r="C313" s="2326"/>
      <c r="D313" s="2326"/>
    </row>
    <row r="314" spans="1:4" x14ac:dyDescent="0.2">
      <c r="A314" s="2326"/>
      <c r="B314" s="2434"/>
      <c r="C314" s="2326"/>
      <c r="D314" s="2326"/>
    </row>
    <row r="315" spans="1:4" x14ac:dyDescent="0.2">
      <c r="A315" s="2326"/>
      <c r="B315" s="2434"/>
      <c r="C315" s="2326"/>
      <c r="D315" s="2326"/>
    </row>
    <row r="316" spans="1:4" x14ac:dyDescent="0.2">
      <c r="A316" s="2326"/>
      <c r="B316" s="2434"/>
      <c r="C316" s="2326"/>
      <c r="D316" s="2326"/>
    </row>
    <row r="317" spans="1:4" x14ac:dyDescent="0.2">
      <c r="A317" s="2326"/>
      <c r="B317" s="2434"/>
      <c r="C317" s="2326"/>
      <c r="D317" s="2326"/>
    </row>
    <row r="318" spans="1:4" x14ac:dyDescent="0.2">
      <c r="A318" s="2326"/>
      <c r="B318" s="2434"/>
      <c r="C318" s="2326"/>
      <c r="D318" s="2326"/>
    </row>
    <row r="319" spans="1:4" x14ac:dyDescent="0.2">
      <c r="A319" s="2326"/>
      <c r="B319" s="2434"/>
      <c r="C319" s="2326"/>
      <c r="D319" s="2326"/>
    </row>
    <row r="320" spans="1:4" x14ac:dyDescent="0.2">
      <c r="A320" s="2326"/>
      <c r="B320" s="2434"/>
      <c r="C320" s="2326"/>
      <c r="D320" s="2326"/>
    </row>
    <row r="321" spans="1:4" x14ac:dyDescent="0.2">
      <c r="A321" s="2326"/>
      <c r="B321" s="2434"/>
      <c r="C321" s="2326"/>
      <c r="D321" s="2326"/>
    </row>
    <row r="322" spans="1:4" x14ac:dyDescent="0.2">
      <c r="A322" s="2326"/>
      <c r="B322" s="2434"/>
      <c r="C322" s="2326"/>
      <c r="D322" s="2326"/>
    </row>
    <row r="323" spans="1:4" x14ac:dyDescent="0.2">
      <c r="A323" s="2326"/>
      <c r="B323" s="2434"/>
      <c r="C323" s="2326"/>
      <c r="D323" s="2326"/>
    </row>
    <row r="324" spans="1:4" x14ac:dyDescent="0.2">
      <c r="A324" s="2326"/>
      <c r="B324" s="2434"/>
      <c r="C324" s="2326"/>
      <c r="D324" s="2326"/>
    </row>
    <row r="325" spans="1:4" x14ac:dyDescent="0.2">
      <c r="A325" s="2326"/>
      <c r="B325" s="2434"/>
      <c r="C325" s="2326"/>
      <c r="D325" s="2326"/>
    </row>
    <row r="326" spans="1:4" x14ac:dyDescent="0.2">
      <c r="A326" s="2326"/>
      <c r="B326" s="2434"/>
      <c r="C326" s="2326"/>
      <c r="D326" s="2326"/>
    </row>
    <row r="327" spans="1:4" x14ac:dyDescent="0.2">
      <c r="A327" s="2326"/>
      <c r="B327" s="2434"/>
      <c r="C327" s="2326"/>
      <c r="D327" s="2326"/>
    </row>
    <row r="328" spans="1:4" x14ac:dyDescent="0.2">
      <c r="A328" s="2326"/>
      <c r="B328" s="2434"/>
      <c r="C328" s="2326"/>
      <c r="D328" s="2326"/>
    </row>
    <row r="329" spans="1:4" x14ac:dyDescent="0.2">
      <c r="A329" s="2326"/>
      <c r="B329" s="2434"/>
      <c r="C329" s="2326"/>
      <c r="D329" s="2326"/>
    </row>
    <row r="330" spans="1:4" x14ac:dyDescent="0.2">
      <c r="A330" s="2326"/>
      <c r="B330" s="2434"/>
      <c r="C330" s="2326"/>
      <c r="D330" s="2326"/>
    </row>
    <row r="331" spans="1:4" x14ac:dyDescent="0.2">
      <c r="A331" s="2326"/>
      <c r="B331" s="2434"/>
      <c r="C331" s="2326"/>
      <c r="D331" s="2326"/>
    </row>
    <row r="332" spans="1:4" x14ac:dyDescent="0.2">
      <c r="A332" s="2326"/>
      <c r="B332" s="2434"/>
      <c r="C332" s="2326"/>
      <c r="D332" s="2326"/>
    </row>
    <row r="333" spans="1:4" x14ac:dyDescent="0.2">
      <c r="A333" s="2326"/>
      <c r="B333" s="2434"/>
      <c r="C333" s="2326"/>
      <c r="D333" s="2326"/>
    </row>
    <row r="334" spans="1:4" x14ac:dyDescent="0.2">
      <c r="A334" s="2326"/>
      <c r="B334" s="2434"/>
      <c r="C334" s="2326"/>
      <c r="D334" s="2326"/>
    </row>
    <row r="335" spans="1:4" x14ac:dyDescent="0.2">
      <c r="A335" s="2326"/>
      <c r="B335" s="2434"/>
      <c r="C335" s="2326"/>
      <c r="D335" s="2326"/>
    </row>
    <row r="336" spans="1:4" x14ac:dyDescent="0.2">
      <c r="A336" s="2326"/>
      <c r="B336" s="2434"/>
      <c r="C336" s="2326"/>
      <c r="D336" s="2326"/>
    </row>
    <row r="337" spans="1:4" x14ac:dyDescent="0.2">
      <c r="A337" s="2326"/>
      <c r="B337" s="2434"/>
      <c r="C337" s="2326"/>
      <c r="D337" s="2326"/>
    </row>
    <row r="338" spans="1:4" x14ac:dyDescent="0.2">
      <c r="A338" s="2326"/>
      <c r="B338" s="2434"/>
      <c r="C338" s="2326"/>
      <c r="D338" s="2326"/>
    </row>
    <row r="339" spans="1:4" x14ac:dyDescent="0.2">
      <c r="A339" s="2326"/>
      <c r="B339" s="2434"/>
      <c r="C339" s="2326"/>
      <c r="D339" s="2326"/>
    </row>
    <row r="340" spans="1:4" x14ac:dyDescent="0.2">
      <c r="A340" s="2326"/>
      <c r="B340" s="2434"/>
      <c r="C340" s="2326"/>
      <c r="D340" s="2326"/>
    </row>
    <row r="341" spans="1:4" x14ac:dyDescent="0.2">
      <c r="A341" s="2326"/>
      <c r="B341" s="2434"/>
      <c r="C341" s="2326"/>
      <c r="D341" s="2326"/>
    </row>
    <row r="342" spans="1:4" x14ac:dyDescent="0.2">
      <c r="A342" s="2326"/>
      <c r="B342" s="2434"/>
      <c r="C342" s="2326"/>
      <c r="D342" s="2326"/>
    </row>
    <row r="343" spans="1:4" x14ac:dyDescent="0.2">
      <c r="A343" s="2326"/>
      <c r="B343" s="2434"/>
      <c r="C343" s="2326"/>
      <c r="D343" s="2326"/>
    </row>
    <row r="344" spans="1:4" x14ac:dyDescent="0.2">
      <c r="A344" s="2326"/>
      <c r="B344" s="2434"/>
      <c r="C344" s="2326"/>
      <c r="D344" s="2326"/>
    </row>
    <row r="345" spans="1:4" x14ac:dyDescent="0.2">
      <c r="A345" s="2326"/>
      <c r="B345" s="2434"/>
      <c r="C345" s="2326"/>
      <c r="D345" s="2326"/>
    </row>
    <row r="346" spans="1:4" x14ac:dyDescent="0.2">
      <c r="A346" s="2326"/>
      <c r="B346" s="2434"/>
      <c r="C346" s="2326"/>
      <c r="D346" s="2326"/>
    </row>
    <row r="347" spans="1:4" x14ac:dyDescent="0.2">
      <c r="A347" s="2326"/>
      <c r="B347" s="2434"/>
      <c r="C347" s="2326"/>
      <c r="D347" s="2326"/>
    </row>
    <row r="348" spans="1:4" x14ac:dyDescent="0.2">
      <c r="A348" s="2326"/>
      <c r="B348" s="2434"/>
      <c r="C348" s="2326"/>
      <c r="D348" s="2326"/>
    </row>
    <row r="349" spans="1:4" x14ac:dyDescent="0.2">
      <c r="A349" s="2326"/>
      <c r="B349" s="2434"/>
      <c r="C349" s="2326"/>
      <c r="D349" s="2326"/>
    </row>
    <row r="350" spans="1:4" x14ac:dyDescent="0.2">
      <c r="A350" s="2326"/>
      <c r="B350" s="2434"/>
      <c r="C350" s="2326"/>
      <c r="D350" s="2326"/>
    </row>
    <row r="351" spans="1:4" x14ac:dyDescent="0.2">
      <c r="A351" s="2326"/>
      <c r="B351" s="2434"/>
      <c r="C351" s="2326"/>
      <c r="D351" s="2326"/>
    </row>
    <row r="352" spans="1:4" x14ac:dyDescent="0.2">
      <c r="A352" s="2326"/>
      <c r="B352" s="2434"/>
      <c r="C352" s="2326"/>
      <c r="D352" s="2326"/>
    </row>
    <row r="353" spans="1:4" x14ac:dyDescent="0.2">
      <c r="A353" s="2326"/>
      <c r="B353" s="2434"/>
      <c r="C353" s="2326"/>
      <c r="D353" s="2326"/>
    </row>
    <row r="354" spans="1:4" x14ac:dyDescent="0.2">
      <c r="A354" s="2326"/>
      <c r="B354" s="2434"/>
      <c r="C354" s="2326"/>
      <c r="D354" s="2326"/>
    </row>
    <row r="355" spans="1:4" x14ac:dyDescent="0.2">
      <c r="A355" s="2326"/>
      <c r="B355" s="2434"/>
      <c r="C355" s="2326"/>
      <c r="D355" s="2326"/>
    </row>
    <row r="356" spans="1:4" x14ac:dyDescent="0.2">
      <c r="A356" s="2326"/>
      <c r="B356" s="2434"/>
      <c r="C356" s="2326"/>
      <c r="D356" s="2326"/>
    </row>
    <row r="357" spans="1:4" x14ac:dyDescent="0.2">
      <c r="A357" s="2326"/>
      <c r="B357" s="2434"/>
      <c r="C357" s="2326"/>
      <c r="D357" s="2326"/>
    </row>
    <row r="358" spans="1:4" x14ac:dyDescent="0.2">
      <c r="A358" s="2326"/>
      <c r="B358" s="2434"/>
      <c r="C358" s="2326"/>
      <c r="D358" s="2326"/>
    </row>
    <row r="359" spans="1:4" x14ac:dyDescent="0.2">
      <c r="A359" s="2326"/>
      <c r="B359" s="2434"/>
      <c r="C359" s="2326"/>
      <c r="D359" s="2326"/>
    </row>
    <row r="360" spans="1:4" x14ac:dyDescent="0.2">
      <c r="A360" s="2326"/>
      <c r="B360" s="2434"/>
      <c r="C360" s="2326"/>
      <c r="D360" s="2326"/>
    </row>
    <row r="361" spans="1:4" x14ac:dyDescent="0.2">
      <c r="A361" s="2326"/>
      <c r="B361" s="2434"/>
      <c r="C361" s="2326"/>
      <c r="D361" s="2326"/>
    </row>
    <row r="362" spans="1:4" x14ac:dyDescent="0.2">
      <c r="A362" s="2326"/>
      <c r="B362" s="2434"/>
      <c r="C362" s="2326"/>
      <c r="D362" s="2326"/>
    </row>
    <row r="363" spans="1:4" x14ac:dyDescent="0.2">
      <c r="A363" s="2326"/>
      <c r="B363" s="2434"/>
      <c r="C363" s="2326"/>
      <c r="D363" s="2326"/>
    </row>
    <row r="364" spans="1:4" x14ac:dyDescent="0.2">
      <c r="A364" s="2326"/>
      <c r="B364" s="2434"/>
      <c r="C364" s="2326"/>
      <c r="D364" s="2326"/>
    </row>
    <row r="365" spans="1:4" x14ac:dyDescent="0.2">
      <c r="A365" s="2326"/>
      <c r="B365" s="2434"/>
      <c r="C365" s="2326"/>
      <c r="D365" s="2326"/>
    </row>
    <row r="366" spans="1:4" x14ac:dyDescent="0.2">
      <c r="A366" s="2326"/>
      <c r="B366" s="2434"/>
      <c r="C366" s="2326"/>
      <c r="D366" s="2326"/>
    </row>
    <row r="367" spans="1:4" x14ac:dyDescent="0.2">
      <c r="A367" s="2326"/>
      <c r="B367" s="2434"/>
      <c r="C367" s="2326"/>
      <c r="D367" s="2326"/>
    </row>
    <row r="368" spans="1:4" x14ac:dyDescent="0.2">
      <c r="A368" s="2326"/>
      <c r="B368" s="2434"/>
      <c r="C368" s="2326"/>
      <c r="D368" s="2326"/>
    </row>
    <row r="369" spans="1:4" x14ac:dyDescent="0.2">
      <c r="A369" s="2326"/>
      <c r="B369" s="2434"/>
      <c r="C369" s="2326"/>
      <c r="D369" s="2326"/>
    </row>
    <row r="370" spans="1:4" x14ac:dyDescent="0.2">
      <c r="A370" s="2326"/>
      <c r="B370" s="2434"/>
      <c r="C370" s="2326"/>
      <c r="D370" s="2326"/>
    </row>
    <row r="371" spans="1:4" x14ac:dyDescent="0.2">
      <c r="A371" s="2326"/>
      <c r="B371" s="2434"/>
      <c r="C371" s="2326"/>
      <c r="D371" s="2326"/>
    </row>
    <row r="372" spans="1:4" x14ac:dyDescent="0.2">
      <c r="A372" s="2326"/>
      <c r="B372" s="2434"/>
      <c r="C372" s="2326"/>
      <c r="D372" s="2326"/>
    </row>
    <row r="373" spans="1:4" x14ac:dyDescent="0.2">
      <c r="A373" s="2326"/>
      <c r="B373" s="2434"/>
      <c r="C373" s="2326"/>
      <c r="D373" s="2326"/>
    </row>
    <row r="374" spans="1:4" x14ac:dyDescent="0.2">
      <c r="A374" s="2326"/>
      <c r="B374" s="2434"/>
      <c r="C374" s="2326"/>
      <c r="D374" s="2326"/>
    </row>
    <row r="375" spans="1:4" x14ac:dyDescent="0.2">
      <c r="A375" s="2326"/>
      <c r="B375" s="2434"/>
      <c r="C375" s="2326"/>
      <c r="D375" s="2326"/>
    </row>
    <row r="376" spans="1:4" x14ac:dyDescent="0.2">
      <c r="A376" s="2326"/>
      <c r="B376" s="2434"/>
      <c r="C376" s="2326"/>
      <c r="D376" s="2326"/>
    </row>
    <row r="377" spans="1:4" x14ac:dyDescent="0.2">
      <c r="A377" s="2326"/>
      <c r="B377" s="2434"/>
      <c r="C377" s="2326"/>
      <c r="D377" s="2326"/>
    </row>
    <row r="378" spans="1:4" x14ac:dyDescent="0.2">
      <c r="A378" s="2326"/>
      <c r="B378" s="2434"/>
      <c r="C378" s="2326"/>
      <c r="D378" s="2326"/>
    </row>
    <row r="379" spans="1:4" x14ac:dyDescent="0.2">
      <c r="A379" s="2326"/>
      <c r="B379" s="2434"/>
      <c r="C379" s="2326"/>
      <c r="D379" s="2326"/>
    </row>
    <row r="380" spans="1:4" x14ac:dyDescent="0.2">
      <c r="A380" s="2326"/>
      <c r="B380" s="2434"/>
      <c r="C380" s="2326"/>
      <c r="D380" s="2326"/>
    </row>
    <row r="381" spans="1:4" x14ac:dyDescent="0.2">
      <c r="A381" s="2326"/>
      <c r="B381" s="2434"/>
      <c r="C381" s="2326"/>
      <c r="D381" s="2326"/>
    </row>
    <row r="382" spans="1:4" x14ac:dyDescent="0.2">
      <c r="A382" s="2326"/>
      <c r="B382" s="2434"/>
      <c r="C382" s="2326"/>
      <c r="D382" s="2326"/>
    </row>
    <row r="383" spans="1:4" x14ac:dyDescent="0.2">
      <c r="A383" s="2326"/>
      <c r="B383" s="2434"/>
      <c r="C383" s="2326"/>
      <c r="D383" s="2326"/>
    </row>
    <row r="384" spans="1:4" x14ac:dyDescent="0.2">
      <c r="A384" s="2326"/>
      <c r="B384" s="2434"/>
      <c r="C384" s="2326"/>
      <c r="D384" s="2326"/>
    </row>
    <row r="385" spans="1:4" x14ac:dyDescent="0.2">
      <c r="A385" s="2326"/>
      <c r="B385" s="2434"/>
      <c r="C385" s="2326"/>
      <c r="D385" s="2326"/>
    </row>
    <row r="386" spans="1:4" x14ac:dyDescent="0.2">
      <c r="A386" s="2326"/>
      <c r="B386" s="2434"/>
      <c r="C386" s="2326"/>
      <c r="D386" s="2326"/>
    </row>
    <row r="387" spans="1:4" x14ac:dyDescent="0.2">
      <c r="A387" s="2326"/>
      <c r="B387" s="2434"/>
      <c r="C387" s="2326"/>
      <c r="D387" s="2326"/>
    </row>
    <row r="388" spans="1:4" x14ac:dyDescent="0.2">
      <c r="A388" s="2326"/>
      <c r="B388" s="2434"/>
      <c r="C388" s="2326"/>
      <c r="D388" s="2326"/>
    </row>
    <row r="389" spans="1:4" x14ac:dyDescent="0.2">
      <c r="A389" s="2326"/>
      <c r="B389" s="2434"/>
      <c r="C389" s="2326"/>
      <c r="D389" s="2326"/>
    </row>
    <row r="390" spans="1:4" x14ac:dyDescent="0.2">
      <c r="A390" s="2326"/>
      <c r="B390" s="2434"/>
      <c r="C390" s="2326"/>
      <c r="D390" s="2326"/>
    </row>
    <row r="391" spans="1:4" x14ac:dyDescent="0.2">
      <c r="A391" s="2326"/>
      <c r="B391" s="2434"/>
      <c r="C391" s="2326"/>
      <c r="D391" s="2326"/>
    </row>
    <row r="392" spans="1:4" x14ac:dyDescent="0.2">
      <c r="A392" s="2326"/>
      <c r="B392" s="2434"/>
      <c r="C392" s="2326"/>
      <c r="D392" s="2326"/>
    </row>
    <row r="393" spans="1:4" x14ac:dyDescent="0.2">
      <c r="A393" s="2326"/>
      <c r="B393" s="2434"/>
      <c r="C393" s="2326"/>
      <c r="D393" s="2326"/>
    </row>
    <row r="394" spans="1:4" x14ac:dyDescent="0.2">
      <c r="A394" s="2326"/>
      <c r="B394" s="2434"/>
      <c r="C394" s="2326"/>
      <c r="D394" s="2326"/>
    </row>
    <row r="395" spans="1:4" x14ac:dyDescent="0.2">
      <c r="A395" s="2326"/>
      <c r="B395" s="2434"/>
      <c r="C395" s="2326"/>
      <c r="D395" s="2326"/>
    </row>
    <row r="396" spans="1:4" x14ac:dyDescent="0.2">
      <c r="A396" s="2326"/>
      <c r="B396" s="2434"/>
      <c r="C396" s="2326"/>
      <c r="D396" s="2326"/>
    </row>
    <row r="397" spans="1:4" x14ac:dyDescent="0.2">
      <c r="A397" s="2326"/>
      <c r="B397" s="2434"/>
      <c r="C397" s="2326"/>
      <c r="D397" s="2326"/>
    </row>
    <row r="398" spans="1:4" x14ac:dyDescent="0.2">
      <c r="A398" s="2326"/>
      <c r="B398" s="2434"/>
      <c r="C398" s="2326"/>
      <c r="D398" s="2326"/>
    </row>
    <row r="399" spans="1:4" x14ac:dyDescent="0.2">
      <c r="A399" s="2326"/>
      <c r="B399" s="2434"/>
      <c r="C399" s="2326"/>
      <c r="D399" s="2326"/>
    </row>
    <row r="400" spans="1:4" x14ac:dyDescent="0.2">
      <c r="A400" s="2326"/>
      <c r="B400" s="2434"/>
      <c r="C400" s="2326"/>
      <c r="D400" s="2326"/>
    </row>
    <row r="401" spans="1:4" x14ac:dyDescent="0.2">
      <c r="A401" s="2326"/>
      <c r="B401" s="2434"/>
      <c r="C401" s="2326"/>
      <c r="D401" s="2326"/>
    </row>
    <row r="402" spans="1:4" x14ac:dyDescent="0.2">
      <c r="A402" s="2326"/>
      <c r="B402" s="2434"/>
      <c r="C402" s="2326"/>
      <c r="D402" s="2326"/>
    </row>
    <row r="403" spans="1:4" x14ac:dyDescent="0.2">
      <c r="A403" s="2326"/>
      <c r="B403" s="2434"/>
      <c r="C403" s="2326"/>
      <c r="D403" s="2326"/>
    </row>
    <row r="404" spans="1:4" x14ac:dyDescent="0.2">
      <c r="A404" s="2326"/>
      <c r="B404" s="2434"/>
      <c r="C404" s="2326"/>
      <c r="D404" s="2326"/>
    </row>
    <row r="405" spans="1:4" x14ac:dyDescent="0.2">
      <c r="A405" s="2326"/>
      <c r="B405" s="2434"/>
      <c r="C405" s="2326"/>
      <c r="D405" s="2326"/>
    </row>
    <row r="406" spans="1:4" x14ac:dyDescent="0.2">
      <c r="A406" s="2326"/>
      <c r="B406" s="2434"/>
      <c r="C406" s="2326"/>
      <c r="D406" s="2326"/>
    </row>
    <row r="407" spans="1:4" x14ac:dyDescent="0.2">
      <c r="A407" s="2326"/>
      <c r="B407" s="2434"/>
      <c r="C407" s="2326"/>
      <c r="D407" s="2326"/>
    </row>
    <row r="408" spans="1:4" x14ac:dyDescent="0.2">
      <c r="A408" s="2326"/>
      <c r="B408" s="2434"/>
      <c r="C408" s="2326"/>
      <c r="D408" s="2326"/>
    </row>
    <row r="409" spans="1:4" x14ac:dyDescent="0.2">
      <c r="A409" s="2326"/>
      <c r="B409" s="2434"/>
      <c r="C409" s="2326"/>
      <c r="D409" s="2326"/>
    </row>
    <row r="410" spans="1:4" x14ac:dyDescent="0.2">
      <c r="A410" s="2326"/>
      <c r="B410" s="2434"/>
      <c r="C410" s="2326"/>
      <c r="D410" s="2326"/>
    </row>
    <row r="411" spans="1:4" x14ac:dyDescent="0.2">
      <c r="A411" s="2326"/>
      <c r="B411" s="2434"/>
      <c r="C411" s="2326"/>
      <c r="D411" s="2326"/>
    </row>
    <row r="412" spans="1:4" x14ac:dyDescent="0.2">
      <c r="A412" s="2326"/>
      <c r="B412" s="2434"/>
      <c r="C412" s="2326"/>
      <c r="D412" s="2326"/>
    </row>
    <row r="413" spans="1:4" x14ac:dyDescent="0.2">
      <c r="A413" s="2326"/>
      <c r="B413" s="2434"/>
      <c r="C413" s="2326"/>
      <c r="D413" s="2326"/>
    </row>
    <row r="414" spans="1:4" x14ac:dyDescent="0.2">
      <c r="A414" s="2326"/>
      <c r="B414" s="2434"/>
      <c r="C414" s="2326"/>
      <c r="D414" s="2326"/>
    </row>
    <row r="415" spans="1:4" x14ac:dyDescent="0.2">
      <c r="A415" s="2326"/>
      <c r="B415" s="2434"/>
      <c r="C415" s="2326"/>
      <c r="D415" s="2326"/>
    </row>
    <row r="416" spans="1:4" x14ac:dyDescent="0.2">
      <c r="A416" s="2326"/>
      <c r="B416" s="2434"/>
      <c r="C416" s="2326"/>
      <c r="D416" s="2326"/>
    </row>
    <row r="417" spans="1:4" x14ac:dyDescent="0.2">
      <c r="A417" s="2326"/>
      <c r="B417" s="2434"/>
      <c r="C417" s="2326"/>
      <c r="D417" s="2326"/>
    </row>
    <row r="418" spans="1:4" x14ac:dyDescent="0.2">
      <c r="A418" s="2326"/>
      <c r="B418" s="2434"/>
      <c r="C418" s="2326"/>
      <c r="D418" s="2326"/>
    </row>
    <row r="419" spans="1:4" x14ac:dyDescent="0.2">
      <c r="A419" s="2326"/>
      <c r="B419" s="2434"/>
      <c r="C419" s="2326"/>
      <c r="D419" s="2326"/>
    </row>
    <row r="420" spans="1:4" x14ac:dyDescent="0.2">
      <c r="A420" s="2326"/>
      <c r="B420" s="2434"/>
      <c r="C420" s="2326"/>
      <c r="D420" s="2326"/>
    </row>
    <row r="421" spans="1:4" x14ac:dyDescent="0.2">
      <c r="A421" s="2326"/>
      <c r="B421" s="2434"/>
      <c r="C421" s="2326"/>
      <c r="D421" s="2326"/>
    </row>
    <row r="422" spans="1:4" x14ac:dyDescent="0.2">
      <c r="A422" s="2326"/>
      <c r="B422" s="2434"/>
      <c r="C422" s="2326"/>
      <c r="D422" s="2326"/>
    </row>
    <row r="423" spans="1:4" x14ac:dyDescent="0.2">
      <c r="A423" s="2326"/>
      <c r="B423" s="2434"/>
      <c r="C423" s="2326"/>
      <c r="D423" s="2326"/>
    </row>
    <row r="424" spans="1:4" x14ac:dyDescent="0.2">
      <c r="A424" s="2326"/>
      <c r="B424" s="2434"/>
      <c r="C424" s="2326"/>
      <c r="D424" s="2326"/>
    </row>
    <row r="425" spans="1:4" x14ac:dyDescent="0.2">
      <c r="A425" s="2326"/>
      <c r="B425" s="2434"/>
      <c r="C425" s="2326"/>
      <c r="D425" s="2326"/>
    </row>
    <row r="426" spans="1:4" x14ac:dyDescent="0.2">
      <c r="A426" s="2326"/>
      <c r="B426" s="2434"/>
      <c r="C426" s="2326"/>
      <c r="D426" s="2326"/>
    </row>
    <row r="427" spans="1:4" x14ac:dyDescent="0.2">
      <c r="A427" s="2326"/>
      <c r="B427" s="2434"/>
      <c r="C427" s="2326"/>
      <c r="D427" s="2326"/>
    </row>
    <row r="428" spans="1:4" x14ac:dyDescent="0.2">
      <c r="A428" s="2326"/>
      <c r="B428" s="2434"/>
      <c r="C428" s="2326"/>
      <c r="D428" s="2326"/>
    </row>
    <row r="429" spans="1:4" x14ac:dyDescent="0.2">
      <c r="A429" s="2326"/>
      <c r="B429" s="2434"/>
      <c r="C429" s="2326"/>
      <c r="D429" s="2326"/>
    </row>
    <row r="430" spans="1:4" x14ac:dyDescent="0.2">
      <c r="A430" s="2326"/>
      <c r="B430" s="2434"/>
      <c r="C430" s="2326"/>
      <c r="D430" s="2326"/>
    </row>
    <row r="431" spans="1:4" x14ac:dyDescent="0.2">
      <c r="A431" s="2326"/>
      <c r="B431" s="2434"/>
      <c r="C431" s="2326"/>
      <c r="D431" s="2326"/>
    </row>
    <row r="432" spans="1:4" x14ac:dyDescent="0.2">
      <c r="A432" s="2326"/>
      <c r="B432" s="2434"/>
      <c r="C432" s="2326"/>
      <c r="D432" s="2326"/>
    </row>
    <row r="433" spans="1:4" x14ac:dyDescent="0.2">
      <c r="A433" s="2326"/>
      <c r="B433" s="2434"/>
      <c r="C433" s="2326"/>
      <c r="D433" s="2326"/>
    </row>
    <row r="434" spans="1:4" x14ac:dyDescent="0.2">
      <c r="A434" s="2326"/>
      <c r="B434" s="2434"/>
      <c r="C434" s="2326"/>
      <c r="D434" s="2326"/>
    </row>
    <row r="435" spans="1:4" x14ac:dyDescent="0.2">
      <c r="A435" s="2326"/>
      <c r="B435" s="2434"/>
      <c r="C435" s="2326"/>
      <c r="D435" s="2326"/>
    </row>
    <row r="436" spans="1:4" x14ac:dyDescent="0.2">
      <c r="A436" s="2326"/>
      <c r="B436" s="2434"/>
      <c r="C436" s="2326"/>
      <c r="D436" s="2326"/>
    </row>
    <row r="437" spans="1:4" x14ac:dyDescent="0.2">
      <c r="A437" s="2326"/>
      <c r="B437" s="2434"/>
      <c r="C437" s="2326"/>
      <c r="D437" s="2326"/>
    </row>
    <row r="438" spans="1:4" x14ac:dyDescent="0.2">
      <c r="A438" s="2326"/>
      <c r="B438" s="2434"/>
      <c r="C438" s="2326"/>
      <c r="D438" s="2326"/>
    </row>
    <row r="439" spans="1:4" x14ac:dyDescent="0.2">
      <c r="A439" s="2326"/>
      <c r="B439" s="2434"/>
      <c r="C439" s="2326"/>
      <c r="D439" s="2326"/>
    </row>
    <row r="440" spans="1:4" x14ac:dyDescent="0.2">
      <c r="A440" s="2326"/>
      <c r="B440" s="2434"/>
      <c r="C440" s="2326"/>
      <c r="D440" s="2326"/>
    </row>
    <row r="441" spans="1:4" x14ac:dyDescent="0.2">
      <c r="A441" s="2326"/>
      <c r="B441" s="2434"/>
      <c r="C441" s="2326"/>
      <c r="D441" s="2326"/>
    </row>
    <row r="442" spans="1:4" x14ac:dyDescent="0.2">
      <c r="A442" s="2326"/>
      <c r="B442" s="2434"/>
      <c r="C442" s="2326"/>
      <c r="D442" s="2326"/>
    </row>
    <row r="443" spans="1:4" x14ac:dyDescent="0.2">
      <c r="A443" s="2326"/>
      <c r="B443" s="2434"/>
      <c r="C443" s="2326"/>
      <c r="D443" s="2326"/>
    </row>
    <row r="444" spans="1:4" x14ac:dyDescent="0.2">
      <c r="A444" s="2326"/>
      <c r="B444" s="2434"/>
      <c r="C444" s="2326"/>
      <c r="D444" s="2326"/>
    </row>
    <row r="445" spans="1:4" x14ac:dyDescent="0.2">
      <c r="A445" s="2326"/>
      <c r="B445" s="2434"/>
      <c r="C445" s="2326"/>
      <c r="D445" s="2326"/>
    </row>
    <row r="446" spans="1:4" x14ac:dyDescent="0.2">
      <c r="A446" s="2326"/>
      <c r="B446" s="2434"/>
      <c r="C446" s="2326"/>
      <c r="D446" s="2326"/>
    </row>
    <row r="447" spans="1:4" x14ac:dyDescent="0.2">
      <c r="A447" s="2326"/>
      <c r="B447" s="2434"/>
      <c r="C447" s="2326"/>
      <c r="D447" s="2326"/>
    </row>
    <row r="448" spans="1:4" x14ac:dyDescent="0.2">
      <c r="A448" s="2326"/>
      <c r="B448" s="2434"/>
      <c r="C448" s="2326"/>
      <c r="D448" s="2326"/>
    </row>
    <row r="449" spans="1:4" x14ac:dyDescent="0.2">
      <c r="A449" s="2326"/>
      <c r="B449" s="2434"/>
      <c r="C449" s="2326"/>
      <c r="D449" s="2326"/>
    </row>
    <row r="450" spans="1:4" x14ac:dyDescent="0.2">
      <c r="A450" s="2326"/>
      <c r="B450" s="2434"/>
      <c r="C450" s="2326"/>
      <c r="D450" s="2326"/>
    </row>
    <row r="451" spans="1:4" x14ac:dyDescent="0.2">
      <c r="A451" s="2326"/>
      <c r="B451" s="2434"/>
      <c r="C451" s="2326"/>
      <c r="D451" s="2326"/>
    </row>
    <row r="452" spans="1:4" x14ac:dyDescent="0.2">
      <c r="A452" s="2326"/>
      <c r="B452" s="2434"/>
      <c r="C452" s="2326"/>
      <c r="D452" s="2326"/>
    </row>
    <row r="453" spans="1:4" x14ac:dyDescent="0.2">
      <c r="A453" s="2326"/>
      <c r="B453" s="2434"/>
      <c r="C453" s="2326"/>
      <c r="D453" s="2326"/>
    </row>
    <row r="454" spans="1:4" x14ac:dyDescent="0.2">
      <c r="A454" s="2326"/>
      <c r="B454" s="2434"/>
      <c r="C454" s="2326"/>
      <c r="D454" s="2326"/>
    </row>
    <row r="455" spans="1:4" x14ac:dyDescent="0.2">
      <c r="A455" s="2326"/>
      <c r="B455" s="2434"/>
      <c r="C455" s="2326"/>
      <c r="D455" s="2326"/>
    </row>
    <row r="456" spans="1:4" x14ac:dyDescent="0.2">
      <c r="A456" s="2326"/>
      <c r="B456" s="2434"/>
      <c r="C456" s="2326"/>
      <c r="D456" s="2326"/>
    </row>
    <row r="457" spans="1:4" x14ac:dyDescent="0.2">
      <c r="A457" s="2326"/>
      <c r="B457" s="2434"/>
      <c r="C457" s="2326"/>
      <c r="D457" s="2326"/>
    </row>
    <row r="458" spans="1:4" x14ac:dyDescent="0.2">
      <c r="A458" s="2326"/>
      <c r="B458" s="2434"/>
      <c r="C458" s="2326"/>
      <c r="D458" s="2326"/>
    </row>
    <row r="459" spans="1:4" x14ac:dyDescent="0.2">
      <c r="A459" s="2326"/>
      <c r="B459" s="2434"/>
      <c r="C459" s="2326"/>
      <c r="D459" s="2326"/>
    </row>
    <row r="460" spans="1:4" x14ac:dyDescent="0.2">
      <c r="A460" s="2326"/>
      <c r="B460" s="2434"/>
      <c r="C460" s="2326"/>
      <c r="D460" s="2326"/>
    </row>
    <row r="461" spans="1:4" x14ac:dyDescent="0.2">
      <c r="A461" s="2326"/>
      <c r="B461" s="2434"/>
      <c r="C461" s="2326"/>
      <c r="D461" s="2326"/>
    </row>
    <row r="462" spans="1:4" x14ac:dyDescent="0.2">
      <c r="A462" s="2326"/>
      <c r="B462" s="2434"/>
      <c r="C462" s="2326"/>
      <c r="D462" s="2326"/>
    </row>
    <row r="463" spans="1:4" x14ac:dyDescent="0.2">
      <c r="A463" s="2326"/>
      <c r="B463" s="2434"/>
      <c r="C463" s="2326"/>
      <c r="D463" s="2326"/>
    </row>
    <row r="464" spans="1:4" x14ac:dyDescent="0.2">
      <c r="A464" s="2326"/>
      <c r="B464" s="2434"/>
      <c r="C464" s="2326"/>
      <c r="D464" s="2326"/>
    </row>
    <row r="465" spans="1:4" x14ac:dyDescent="0.2">
      <c r="A465" s="2326"/>
      <c r="B465" s="2434"/>
      <c r="C465" s="2326"/>
      <c r="D465" s="2326"/>
    </row>
    <row r="466" spans="1:4" x14ac:dyDescent="0.2">
      <c r="A466" s="2326"/>
      <c r="B466" s="2434"/>
      <c r="C466" s="2326"/>
      <c r="D466" s="2326"/>
    </row>
    <row r="467" spans="1:4" x14ac:dyDescent="0.2">
      <c r="A467" s="2326"/>
      <c r="B467" s="2434"/>
      <c r="C467" s="2326"/>
      <c r="D467" s="2326"/>
    </row>
    <row r="468" spans="1:4" x14ac:dyDescent="0.2">
      <c r="A468" s="2326"/>
      <c r="B468" s="2434"/>
      <c r="C468" s="2326"/>
      <c r="D468" s="2326"/>
    </row>
    <row r="469" spans="1:4" x14ac:dyDescent="0.2">
      <c r="A469" s="2326"/>
      <c r="B469" s="2434"/>
      <c r="C469" s="2326"/>
      <c r="D469" s="2326"/>
    </row>
    <row r="470" spans="1:4" x14ac:dyDescent="0.2">
      <c r="A470" s="2326"/>
      <c r="B470" s="2434"/>
      <c r="C470" s="2326"/>
      <c r="D470" s="2326"/>
    </row>
    <row r="471" spans="1:4" x14ac:dyDescent="0.2">
      <c r="A471" s="2326"/>
      <c r="B471" s="2434"/>
      <c r="C471" s="2326"/>
      <c r="D471" s="2326"/>
    </row>
    <row r="472" spans="1:4" x14ac:dyDescent="0.2">
      <c r="A472" s="2326"/>
      <c r="B472" s="2434"/>
      <c r="C472" s="2326"/>
      <c r="D472" s="2326"/>
    </row>
    <row r="473" spans="1:4" x14ac:dyDescent="0.2">
      <c r="A473" s="2326"/>
      <c r="B473" s="2434"/>
      <c r="C473" s="2326"/>
      <c r="D473" s="2326"/>
    </row>
    <row r="474" spans="1:4" x14ac:dyDescent="0.2">
      <c r="A474" s="2326"/>
      <c r="B474" s="2434"/>
      <c r="C474" s="2326"/>
      <c r="D474" s="2326"/>
    </row>
    <row r="475" spans="1:4" x14ac:dyDescent="0.2">
      <c r="A475" s="2326"/>
      <c r="B475" s="2434"/>
      <c r="C475" s="2326"/>
      <c r="D475" s="2326"/>
    </row>
    <row r="476" spans="1:4" x14ac:dyDescent="0.2">
      <c r="A476" s="2326"/>
      <c r="B476" s="2434"/>
      <c r="C476" s="2326"/>
      <c r="D476" s="2326"/>
    </row>
    <row r="477" spans="1:4" x14ac:dyDescent="0.2">
      <c r="A477" s="2326"/>
      <c r="B477" s="2434"/>
      <c r="C477" s="2326"/>
      <c r="D477" s="2326"/>
    </row>
    <row r="478" spans="1:4" x14ac:dyDescent="0.2">
      <c r="A478" s="2326"/>
      <c r="B478" s="2434"/>
      <c r="C478" s="2326"/>
      <c r="D478" s="2326"/>
    </row>
    <row r="479" spans="1:4" x14ac:dyDescent="0.2">
      <c r="A479" s="2326"/>
      <c r="B479" s="2434"/>
      <c r="C479" s="2326"/>
      <c r="D479" s="2326"/>
    </row>
    <row r="480" spans="1:4" x14ac:dyDescent="0.2">
      <c r="A480" s="2326"/>
      <c r="B480" s="2434"/>
      <c r="C480" s="2326"/>
      <c r="D480" s="2326"/>
    </row>
    <row r="481" spans="1:4" x14ac:dyDescent="0.2">
      <c r="A481" s="2326"/>
      <c r="B481" s="2434"/>
      <c r="C481" s="2326"/>
      <c r="D481" s="2326"/>
    </row>
    <row r="482" spans="1:4" x14ac:dyDescent="0.2">
      <c r="A482" s="2326"/>
      <c r="B482" s="2434"/>
      <c r="C482" s="2326"/>
      <c r="D482" s="2326"/>
    </row>
    <row r="483" spans="1:4" x14ac:dyDescent="0.2">
      <c r="A483" s="2326"/>
      <c r="B483" s="2434"/>
      <c r="C483" s="2326"/>
      <c r="D483" s="2326"/>
    </row>
    <row r="484" spans="1:4" x14ac:dyDescent="0.2">
      <c r="A484" s="2326"/>
      <c r="B484" s="2434"/>
      <c r="C484" s="2326"/>
      <c r="D484" s="2326"/>
    </row>
    <row r="485" spans="1:4" x14ac:dyDescent="0.2">
      <c r="A485" s="2326"/>
      <c r="B485" s="2434"/>
      <c r="C485" s="2326"/>
      <c r="D485" s="2326"/>
    </row>
    <row r="486" spans="1:4" x14ac:dyDescent="0.2">
      <c r="A486" s="2326"/>
      <c r="B486" s="2434"/>
      <c r="C486" s="2326"/>
      <c r="D486" s="2326"/>
    </row>
    <row r="487" spans="1:4" x14ac:dyDescent="0.2">
      <c r="A487" s="2326"/>
      <c r="B487" s="2434"/>
      <c r="C487" s="2326"/>
      <c r="D487" s="2326"/>
    </row>
    <row r="488" spans="1:4" x14ac:dyDescent="0.2">
      <c r="A488" s="2326"/>
      <c r="B488" s="2434"/>
      <c r="C488" s="2326"/>
      <c r="D488" s="2326"/>
    </row>
    <row r="489" spans="1:4" x14ac:dyDescent="0.2">
      <c r="A489" s="2326"/>
      <c r="B489" s="2434"/>
      <c r="C489" s="2326"/>
      <c r="D489" s="2326"/>
    </row>
    <row r="490" spans="1:4" x14ac:dyDescent="0.2">
      <c r="A490" s="2326"/>
      <c r="B490" s="2434"/>
      <c r="C490" s="2326"/>
      <c r="D490" s="2326"/>
    </row>
    <row r="491" spans="1:4" x14ac:dyDescent="0.2">
      <c r="A491" s="2326"/>
      <c r="B491" s="2434"/>
      <c r="C491" s="2326"/>
      <c r="D491" s="2326"/>
    </row>
    <row r="492" spans="1:4" x14ac:dyDescent="0.2">
      <c r="A492" s="2326"/>
      <c r="B492" s="2434"/>
      <c r="C492" s="2326"/>
      <c r="D492" s="2326"/>
    </row>
    <row r="493" spans="1:4" x14ac:dyDescent="0.2">
      <c r="A493" s="2326"/>
      <c r="B493" s="2434"/>
      <c r="C493" s="2326"/>
      <c r="D493" s="2326"/>
    </row>
    <row r="494" spans="1:4" x14ac:dyDescent="0.2">
      <c r="A494" s="2326"/>
      <c r="B494" s="2434"/>
      <c r="C494" s="2326"/>
      <c r="D494" s="2326"/>
    </row>
    <row r="495" spans="1:4" x14ac:dyDescent="0.2">
      <c r="A495" s="2326"/>
      <c r="B495" s="2434"/>
      <c r="C495" s="2326"/>
      <c r="D495" s="2326"/>
    </row>
    <row r="496" spans="1:4" x14ac:dyDescent="0.2">
      <c r="A496" s="2326"/>
      <c r="B496" s="2434"/>
      <c r="C496" s="2326"/>
      <c r="D496" s="2326"/>
    </row>
    <row r="497" spans="1:4" x14ac:dyDescent="0.2">
      <c r="A497" s="2326"/>
      <c r="B497" s="2434"/>
      <c r="C497" s="2326"/>
      <c r="D497" s="2326"/>
    </row>
    <row r="498" spans="1:4" x14ac:dyDescent="0.2">
      <c r="A498" s="2326"/>
      <c r="B498" s="2434"/>
      <c r="C498" s="2326"/>
      <c r="D498" s="2326"/>
    </row>
    <row r="499" spans="1:4" x14ac:dyDescent="0.2">
      <c r="A499" s="2326"/>
      <c r="B499" s="2434"/>
      <c r="C499" s="2326"/>
      <c r="D499" s="2326"/>
    </row>
    <row r="500" spans="1:4" x14ac:dyDescent="0.2">
      <c r="A500" s="2326"/>
      <c r="B500" s="2434"/>
      <c r="C500" s="2326"/>
      <c r="D500" s="2326"/>
    </row>
    <row r="501" spans="1:4" x14ac:dyDescent="0.2">
      <c r="A501" s="2326"/>
      <c r="B501" s="2434"/>
      <c r="C501" s="2326"/>
      <c r="D501" s="2326"/>
    </row>
    <row r="502" spans="1:4" x14ac:dyDescent="0.2">
      <c r="A502" s="2326"/>
      <c r="B502" s="2434"/>
      <c r="C502" s="2326"/>
      <c r="D502" s="2326"/>
    </row>
    <row r="503" spans="1:4" x14ac:dyDescent="0.2">
      <c r="A503" s="2326"/>
      <c r="B503" s="2434"/>
      <c r="C503" s="2326"/>
      <c r="D503" s="2326"/>
    </row>
    <row r="504" spans="1:4" x14ac:dyDescent="0.2">
      <c r="A504" s="2326"/>
      <c r="B504" s="2434"/>
      <c r="C504" s="2326"/>
      <c r="D504" s="2326"/>
    </row>
    <row r="505" spans="1:4" x14ac:dyDescent="0.2">
      <c r="A505" s="2326"/>
      <c r="B505" s="2434"/>
      <c r="C505" s="2326"/>
      <c r="D505" s="2326"/>
    </row>
    <row r="506" spans="1:4" x14ac:dyDescent="0.2">
      <c r="A506" s="2326"/>
      <c r="B506" s="2434"/>
      <c r="C506" s="2326"/>
      <c r="D506" s="2326"/>
    </row>
    <row r="507" spans="1:4" x14ac:dyDescent="0.2">
      <c r="A507" s="2326"/>
      <c r="B507" s="2434"/>
      <c r="C507" s="2326"/>
      <c r="D507" s="2326"/>
    </row>
    <row r="508" spans="1:4" x14ac:dyDescent="0.2">
      <c r="A508" s="2326"/>
      <c r="B508" s="2434"/>
      <c r="C508" s="2326"/>
      <c r="D508" s="2326"/>
    </row>
    <row r="509" spans="1:4" x14ac:dyDescent="0.2">
      <c r="A509" s="2326"/>
      <c r="B509" s="2434"/>
      <c r="C509" s="2326"/>
      <c r="D509" s="2326"/>
    </row>
    <row r="510" spans="1:4" x14ac:dyDescent="0.2">
      <c r="A510" s="2326"/>
      <c r="B510" s="2434"/>
      <c r="C510" s="2326"/>
      <c r="D510" s="2326"/>
    </row>
    <row r="511" spans="1:4" x14ac:dyDescent="0.2">
      <c r="A511" s="2326"/>
      <c r="B511" s="2434"/>
      <c r="C511" s="2326"/>
      <c r="D511" s="2326"/>
    </row>
    <row r="512" spans="1:4" x14ac:dyDescent="0.2">
      <c r="A512" s="2326"/>
      <c r="B512" s="2434"/>
      <c r="C512" s="2326"/>
      <c r="D512" s="2326"/>
    </row>
    <row r="513" spans="1:4" x14ac:dyDescent="0.2">
      <c r="A513" s="2326"/>
      <c r="B513" s="2434"/>
      <c r="C513" s="2326"/>
      <c r="D513" s="2326"/>
    </row>
    <row r="514" spans="1:4" x14ac:dyDescent="0.2">
      <c r="A514" s="2326"/>
      <c r="B514" s="2434"/>
      <c r="C514" s="2326"/>
      <c r="D514" s="2326"/>
    </row>
    <row r="515" spans="1:4" x14ac:dyDescent="0.2">
      <c r="A515" s="2326"/>
      <c r="B515" s="2434"/>
      <c r="C515" s="2326"/>
      <c r="D515" s="2326"/>
    </row>
    <row r="516" spans="1:4" x14ac:dyDescent="0.2">
      <c r="A516" s="2326"/>
      <c r="B516" s="2434"/>
      <c r="C516" s="2326"/>
      <c r="D516" s="2326"/>
    </row>
    <row r="517" spans="1:4" x14ac:dyDescent="0.2">
      <c r="A517" s="2326"/>
      <c r="B517" s="2434"/>
      <c r="C517" s="2326"/>
      <c r="D517" s="2326"/>
    </row>
    <row r="518" spans="1:4" x14ac:dyDescent="0.2">
      <c r="A518" s="2326"/>
      <c r="B518" s="2434"/>
      <c r="C518" s="2326"/>
      <c r="D518" s="2326"/>
    </row>
    <row r="519" spans="1:4" x14ac:dyDescent="0.2">
      <c r="A519" s="2326"/>
      <c r="B519" s="2434"/>
      <c r="C519" s="2326"/>
      <c r="D519" s="2326"/>
    </row>
    <row r="520" spans="1:4" x14ac:dyDescent="0.2">
      <c r="A520" s="2326"/>
      <c r="B520" s="2434"/>
      <c r="C520" s="2326"/>
      <c r="D520" s="2326"/>
    </row>
    <row r="521" spans="1:4" x14ac:dyDescent="0.2">
      <c r="A521" s="2326"/>
      <c r="B521" s="2434"/>
      <c r="C521" s="2326"/>
      <c r="D521" s="2326"/>
    </row>
    <row r="522" spans="1:4" x14ac:dyDescent="0.2">
      <c r="A522" s="2326"/>
      <c r="B522" s="2434"/>
      <c r="C522" s="2326"/>
      <c r="D522" s="2326"/>
    </row>
    <row r="523" spans="1:4" x14ac:dyDescent="0.2">
      <c r="A523" s="2326"/>
      <c r="B523" s="2434"/>
      <c r="C523" s="2326"/>
      <c r="D523" s="2326"/>
    </row>
    <row r="524" spans="1:4" x14ac:dyDescent="0.2">
      <c r="A524" s="2326"/>
      <c r="B524" s="2434"/>
      <c r="C524" s="2326"/>
      <c r="D524" s="2326"/>
    </row>
    <row r="525" spans="1:4" x14ac:dyDescent="0.2">
      <c r="A525" s="2326"/>
      <c r="B525" s="2434"/>
      <c r="C525" s="2326"/>
      <c r="D525" s="2326"/>
    </row>
    <row r="526" spans="1:4" x14ac:dyDescent="0.2">
      <c r="A526" s="2326"/>
      <c r="B526" s="2434"/>
      <c r="C526" s="2326"/>
      <c r="D526" s="2326"/>
    </row>
    <row r="527" spans="1:4" x14ac:dyDescent="0.2">
      <c r="A527" s="2326"/>
      <c r="B527" s="2434"/>
      <c r="C527" s="2326"/>
      <c r="D527" s="2326"/>
    </row>
    <row r="528" spans="1:4" x14ac:dyDescent="0.2">
      <c r="A528" s="2326"/>
      <c r="B528" s="2434"/>
      <c r="C528" s="2326"/>
      <c r="D528" s="2326"/>
    </row>
    <row r="529" spans="1:4" x14ac:dyDescent="0.2">
      <c r="A529" s="2326"/>
      <c r="B529" s="2434"/>
      <c r="C529" s="2326"/>
      <c r="D529" s="2326"/>
    </row>
    <row r="530" spans="1:4" x14ac:dyDescent="0.2">
      <c r="A530" s="2326"/>
      <c r="B530" s="2434"/>
      <c r="C530" s="2326"/>
      <c r="D530" s="2326"/>
    </row>
    <row r="531" spans="1:4" x14ac:dyDescent="0.2">
      <c r="A531" s="2326"/>
      <c r="B531" s="2434"/>
      <c r="C531" s="2326"/>
      <c r="D531" s="2326"/>
    </row>
    <row r="532" spans="1:4" x14ac:dyDescent="0.2">
      <c r="A532" s="2326"/>
      <c r="B532" s="2434"/>
      <c r="C532" s="2326"/>
      <c r="D532" s="2326"/>
    </row>
    <row r="533" spans="1:4" x14ac:dyDescent="0.2">
      <c r="A533" s="2326"/>
      <c r="B533" s="2434"/>
      <c r="C533" s="2326"/>
      <c r="D533" s="2326"/>
    </row>
    <row r="534" spans="1:4" x14ac:dyDescent="0.2">
      <c r="A534" s="2326"/>
      <c r="B534" s="2434"/>
      <c r="C534" s="2326"/>
      <c r="D534" s="2326"/>
    </row>
    <row r="535" spans="1:4" x14ac:dyDescent="0.2">
      <c r="A535" s="2326"/>
      <c r="B535" s="2434"/>
      <c r="C535" s="2326"/>
      <c r="D535" s="2326"/>
    </row>
    <row r="536" spans="1:4" x14ac:dyDescent="0.2">
      <c r="A536" s="2326"/>
      <c r="B536" s="2434"/>
      <c r="C536" s="2326"/>
      <c r="D536" s="2326"/>
    </row>
    <row r="537" spans="1:4" x14ac:dyDescent="0.2">
      <c r="A537" s="2326"/>
      <c r="B537" s="2434"/>
      <c r="C537" s="2326"/>
      <c r="D537" s="2326"/>
    </row>
    <row r="538" spans="1:4" x14ac:dyDescent="0.2">
      <c r="A538" s="2326"/>
      <c r="B538" s="2434"/>
      <c r="C538" s="2326"/>
      <c r="D538" s="2326"/>
    </row>
    <row r="539" spans="1:4" x14ac:dyDescent="0.2">
      <c r="A539" s="2326"/>
      <c r="B539" s="2434"/>
      <c r="C539" s="2326"/>
      <c r="D539" s="2326"/>
    </row>
    <row r="540" spans="1:4" x14ac:dyDescent="0.2">
      <c r="A540" s="2326"/>
      <c r="B540" s="2434"/>
      <c r="C540" s="2326"/>
      <c r="D540" s="2326"/>
    </row>
    <row r="541" spans="1:4" x14ac:dyDescent="0.2">
      <c r="A541" s="2326"/>
      <c r="B541" s="2434"/>
      <c r="C541" s="2326"/>
      <c r="D541" s="2326"/>
    </row>
    <row r="542" spans="1:4" x14ac:dyDescent="0.2">
      <c r="A542" s="2326"/>
      <c r="B542" s="2434"/>
      <c r="C542" s="2326"/>
      <c r="D542" s="2326"/>
    </row>
    <row r="543" spans="1:4" x14ac:dyDescent="0.2">
      <c r="A543" s="2326"/>
      <c r="B543" s="2434"/>
      <c r="C543" s="2326"/>
      <c r="D543" s="2326"/>
    </row>
    <row r="544" spans="1:4" x14ac:dyDescent="0.2">
      <c r="A544" s="2326"/>
      <c r="B544" s="2434"/>
      <c r="C544" s="2326"/>
      <c r="D544" s="2326"/>
    </row>
    <row r="545" spans="1:4" x14ac:dyDescent="0.2">
      <c r="A545" s="2326"/>
      <c r="B545" s="2434"/>
      <c r="C545" s="2326"/>
      <c r="D545" s="2326"/>
    </row>
    <row r="546" spans="1:4" x14ac:dyDescent="0.2">
      <c r="A546" s="2326"/>
      <c r="B546" s="2434"/>
      <c r="C546" s="2326"/>
      <c r="D546" s="2326"/>
    </row>
    <row r="547" spans="1:4" x14ac:dyDescent="0.2">
      <c r="A547" s="2326"/>
      <c r="B547" s="2434"/>
      <c r="C547" s="2326"/>
      <c r="D547" s="2326"/>
    </row>
    <row r="548" spans="1:4" x14ac:dyDescent="0.2">
      <c r="A548" s="2326"/>
      <c r="B548" s="2434"/>
      <c r="C548" s="2326"/>
      <c r="D548" s="2326"/>
    </row>
    <row r="549" spans="1:4" x14ac:dyDescent="0.2">
      <c r="A549" s="2326"/>
      <c r="B549" s="2434"/>
      <c r="C549" s="2326"/>
      <c r="D549" s="2326"/>
    </row>
    <row r="550" spans="1:4" x14ac:dyDescent="0.2">
      <c r="A550" s="2326"/>
      <c r="B550" s="2434"/>
      <c r="C550" s="2326"/>
      <c r="D550" s="2326"/>
    </row>
    <row r="551" spans="1:4" x14ac:dyDescent="0.2">
      <c r="A551" s="2326"/>
      <c r="B551" s="2434"/>
      <c r="C551" s="2326"/>
      <c r="D551" s="2326"/>
    </row>
    <row r="552" spans="1:4" x14ac:dyDescent="0.2">
      <c r="A552" s="2326"/>
      <c r="B552" s="2434"/>
      <c r="C552" s="2326"/>
      <c r="D552" s="2326"/>
    </row>
    <row r="553" spans="1:4" x14ac:dyDescent="0.2">
      <c r="A553" s="2326"/>
      <c r="B553" s="2434"/>
      <c r="C553" s="2326"/>
      <c r="D553" s="2326"/>
    </row>
    <row r="554" spans="1:4" x14ac:dyDescent="0.2">
      <c r="A554" s="2326"/>
      <c r="B554" s="2434"/>
      <c r="C554" s="2326"/>
      <c r="D554" s="2326"/>
    </row>
    <row r="555" spans="1:4" x14ac:dyDescent="0.2">
      <c r="A555" s="2326"/>
      <c r="B555" s="2434"/>
      <c r="C555" s="2326"/>
      <c r="D555" s="2326"/>
    </row>
    <row r="556" spans="1:4" x14ac:dyDescent="0.2">
      <c r="A556" s="2326"/>
      <c r="B556" s="2434"/>
      <c r="C556" s="2326"/>
      <c r="D556" s="2326"/>
    </row>
    <row r="557" spans="1:4" x14ac:dyDescent="0.2">
      <c r="A557" s="2326"/>
      <c r="B557" s="2434"/>
      <c r="C557" s="2326"/>
      <c r="D557" s="2326"/>
    </row>
    <row r="558" spans="1:4" x14ac:dyDescent="0.2">
      <c r="A558" s="2326"/>
      <c r="B558" s="2434"/>
      <c r="C558" s="2326"/>
      <c r="D558" s="2326"/>
    </row>
    <row r="559" spans="1:4" x14ac:dyDescent="0.2">
      <c r="A559" s="2326"/>
      <c r="B559" s="2434"/>
      <c r="C559" s="2326"/>
      <c r="D559" s="2326"/>
    </row>
    <row r="560" spans="1:4" x14ac:dyDescent="0.2">
      <c r="A560" s="2326"/>
      <c r="B560" s="2434"/>
      <c r="C560" s="2326"/>
      <c r="D560" s="2326"/>
    </row>
    <row r="561" spans="1:4" x14ac:dyDescent="0.2">
      <c r="A561" s="2326"/>
      <c r="B561" s="2434"/>
      <c r="C561" s="2326"/>
      <c r="D561" s="2326"/>
    </row>
    <row r="562" spans="1:4" x14ac:dyDescent="0.2">
      <c r="A562" s="2326"/>
      <c r="B562" s="2434"/>
      <c r="C562" s="2326"/>
      <c r="D562" s="2326"/>
    </row>
    <row r="563" spans="1:4" x14ac:dyDescent="0.2">
      <c r="A563" s="2326"/>
      <c r="B563" s="2434"/>
      <c r="C563" s="2326"/>
      <c r="D563" s="2326"/>
    </row>
    <row r="564" spans="1:4" x14ac:dyDescent="0.2">
      <c r="A564" s="2326"/>
      <c r="B564" s="2434"/>
      <c r="C564" s="2326"/>
      <c r="D564" s="2326"/>
    </row>
    <row r="565" spans="1:4" x14ac:dyDescent="0.2">
      <c r="A565" s="2326"/>
      <c r="B565" s="2434"/>
      <c r="C565" s="2326"/>
      <c r="D565" s="2326"/>
    </row>
    <row r="566" spans="1:4" x14ac:dyDescent="0.2">
      <c r="A566" s="2326"/>
      <c r="B566" s="2434"/>
      <c r="C566" s="2326"/>
      <c r="D566" s="2326"/>
    </row>
    <row r="567" spans="1:4" x14ac:dyDescent="0.2">
      <c r="A567" s="2326"/>
      <c r="B567" s="2434"/>
      <c r="C567" s="2326"/>
      <c r="D567" s="2326"/>
    </row>
    <row r="568" spans="1:4" x14ac:dyDescent="0.2">
      <c r="A568" s="2326"/>
      <c r="B568" s="2434"/>
      <c r="C568" s="2326"/>
      <c r="D568" s="2326"/>
    </row>
    <row r="569" spans="1:4" x14ac:dyDescent="0.2">
      <c r="A569" s="2326"/>
      <c r="B569" s="2434"/>
      <c r="C569" s="2326"/>
      <c r="D569" s="2326"/>
    </row>
    <row r="570" spans="1:4" x14ac:dyDescent="0.2">
      <c r="A570" s="2326"/>
      <c r="B570" s="2434"/>
      <c r="C570" s="2326"/>
      <c r="D570" s="2326"/>
    </row>
    <row r="571" spans="1:4" x14ac:dyDescent="0.2">
      <c r="A571" s="2326"/>
      <c r="B571" s="2434"/>
      <c r="C571" s="2326"/>
      <c r="D571" s="2326"/>
    </row>
    <row r="572" spans="1:4" x14ac:dyDescent="0.2">
      <c r="A572" s="2326"/>
      <c r="B572" s="2434"/>
      <c r="C572" s="2326"/>
      <c r="D572" s="2326"/>
    </row>
    <row r="573" spans="1:4" x14ac:dyDescent="0.2">
      <c r="A573" s="2326"/>
      <c r="B573" s="2434"/>
      <c r="C573" s="2326"/>
      <c r="D573" s="2326"/>
    </row>
    <row r="574" spans="1:4" x14ac:dyDescent="0.2">
      <c r="A574" s="2326"/>
      <c r="B574" s="2434"/>
      <c r="C574" s="2326"/>
      <c r="D574" s="2326"/>
    </row>
    <row r="575" spans="1:4" x14ac:dyDescent="0.2">
      <c r="A575" s="2326"/>
      <c r="B575" s="2434"/>
      <c r="C575" s="2326"/>
      <c r="D575" s="2326"/>
    </row>
    <row r="576" spans="1:4" x14ac:dyDescent="0.2">
      <c r="A576" s="2326"/>
      <c r="B576" s="2434"/>
      <c r="C576" s="2326"/>
      <c r="D576" s="2326"/>
    </row>
    <row r="577" spans="1:4" x14ac:dyDescent="0.2">
      <c r="A577" s="2326"/>
      <c r="B577" s="2434"/>
      <c r="C577" s="2326"/>
      <c r="D577" s="2326"/>
    </row>
    <row r="578" spans="1:4" x14ac:dyDescent="0.2">
      <c r="A578" s="2326"/>
      <c r="B578" s="2434"/>
      <c r="C578" s="2326"/>
      <c r="D578" s="2326"/>
    </row>
    <row r="579" spans="1:4" x14ac:dyDescent="0.2">
      <c r="A579" s="2326"/>
      <c r="B579" s="2434"/>
      <c r="C579" s="2326"/>
      <c r="D579" s="2326"/>
    </row>
    <row r="580" spans="1:4" x14ac:dyDescent="0.2">
      <c r="A580" s="2326"/>
      <c r="B580" s="2434"/>
      <c r="C580" s="2326"/>
      <c r="D580" s="2326"/>
    </row>
    <row r="581" spans="1:4" x14ac:dyDescent="0.2">
      <c r="A581" s="2326"/>
      <c r="B581" s="2434"/>
      <c r="C581" s="2326"/>
      <c r="D581" s="2326"/>
    </row>
    <row r="582" spans="1:4" x14ac:dyDescent="0.2">
      <c r="A582" s="2326"/>
      <c r="B582" s="2434"/>
      <c r="C582" s="2326"/>
      <c r="D582" s="2326"/>
    </row>
    <row r="583" spans="1:4" x14ac:dyDescent="0.2">
      <c r="A583" s="2326"/>
      <c r="B583" s="2434"/>
      <c r="C583" s="2326"/>
      <c r="D583" s="2326"/>
    </row>
    <row r="584" spans="1:4" x14ac:dyDescent="0.2">
      <c r="A584" s="2326"/>
      <c r="B584" s="2434"/>
      <c r="C584" s="2326"/>
      <c r="D584" s="2326"/>
    </row>
    <row r="585" spans="1:4" x14ac:dyDescent="0.2">
      <c r="A585" s="2326"/>
      <c r="B585" s="2434"/>
      <c r="C585" s="2326"/>
      <c r="D585" s="2326"/>
    </row>
    <row r="586" spans="1:4" x14ac:dyDescent="0.2">
      <c r="A586" s="2326"/>
      <c r="B586" s="2434"/>
      <c r="C586" s="2326"/>
      <c r="D586" s="2326"/>
    </row>
    <row r="587" spans="1:4" x14ac:dyDescent="0.2">
      <c r="A587" s="2326"/>
      <c r="B587" s="2434"/>
      <c r="C587" s="2326"/>
      <c r="D587" s="2326"/>
    </row>
    <row r="588" spans="1:4" x14ac:dyDescent="0.2">
      <c r="A588" s="2326"/>
      <c r="B588" s="2434"/>
      <c r="C588" s="2326"/>
      <c r="D588" s="2326"/>
    </row>
    <row r="589" spans="1:4" x14ac:dyDescent="0.2">
      <c r="A589" s="2326"/>
      <c r="B589" s="2434"/>
      <c r="C589" s="2326"/>
      <c r="D589" s="2326"/>
    </row>
    <row r="590" spans="1:4" x14ac:dyDescent="0.2">
      <c r="A590" s="2326"/>
      <c r="B590" s="2434"/>
      <c r="C590" s="2326"/>
      <c r="D590" s="2326"/>
    </row>
    <row r="591" spans="1:4" x14ac:dyDescent="0.2">
      <c r="A591" s="2326"/>
      <c r="B591" s="2434"/>
      <c r="C591" s="2326"/>
      <c r="D591" s="2326"/>
    </row>
    <row r="592" spans="1:4" x14ac:dyDescent="0.2">
      <c r="A592" s="2326"/>
      <c r="B592" s="2434"/>
      <c r="C592" s="2326"/>
      <c r="D592" s="2326"/>
    </row>
    <row r="593" spans="1:4" x14ac:dyDescent="0.2">
      <c r="A593" s="2326"/>
      <c r="B593" s="2434"/>
      <c r="C593" s="2326"/>
      <c r="D593" s="2326"/>
    </row>
    <row r="594" spans="1:4" x14ac:dyDescent="0.2">
      <c r="A594" s="2326"/>
      <c r="B594" s="2434"/>
      <c r="C594" s="2326"/>
      <c r="D594" s="2326"/>
    </row>
    <row r="595" spans="1:4" x14ac:dyDescent="0.2">
      <c r="A595" s="2326"/>
      <c r="B595" s="2434"/>
      <c r="C595" s="2326"/>
      <c r="D595" s="2326"/>
    </row>
    <row r="596" spans="1:4" x14ac:dyDescent="0.2">
      <c r="A596" s="2326"/>
      <c r="B596" s="2434"/>
      <c r="C596" s="2326"/>
      <c r="D596" s="2326"/>
    </row>
    <row r="597" spans="1:4" x14ac:dyDescent="0.2">
      <c r="A597" s="2326"/>
      <c r="B597" s="2434"/>
      <c r="C597" s="2326"/>
      <c r="D597" s="2326"/>
    </row>
    <row r="598" spans="1:4" x14ac:dyDescent="0.2">
      <c r="A598" s="2326"/>
      <c r="B598" s="2434"/>
      <c r="C598" s="2326"/>
      <c r="D598" s="2326"/>
    </row>
    <row r="599" spans="1:4" x14ac:dyDescent="0.2">
      <c r="A599" s="2326"/>
      <c r="B599" s="2434"/>
      <c r="C599" s="2326"/>
      <c r="D599" s="2326"/>
    </row>
    <row r="600" spans="1:4" x14ac:dyDescent="0.2">
      <c r="A600" s="2326"/>
      <c r="B600" s="2434"/>
      <c r="C600" s="2326"/>
      <c r="D600" s="2326"/>
    </row>
    <row r="601" spans="1:4" x14ac:dyDescent="0.2">
      <c r="A601" s="2326"/>
      <c r="B601" s="2434"/>
      <c r="C601" s="2326"/>
      <c r="D601" s="2326"/>
    </row>
    <row r="602" spans="1:4" x14ac:dyDescent="0.2">
      <c r="A602" s="2326"/>
      <c r="B602" s="2434"/>
      <c r="C602" s="2326"/>
      <c r="D602" s="2326"/>
    </row>
    <row r="603" spans="1:4" x14ac:dyDescent="0.2">
      <c r="A603" s="2326"/>
      <c r="B603" s="2434"/>
      <c r="C603" s="2326"/>
      <c r="D603" s="2326"/>
    </row>
    <row r="604" spans="1:4" x14ac:dyDescent="0.2">
      <c r="A604" s="2326"/>
      <c r="B604" s="2434"/>
      <c r="C604" s="2326"/>
      <c r="D604" s="2326"/>
    </row>
    <row r="605" spans="1:4" x14ac:dyDescent="0.2">
      <c r="A605" s="2326"/>
      <c r="B605" s="2434"/>
      <c r="C605" s="2326"/>
      <c r="D605" s="2326"/>
    </row>
    <row r="606" spans="1:4" x14ac:dyDescent="0.2">
      <c r="A606" s="2326"/>
      <c r="B606" s="2434"/>
      <c r="C606" s="2326"/>
      <c r="D606" s="2326"/>
    </row>
    <row r="607" spans="1:4" x14ac:dyDescent="0.2">
      <c r="A607" s="2326"/>
      <c r="B607" s="2434"/>
      <c r="C607" s="2326"/>
      <c r="D607" s="2326"/>
    </row>
    <row r="608" spans="1:4" x14ac:dyDescent="0.2">
      <c r="A608" s="2326"/>
      <c r="B608" s="2434"/>
      <c r="C608" s="2326"/>
      <c r="D608" s="2326"/>
    </row>
    <row r="609" spans="1:4" x14ac:dyDescent="0.2">
      <c r="A609" s="2326"/>
      <c r="B609" s="2434"/>
      <c r="C609" s="2326"/>
      <c r="D609" s="2326"/>
    </row>
    <row r="610" spans="1:4" x14ac:dyDescent="0.2">
      <c r="A610" s="2326"/>
      <c r="B610" s="2434"/>
      <c r="C610" s="2326"/>
      <c r="D610" s="2326"/>
    </row>
    <row r="611" spans="1:4" x14ac:dyDescent="0.2">
      <c r="A611" s="2326"/>
      <c r="B611" s="2434"/>
      <c r="C611" s="2326"/>
      <c r="D611" s="2326"/>
    </row>
    <row r="612" spans="1:4" x14ac:dyDescent="0.2">
      <c r="A612" s="2326"/>
      <c r="B612" s="2434"/>
      <c r="C612" s="2326"/>
      <c r="D612" s="2326"/>
    </row>
    <row r="613" spans="1:4" x14ac:dyDescent="0.2">
      <c r="A613" s="2326"/>
      <c r="B613" s="2434"/>
      <c r="C613" s="2326"/>
      <c r="D613" s="2326"/>
    </row>
    <row r="614" spans="1:4" x14ac:dyDescent="0.2">
      <c r="A614" s="2326"/>
      <c r="B614" s="2434"/>
      <c r="C614" s="2326"/>
      <c r="D614" s="2326"/>
    </row>
    <row r="615" spans="1:4" x14ac:dyDescent="0.2">
      <c r="A615" s="2326"/>
      <c r="B615" s="2434"/>
      <c r="C615" s="2326"/>
      <c r="D615" s="2326"/>
    </row>
    <row r="616" spans="1:4" x14ac:dyDescent="0.2">
      <c r="A616" s="2326"/>
      <c r="B616" s="2434"/>
      <c r="C616" s="2326"/>
      <c r="D616" s="2326"/>
    </row>
    <row r="617" spans="1:4" x14ac:dyDescent="0.2">
      <c r="A617" s="2326"/>
      <c r="B617" s="2434"/>
      <c r="C617" s="2326"/>
      <c r="D617" s="2326"/>
    </row>
    <row r="618" spans="1:4" x14ac:dyDescent="0.2">
      <c r="A618" s="2326"/>
      <c r="B618" s="2434"/>
      <c r="C618" s="2326"/>
      <c r="D618" s="2326"/>
    </row>
    <row r="619" spans="1:4" x14ac:dyDescent="0.2">
      <c r="A619" s="2326"/>
      <c r="B619" s="2434"/>
      <c r="C619" s="2326"/>
      <c r="D619" s="2326"/>
    </row>
    <row r="620" spans="1:4" x14ac:dyDescent="0.2">
      <c r="A620" s="2326"/>
      <c r="B620" s="2434"/>
      <c r="C620" s="2326"/>
      <c r="D620" s="2326"/>
    </row>
    <row r="621" spans="1:4" x14ac:dyDescent="0.2">
      <c r="A621" s="2326"/>
      <c r="B621" s="2434"/>
      <c r="C621" s="2326"/>
      <c r="D621" s="2326"/>
    </row>
    <row r="622" spans="1:4" x14ac:dyDescent="0.2">
      <c r="A622" s="2326"/>
      <c r="B622" s="2434"/>
      <c r="C622" s="2326"/>
      <c r="D622" s="2326"/>
    </row>
    <row r="623" spans="1:4" x14ac:dyDescent="0.2">
      <c r="A623" s="2326"/>
      <c r="B623" s="2434"/>
      <c r="C623" s="2326"/>
      <c r="D623" s="2326"/>
    </row>
    <row r="624" spans="1:4" x14ac:dyDescent="0.2">
      <c r="A624" s="2326"/>
      <c r="B624" s="2434"/>
      <c r="C624" s="2326"/>
      <c r="D624" s="2326"/>
    </row>
    <row r="625" spans="1:4" x14ac:dyDescent="0.2">
      <c r="A625" s="2326"/>
      <c r="B625" s="2434"/>
      <c r="C625" s="2326"/>
      <c r="D625" s="2326"/>
    </row>
    <row r="626" spans="1:4" x14ac:dyDescent="0.2">
      <c r="A626" s="2326"/>
      <c r="B626" s="2434"/>
      <c r="C626" s="2326"/>
      <c r="D626" s="2326"/>
    </row>
    <row r="627" spans="1:4" x14ac:dyDescent="0.2">
      <c r="A627" s="2326"/>
      <c r="B627" s="2434"/>
      <c r="C627" s="2326"/>
      <c r="D627" s="2326"/>
    </row>
    <row r="628" spans="1:4" x14ac:dyDescent="0.2">
      <c r="A628" s="2326"/>
      <c r="B628" s="2434"/>
      <c r="C628" s="2326"/>
      <c r="D628" s="2326"/>
    </row>
    <row r="629" spans="1:4" x14ac:dyDescent="0.2">
      <c r="A629" s="2326"/>
      <c r="B629" s="2434"/>
      <c r="C629" s="2326"/>
      <c r="D629" s="2326"/>
    </row>
    <row r="630" spans="1:4" x14ac:dyDescent="0.2">
      <c r="A630" s="2326"/>
      <c r="B630" s="2434"/>
      <c r="C630" s="2326"/>
      <c r="D630" s="2326"/>
    </row>
    <row r="631" spans="1:4" x14ac:dyDescent="0.2">
      <c r="A631" s="2326"/>
      <c r="B631" s="2434"/>
      <c r="C631" s="2326"/>
      <c r="D631" s="2326"/>
    </row>
    <row r="632" spans="1:4" x14ac:dyDescent="0.2">
      <c r="A632" s="2326"/>
      <c r="B632" s="2434"/>
      <c r="C632" s="2326"/>
      <c r="D632" s="2326"/>
    </row>
    <row r="633" spans="1:4" x14ac:dyDescent="0.2">
      <c r="A633" s="2326"/>
      <c r="B633" s="2434"/>
      <c r="C633" s="2326"/>
      <c r="D633" s="2326"/>
    </row>
    <row r="634" spans="1:4" x14ac:dyDescent="0.2">
      <c r="A634" s="2326"/>
      <c r="B634" s="2434"/>
      <c r="C634" s="2326"/>
      <c r="D634" s="2326"/>
    </row>
    <row r="635" spans="1:4" x14ac:dyDescent="0.2">
      <c r="A635" s="2326"/>
      <c r="B635" s="2434"/>
      <c r="C635" s="2326"/>
      <c r="D635" s="2326"/>
    </row>
    <row r="636" spans="1:4" x14ac:dyDescent="0.2">
      <c r="A636" s="2326"/>
      <c r="B636" s="2434"/>
      <c r="C636" s="2326"/>
      <c r="D636" s="2326"/>
    </row>
    <row r="637" spans="1:4" x14ac:dyDescent="0.2">
      <c r="A637" s="2326"/>
      <c r="B637" s="2434"/>
      <c r="C637" s="2326"/>
      <c r="D637" s="2326"/>
    </row>
    <row r="638" spans="1:4" x14ac:dyDescent="0.2">
      <c r="A638" s="2326"/>
      <c r="B638" s="2434"/>
      <c r="C638" s="2326"/>
      <c r="D638" s="2326"/>
    </row>
    <row r="639" spans="1:4" x14ac:dyDescent="0.2">
      <c r="A639" s="2326"/>
      <c r="B639" s="2434"/>
      <c r="C639" s="2326"/>
      <c r="D639" s="2326"/>
    </row>
    <row r="640" spans="1:4" x14ac:dyDescent="0.2">
      <c r="A640" s="2326"/>
      <c r="B640" s="2434"/>
      <c r="C640" s="2326"/>
      <c r="D640" s="2326"/>
    </row>
    <row r="641" spans="1:4" x14ac:dyDescent="0.2">
      <c r="A641" s="2326"/>
      <c r="B641" s="2434"/>
      <c r="C641" s="2326"/>
      <c r="D641" s="2326"/>
    </row>
    <row r="642" spans="1:4" x14ac:dyDescent="0.2">
      <c r="A642" s="2326"/>
      <c r="B642" s="2434"/>
      <c r="C642" s="2326"/>
      <c r="D642" s="2326"/>
    </row>
    <row r="643" spans="1:4" x14ac:dyDescent="0.2">
      <c r="A643" s="2326"/>
      <c r="B643" s="2434"/>
      <c r="C643" s="2326"/>
      <c r="D643" s="2326"/>
    </row>
    <row r="644" spans="1:4" x14ac:dyDescent="0.2">
      <c r="A644" s="2326"/>
      <c r="B644" s="2434"/>
      <c r="C644" s="2326"/>
      <c r="D644" s="2326"/>
    </row>
    <row r="645" spans="1:4" x14ac:dyDescent="0.2">
      <c r="A645" s="2326"/>
      <c r="B645" s="2434"/>
      <c r="C645" s="2326"/>
      <c r="D645" s="2326"/>
    </row>
    <row r="646" spans="1:4" x14ac:dyDescent="0.2">
      <c r="A646" s="2326"/>
      <c r="B646" s="2434"/>
      <c r="C646" s="2326"/>
      <c r="D646" s="2326"/>
    </row>
    <row r="647" spans="1:4" x14ac:dyDescent="0.2">
      <c r="A647" s="2326"/>
      <c r="B647" s="2434"/>
      <c r="C647" s="2326"/>
      <c r="D647" s="2326"/>
    </row>
    <row r="648" spans="1:4" x14ac:dyDescent="0.2">
      <c r="A648" s="2326"/>
      <c r="B648" s="2434"/>
      <c r="C648" s="2326"/>
      <c r="D648" s="2326"/>
    </row>
    <row r="649" spans="1:4" x14ac:dyDescent="0.2">
      <c r="A649" s="2326"/>
      <c r="B649" s="2434"/>
      <c r="C649" s="2326"/>
      <c r="D649" s="2326"/>
    </row>
    <row r="650" spans="1:4" x14ac:dyDescent="0.2">
      <c r="A650" s="2326"/>
      <c r="B650" s="2434"/>
      <c r="C650" s="2326"/>
      <c r="D650" s="2326"/>
    </row>
    <row r="651" spans="1:4" x14ac:dyDescent="0.2">
      <c r="A651" s="2326"/>
      <c r="B651" s="2434"/>
      <c r="C651" s="2326"/>
      <c r="D651" s="2326"/>
    </row>
    <row r="652" spans="1:4" x14ac:dyDescent="0.2">
      <c r="A652" s="2326"/>
      <c r="B652" s="2434"/>
      <c r="C652" s="2326"/>
      <c r="D652" s="2326"/>
    </row>
    <row r="653" spans="1:4" x14ac:dyDescent="0.2">
      <c r="A653" s="2326"/>
      <c r="B653" s="2434"/>
      <c r="C653" s="2326"/>
      <c r="D653" s="2326"/>
    </row>
    <row r="654" spans="1:4" x14ac:dyDescent="0.2">
      <c r="A654" s="2326"/>
      <c r="B654" s="2434"/>
      <c r="C654" s="2326"/>
      <c r="D654" s="2326"/>
    </row>
    <row r="655" spans="1:4" x14ac:dyDescent="0.2">
      <c r="A655" s="2326"/>
      <c r="B655" s="2434"/>
      <c r="C655" s="2326"/>
      <c r="D655" s="2326"/>
    </row>
    <row r="656" spans="1:4" x14ac:dyDescent="0.2">
      <c r="A656" s="2326"/>
      <c r="B656" s="2434"/>
      <c r="C656" s="2326"/>
      <c r="D656" s="2326"/>
    </row>
    <row r="657" spans="1:4" x14ac:dyDescent="0.2">
      <c r="A657" s="2326"/>
      <c r="B657" s="2434"/>
      <c r="C657" s="2326"/>
      <c r="D657" s="2326"/>
    </row>
    <row r="658" spans="1:4" x14ac:dyDescent="0.2">
      <c r="A658" s="2326"/>
      <c r="B658" s="2434"/>
      <c r="C658" s="2326"/>
      <c r="D658" s="2326"/>
    </row>
    <row r="659" spans="1:4" x14ac:dyDescent="0.2">
      <c r="A659" s="2326"/>
      <c r="B659" s="2434"/>
      <c r="C659" s="2326"/>
      <c r="D659" s="2326"/>
    </row>
    <row r="660" spans="1:4" x14ac:dyDescent="0.2">
      <c r="A660" s="2326"/>
      <c r="B660" s="2434"/>
      <c r="C660" s="2326"/>
      <c r="D660" s="2326"/>
    </row>
    <row r="661" spans="1:4" x14ac:dyDescent="0.2">
      <c r="A661" s="2326"/>
      <c r="B661" s="2434"/>
      <c r="C661" s="2326"/>
      <c r="D661" s="2326"/>
    </row>
    <row r="662" spans="1:4" x14ac:dyDescent="0.2">
      <c r="A662" s="2326"/>
      <c r="B662" s="2434"/>
      <c r="C662" s="2326"/>
      <c r="D662" s="2326"/>
    </row>
    <row r="663" spans="1:4" x14ac:dyDescent="0.2">
      <c r="A663" s="2326"/>
      <c r="B663" s="2434"/>
      <c r="C663" s="2326"/>
      <c r="D663" s="2326"/>
    </row>
    <row r="664" spans="1:4" x14ac:dyDescent="0.2">
      <c r="A664" s="2326"/>
      <c r="B664" s="2434"/>
      <c r="C664" s="2326"/>
      <c r="D664" s="2326"/>
    </row>
    <row r="665" spans="1:4" x14ac:dyDescent="0.2">
      <c r="A665" s="2326"/>
      <c r="B665" s="2434"/>
      <c r="C665" s="2326"/>
      <c r="D665" s="2326"/>
    </row>
    <row r="666" spans="1:4" x14ac:dyDescent="0.2">
      <c r="A666" s="2326"/>
      <c r="B666" s="2434"/>
      <c r="C666" s="2326"/>
      <c r="D666" s="2326"/>
    </row>
    <row r="667" spans="1:4" x14ac:dyDescent="0.2">
      <c r="A667" s="2326"/>
      <c r="B667" s="2434"/>
      <c r="C667" s="2326"/>
      <c r="D667" s="2326"/>
    </row>
    <row r="668" spans="1:4" x14ac:dyDescent="0.2">
      <c r="A668" s="2326"/>
      <c r="B668" s="2434"/>
      <c r="C668" s="2326"/>
      <c r="D668" s="2326"/>
    </row>
    <row r="669" spans="1:4" x14ac:dyDescent="0.2">
      <c r="A669" s="2326"/>
      <c r="B669" s="2434"/>
      <c r="C669" s="2326"/>
      <c r="D669" s="2326"/>
    </row>
    <row r="670" spans="1:4" x14ac:dyDescent="0.2">
      <c r="A670" s="2326"/>
      <c r="B670" s="2434"/>
      <c r="C670" s="2326"/>
      <c r="D670" s="2326"/>
    </row>
    <row r="671" spans="1:4" x14ac:dyDescent="0.2">
      <c r="A671" s="2326"/>
      <c r="B671" s="2434"/>
      <c r="C671" s="2326"/>
      <c r="D671" s="2326"/>
    </row>
    <row r="672" spans="1:4" x14ac:dyDescent="0.2">
      <c r="A672" s="2326"/>
      <c r="B672" s="2434"/>
      <c r="C672" s="2326"/>
      <c r="D672" s="2326"/>
    </row>
    <row r="673" spans="1:4" x14ac:dyDescent="0.2">
      <c r="A673" s="2326"/>
      <c r="B673" s="2434"/>
      <c r="C673" s="2326"/>
      <c r="D673" s="2326"/>
    </row>
    <row r="674" spans="1:4" x14ac:dyDescent="0.2">
      <c r="A674" s="2326"/>
      <c r="B674" s="2434"/>
      <c r="C674" s="2326"/>
      <c r="D674" s="2326"/>
    </row>
    <row r="675" spans="1:4" x14ac:dyDescent="0.2">
      <c r="A675" s="2326"/>
      <c r="B675" s="2434"/>
      <c r="C675" s="2326"/>
      <c r="D675" s="2326"/>
    </row>
    <row r="676" spans="1:4" x14ac:dyDescent="0.2">
      <c r="A676" s="2326"/>
      <c r="B676" s="2434"/>
      <c r="C676" s="2326"/>
      <c r="D676" s="2326"/>
    </row>
    <row r="677" spans="1:4" x14ac:dyDescent="0.2">
      <c r="A677" s="2326"/>
      <c r="B677" s="2434"/>
      <c r="C677" s="2326"/>
      <c r="D677" s="2326"/>
    </row>
    <row r="678" spans="1:4" x14ac:dyDescent="0.2">
      <c r="A678" s="2326"/>
      <c r="B678" s="2434"/>
      <c r="C678" s="2326"/>
      <c r="D678" s="2326"/>
    </row>
    <row r="679" spans="1:4" x14ac:dyDescent="0.2">
      <c r="A679" s="2326"/>
      <c r="B679" s="2434"/>
      <c r="C679" s="2326"/>
      <c r="D679" s="2326"/>
    </row>
    <row r="680" spans="1:4" x14ac:dyDescent="0.2">
      <c r="A680" s="2326"/>
      <c r="B680" s="2434"/>
      <c r="C680" s="2326"/>
      <c r="D680" s="2326"/>
    </row>
    <row r="681" spans="1:4" x14ac:dyDescent="0.2">
      <c r="A681" s="2326"/>
      <c r="B681" s="2434"/>
      <c r="C681" s="2326"/>
      <c r="D681" s="2326"/>
    </row>
    <row r="682" spans="1:4" x14ac:dyDescent="0.2">
      <c r="A682" s="2326"/>
      <c r="B682" s="2434"/>
      <c r="C682" s="2326"/>
      <c r="D682" s="2326"/>
    </row>
    <row r="683" spans="1:4" x14ac:dyDescent="0.2">
      <c r="A683" s="2326"/>
      <c r="B683" s="2434"/>
      <c r="C683" s="2326"/>
      <c r="D683" s="2326"/>
    </row>
    <row r="684" spans="1:4" x14ac:dyDescent="0.2">
      <c r="A684" s="2326"/>
      <c r="B684" s="2434"/>
      <c r="C684" s="2326"/>
      <c r="D684" s="2326"/>
    </row>
    <row r="685" spans="1:4" x14ac:dyDescent="0.2">
      <c r="A685" s="2326"/>
      <c r="B685" s="2434"/>
      <c r="C685" s="2326"/>
      <c r="D685" s="2326"/>
    </row>
    <row r="686" spans="1:4" x14ac:dyDescent="0.2">
      <c r="A686" s="2326"/>
      <c r="B686" s="2434"/>
      <c r="C686" s="2326"/>
      <c r="D686" s="2326"/>
    </row>
    <row r="687" spans="1:4" x14ac:dyDescent="0.2">
      <c r="A687" s="2326"/>
      <c r="B687" s="2434"/>
      <c r="C687" s="2326"/>
      <c r="D687" s="2326"/>
    </row>
    <row r="688" spans="1:4" x14ac:dyDescent="0.2">
      <c r="A688" s="2326"/>
      <c r="B688" s="2434"/>
      <c r="C688" s="2326"/>
      <c r="D688" s="2326"/>
    </row>
    <row r="689" spans="1:4" x14ac:dyDescent="0.2">
      <c r="A689" s="2326"/>
      <c r="B689" s="2434"/>
      <c r="C689" s="2326"/>
      <c r="D689" s="2326"/>
    </row>
    <row r="690" spans="1:4" x14ac:dyDescent="0.2">
      <c r="A690" s="2326"/>
      <c r="B690" s="2434"/>
      <c r="C690" s="2326"/>
      <c r="D690" s="2326"/>
    </row>
    <row r="691" spans="1:4" x14ac:dyDescent="0.2">
      <c r="A691" s="2326"/>
      <c r="B691" s="2434"/>
      <c r="C691" s="2326"/>
      <c r="D691" s="2326"/>
    </row>
    <row r="692" spans="1:4" x14ac:dyDescent="0.2">
      <c r="A692" s="2326"/>
      <c r="B692" s="2434"/>
      <c r="C692" s="2326"/>
      <c r="D692" s="2326"/>
    </row>
    <row r="693" spans="1:4" x14ac:dyDescent="0.2">
      <c r="A693" s="2326"/>
      <c r="B693" s="2434"/>
      <c r="C693" s="2326"/>
      <c r="D693" s="2326"/>
    </row>
    <row r="694" spans="1:4" x14ac:dyDescent="0.2">
      <c r="A694" s="2326"/>
      <c r="B694" s="2434"/>
      <c r="C694" s="2326"/>
      <c r="D694" s="2326"/>
    </row>
    <row r="695" spans="1:4" x14ac:dyDescent="0.2">
      <c r="A695" s="2326"/>
      <c r="B695" s="2434"/>
      <c r="C695" s="2326"/>
      <c r="D695" s="2326"/>
    </row>
    <row r="696" spans="1:4" x14ac:dyDescent="0.2">
      <c r="A696" s="2326"/>
      <c r="B696" s="2434"/>
      <c r="C696" s="2326"/>
      <c r="D696" s="2326"/>
    </row>
    <row r="697" spans="1:4" x14ac:dyDescent="0.2">
      <c r="A697" s="2326"/>
      <c r="B697" s="2434"/>
      <c r="C697" s="2326"/>
      <c r="D697" s="2326"/>
    </row>
    <row r="698" spans="1:4" x14ac:dyDescent="0.2">
      <c r="A698" s="2326"/>
      <c r="B698" s="2434"/>
      <c r="C698" s="2326"/>
      <c r="D698" s="2326"/>
    </row>
    <row r="699" spans="1:4" x14ac:dyDescent="0.2">
      <c r="A699" s="2326"/>
      <c r="B699" s="2434"/>
      <c r="C699" s="2326"/>
      <c r="D699" s="2326"/>
    </row>
    <row r="700" spans="1:4" x14ac:dyDescent="0.2">
      <c r="A700" s="2326"/>
      <c r="B700" s="2434"/>
      <c r="C700" s="2326"/>
      <c r="D700" s="2326"/>
    </row>
    <row r="701" spans="1:4" x14ac:dyDescent="0.2">
      <c r="A701" s="2326"/>
      <c r="B701" s="2434"/>
      <c r="C701" s="2326"/>
      <c r="D701" s="2326"/>
    </row>
    <row r="702" spans="1:4" x14ac:dyDescent="0.2">
      <c r="A702" s="2326"/>
      <c r="B702" s="2434"/>
      <c r="C702" s="2326"/>
      <c r="D702" s="2326"/>
    </row>
    <row r="703" spans="1:4" x14ac:dyDescent="0.2">
      <c r="A703" s="2326"/>
      <c r="B703" s="2434"/>
      <c r="C703" s="2326"/>
      <c r="D703" s="2326"/>
    </row>
    <row r="704" spans="1:4" x14ac:dyDescent="0.2">
      <c r="A704" s="2326"/>
      <c r="B704" s="2434"/>
      <c r="C704" s="2326"/>
      <c r="D704" s="2326"/>
    </row>
    <row r="705" spans="1:4" x14ac:dyDescent="0.2">
      <c r="A705" s="2326"/>
      <c r="B705" s="2434"/>
      <c r="C705" s="2326"/>
      <c r="D705" s="2326"/>
    </row>
    <row r="706" spans="1:4" x14ac:dyDescent="0.2">
      <c r="A706" s="2326"/>
      <c r="B706" s="2434"/>
      <c r="C706" s="2326"/>
      <c r="D706" s="2326"/>
    </row>
    <row r="707" spans="1:4" x14ac:dyDescent="0.2">
      <c r="A707" s="2326"/>
      <c r="B707" s="2434"/>
      <c r="C707" s="2326"/>
      <c r="D707" s="2326"/>
    </row>
    <row r="708" spans="1:4" x14ac:dyDescent="0.2">
      <c r="A708" s="2326"/>
      <c r="B708" s="2434"/>
      <c r="C708" s="2326"/>
      <c r="D708" s="2326"/>
    </row>
    <row r="709" spans="1:4" x14ac:dyDescent="0.2">
      <c r="A709" s="2326"/>
      <c r="B709" s="2434"/>
      <c r="C709" s="2326"/>
      <c r="D709" s="2326"/>
    </row>
    <row r="710" spans="1:4" x14ac:dyDescent="0.2">
      <c r="A710" s="2326"/>
      <c r="B710" s="2434"/>
      <c r="C710" s="2326"/>
      <c r="D710" s="2326"/>
    </row>
    <row r="711" spans="1:4" x14ac:dyDescent="0.2">
      <c r="A711" s="2326"/>
      <c r="B711" s="2434"/>
      <c r="C711" s="2326"/>
      <c r="D711" s="2326"/>
    </row>
    <row r="712" spans="1:4" x14ac:dyDescent="0.2">
      <c r="A712" s="2326"/>
      <c r="B712" s="2434"/>
      <c r="C712" s="2326"/>
      <c r="D712" s="2326"/>
    </row>
    <row r="713" spans="1:4" x14ac:dyDescent="0.2">
      <c r="A713" s="2326"/>
      <c r="B713" s="2434"/>
      <c r="C713" s="2326"/>
      <c r="D713" s="2326"/>
    </row>
    <row r="714" spans="1:4" x14ac:dyDescent="0.2">
      <c r="A714" s="2326"/>
      <c r="B714" s="2434"/>
      <c r="C714" s="2326"/>
      <c r="D714" s="2326"/>
    </row>
    <row r="715" spans="1:4" x14ac:dyDescent="0.2">
      <c r="A715" s="2326"/>
      <c r="B715" s="2434"/>
      <c r="C715" s="2326"/>
      <c r="D715" s="2326"/>
    </row>
    <row r="716" spans="1:4" x14ac:dyDescent="0.2">
      <c r="A716" s="2326"/>
      <c r="B716" s="2434"/>
      <c r="C716" s="2326"/>
      <c r="D716" s="2326"/>
    </row>
    <row r="717" spans="1:4" x14ac:dyDescent="0.2">
      <c r="A717" s="2326"/>
      <c r="B717" s="2434"/>
      <c r="C717" s="2326"/>
      <c r="D717" s="2326"/>
    </row>
    <row r="718" spans="1:4" x14ac:dyDescent="0.2">
      <c r="A718" s="2326"/>
      <c r="B718" s="2434"/>
      <c r="C718" s="2326"/>
      <c r="D718" s="2326"/>
    </row>
    <row r="719" spans="1:4" x14ac:dyDescent="0.2">
      <c r="A719" s="2326"/>
      <c r="B719" s="2434"/>
      <c r="C719" s="2326"/>
      <c r="D719" s="2326"/>
    </row>
    <row r="720" spans="1:4" x14ac:dyDescent="0.2">
      <c r="A720" s="2326"/>
      <c r="B720" s="2434"/>
      <c r="C720" s="2326"/>
      <c r="D720" s="2326"/>
    </row>
    <row r="721" spans="1:4" x14ac:dyDescent="0.2">
      <c r="A721" s="2326"/>
      <c r="B721" s="2434"/>
      <c r="C721" s="2326"/>
      <c r="D721" s="2326"/>
    </row>
    <row r="722" spans="1:4" x14ac:dyDescent="0.2">
      <c r="A722" s="2326"/>
      <c r="B722" s="2434"/>
      <c r="C722" s="2326"/>
      <c r="D722" s="2326"/>
    </row>
    <row r="723" spans="1:4" x14ac:dyDescent="0.2">
      <c r="A723" s="2326"/>
      <c r="B723" s="2434"/>
      <c r="C723" s="2326"/>
      <c r="D723" s="2326"/>
    </row>
    <row r="724" spans="1:4" x14ac:dyDescent="0.2">
      <c r="A724" s="2326"/>
      <c r="B724" s="2434"/>
      <c r="C724" s="2326"/>
      <c r="D724" s="2326"/>
    </row>
    <row r="725" spans="1:4" x14ac:dyDescent="0.2">
      <c r="A725" s="2326"/>
      <c r="B725" s="2434"/>
      <c r="C725" s="2326"/>
      <c r="D725" s="2326"/>
    </row>
    <row r="726" spans="1:4" x14ac:dyDescent="0.2">
      <c r="A726" s="2326"/>
      <c r="B726" s="2434"/>
      <c r="C726" s="2326"/>
      <c r="D726" s="2326"/>
    </row>
    <row r="727" spans="1:4" x14ac:dyDescent="0.2">
      <c r="A727" s="2326"/>
      <c r="B727" s="2434"/>
      <c r="C727" s="2326"/>
      <c r="D727" s="2326"/>
    </row>
    <row r="728" spans="1:4" x14ac:dyDescent="0.2">
      <c r="A728" s="2326"/>
      <c r="B728" s="2434"/>
      <c r="C728" s="2326"/>
      <c r="D728" s="2326"/>
    </row>
    <row r="729" spans="1:4" x14ac:dyDescent="0.2">
      <c r="A729" s="2326"/>
      <c r="B729" s="2434"/>
      <c r="C729" s="2326"/>
      <c r="D729" s="2326"/>
    </row>
    <row r="730" spans="1:4" x14ac:dyDescent="0.2">
      <c r="A730" s="2326"/>
      <c r="B730" s="2434"/>
      <c r="C730" s="2326"/>
      <c r="D730" s="2326"/>
    </row>
    <row r="731" spans="1:4" x14ac:dyDescent="0.2">
      <c r="A731" s="2326"/>
      <c r="B731" s="2434"/>
      <c r="C731" s="2326"/>
      <c r="D731" s="2326"/>
    </row>
    <row r="732" spans="1:4" x14ac:dyDescent="0.2">
      <c r="A732" s="2326"/>
      <c r="B732" s="2434"/>
      <c r="C732" s="2326"/>
      <c r="D732" s="2326"/>
    </row>
    <row r="733" spans="1:4" x14ac:dyDescent="0.2">
      <c r="A733" s="2326"/>
      <c r="B733" s="2434"/>
      <c r="C733" s="2326"/>
      <c r="D733" s="2326"/>
    </row>
    <row r="734" spans="1:4" x14ac:dyDescent="0.2">
      <c r="A734" s="2326"/>
      <c r="B734" s="2434"/>
      <c r="C734" s="2326"/>
      <c r="D734" s="2326"/>
    </row>
    <row r="735" spans="1:4" x14ac:dyDescent="0.2">
      <c r="A735" s="2326"/>
      <c r="B735" s="2434"/>
      <c r="C735" s="2326"/>
      <c r="D735" s="2326"/>
    </row>
    <row r="736" spans="1:4" x14ac:dyDescent="0.2">
      <c r="A736" s="2326"/>
      <c r="B736" s="2434"/>
      <c r="C736" s="2326"/>
      <c r="D736" s="2326"/>
    </row>
    <row r="737" spans="1:4" x14ac:dyDescent="0.2">
      <c r="A737" s="2326"/>
      <c r="B737" s="2434"/>
      <c r="C737" s="2326"/>
      <c r="D737" s="2326"/>
    </row>
    <row r="738" spans="1:4" x14ac:dyDescent="0.2">
      <c r="A738" s="2326"/>
      <c r="B738" s="2434"/>
      <c r="C738" s="2326"/>
      <c r="D738" s="2326"/>
    </row>
    <row r="739" spans="1:4" x14ac:dyDescent="0.2">
      <c r="A739" s="2326"/>
      <c r="B739" s="2434"/>
      <c r="C739" s="2326"/>
      <c r="D739" s="2326"/>
    </row>
    <row r="740" spans="1:4" x14ac:dyDescent="0.2">
      <c r="A740" s="2326"/>
      <c r="B740" s="2434"/>
      <c r="C740" s="2326"/>
      <c r="D740" s="2326"/>
    </row>
    <row r="741" spans="1:4" x14ac:dyDescent="0.2">
      <c r="A741" s="2326"/>
      <c r="B741" s="2434"/>
      <c r="C741" s="2326"/>
      <c r="D741" s="2326"/>
    </row>
    <row r="742" spans="1:4" x14ac:dyDescent="0.2">
      <c r="A742" s="2326"/>
      <c r="B742" s="2434"/>
      <c r="C742" s="2326"/>
      <c r="D742" s="2326"/>
    </row>
    <row r="743" spans="1:4" x14ac:dyDescent="0.2">
      <c r="A743" s="2326"/>
      <c r="B743" s="2434"/>
      <c r="C743" s="2326"/>
      <c r="D743" s="2326"/>
    </row>
    <row r="744" spans="1:4" x14ac:dyDescent="0.2">
      <c r="A744" s="2326"/>
      <c r="B744" s="2434"/>
      <c r="C744" s="2326"/>
      <c r="D744" s="2326"/>
    </row>
    <row r="745" spans="1:4" x14ac:dyDescent="0.2">
      <c r="A745" s="2326"/>
      <c r="B745" s="2434"/>
      <c r="C745" s="2326"/>
      <c r="D745" s="2326"/>
    </row>
    <row r="746" spans="1:4" x14ac:dyDescent="0.2">
      <c r="A746" s="2326"/>
      <c r="B746" s="2434"/>
      <c r="C746" s="2326"/>
      <c r="D746" s="2326"/>
    </row>
    <row r="747" spans="1:4" x14ac:dyDescent="0.2">
      <c r="A747" s="2326"/>
      <c r="B747" s="2434"/>
      <c r="C747" s="2326"/>
      <c r="D747" s="2326"/>
    </row>
    <row r="748" spans="1:4" x14ac:dyDescent="0.2">
      <c r="A748" s="2326"/>
      <c r="B748" s="2434"/>
      <c r="C748" s="2326"/>
      <c r="D748" s="2326"/>
    </row>
    <row r="749" spans="1:4" x14ac:dyDescent="0.2">
      <c r="A749" s="2326"/>
      <c r="B749" s="2434"/>
      <c r="C749" s="2326"/>
      <c r="D749" s="2326"/>
    </row>
    <row r="750" spans="1:4" x14ac:dyDescent="0.2">
      <c r="A750" s="2326"/>
      <c r="B750" s="2434"/>
      <c r="C750" s="2326"/>
      <c r="D750" s="2326"/>
    </row>
    <row r="751" spans="1:4" x14ac:dyDescent="0.2">
      <c r="A751" s="2326"/>
      <c r="B751" s="2434"/>
      <c r="C751" s="2326"/>
      <c r="D751" s="2326"/>
    </row>
    <row r="752" spans="1:4" x14ac:dyDescent="0.2">
      <c r="A752" s="2326"/>
      <c r="B752" s="2434"/>
      <c r="C752" s="2326"/>
      <c r="D752" s="2326"/>
    </row>
    <row r="753" spans="1:4" x14ac:dyDescent="0.2">
      <c r="A753" s="2326"/>
      <c r="B753" s="2434"/>
      <c r="C753" s="2326"/>
      <c r="D753" s="2326"/>
    </row>
    <row r="754" spans="1:4" x14ac:dyDescent="0.2">
      <c r="A754" s="2326"/>
      <c r="B754" s="2434"/>
      <c r="C754" s="2326"/>
      <c r="D754" s="2326"/>
    </row>
    <row r="755" spans="1:4" x14ac:dyDescent="0.2">
      <c r="A755" s="2326"/>
      <c r="B755" s="2434"/>
      <c r="C755" s="2326"/>
      <c r="D755" s="2326"/>
    </row>
    <row r="756" spans="1:4" x14ac:dyDescent="0.2">
      <c r="A756" s="2326"/>
      <c r="B756" s="2434"/>
      <c r="C756" s="2326"/>
      <c r="D756" s="2326"/>
    </row>
    <row r="757" spans="1:4" x14ac:dyDescent="0.2">
      <c r="A757" s="2326"/>
      <c r="B757" s="2434"/>
      <c r="C757" s="2326"/>
      <c r="D757" s="2326"/>
    </row>
    <row r="758" spans="1:4" x14ac:dyDescent="0.2">
      <c r="A758" s="2326"/>
      <c r="B758" s="2434"/>
      <c r="C758" s="2326"/>
      <c r="D758" s="2326"/>
    </row>
    <row r="759" spans="1:4" x14ac:dyDescent="0.2">
      <c r="A759" s="2326"/>
      <c r="B759" s="2434"/>
      <c r="C759" s="2326"/>
      <c r="D759" s="2326"/>
    </row>
    <row r="760" spans="1:4" x14ac:dyDescent="0.2">
      <c r="A760" s="2326"/>
      <c r="B760" s="2434"/>
      <c r="C760" s="2326"/>
      <c r="D760" s="2326"/>
    </row>
    <row r="761" spans="1:4" x14ac:dyDescent="0.2">
      <c r="A761" s="2326"/>
      <c r="B761" s="2434"/>
      <c r="C761" s="2326"/>
      <c r="D761" s="2326"/>
    </row>
    <row r="762" spans="1:4" x14ac:dyDescent="0.2">
      <c r="A762" s="2326"/>
      <c r="B762" s="2434"/>
      <c r="C762" s="2326"/>
      <c r="D762" s="2326"/>
    </row>
    <row r="763" spans="1:4" x14ac:dyDescent="0.2">
      <c r="A763" s="2326"/>
      <c r="B763" s="2434"/>
      <c r="C763" s="2326"/>
      <c r="D763" s="2326"/>
    </row>
    <row r="764" spans="1:4" x14ac:dyDescent="0.2">
      <c r="A764" s="2326"/>
      <c r="B764" s="2434"/>
      <c r="C764" s="2326"/>
      <c r="D764" s="2326"/>
    </row>
    <row r="765" spans="1:4" x14ac:dyDescent="0.2">
      <c r="A765" s="2326"/>
      <c r="B765" s="2434"/>
      <c r="C765" s="2326"/>
      <c r="D765" s="2326"/>
    </row>
    <row r="766" spans="1:4" x14ac:dyDescent="0.2">
      <c r="A766" s="2326"/>
      <c r="B766" s="2434"/>
      <c r="C766" s="2326"/>
      <c r="D766" s="2326"/>
    </row>
    <row r="767" spans="1:4" x14ac:dyDescent="0.2">
      <c r="A767" s="2326"/>
      <c r="B767" s="2434"/>
      <c r="C767" s="2326"/>
      <c r="D767" s="2326"/>
    </row>
    <row r="768" spans="1:4" x14ac:dyDescent="0.2">
      <c r="A768" s="2326"/>
      <c r="B768" s="2434"/>
      <c r="C768" s="2326"/>
      <c r="D768" s="2326"/>
    </row>
    <row r="769" spans="1:4" x14ac:dyDescent="0.2">
      <c r="A769" s="2326"/>
      <c r="B769" s="2434"/>
      <c r="C769" s="2326"/>
      <c r="D769" s="2326"/>
    </row>
    <row r="770" spans="1:4" x14ac:dyDescent="0.2">
      <c r="A770" s="2326"/>
      <c r="B770" s="2434"/>
      <c r="C770" s="2326"/>
      <c r="D770" s="2326"/>
    </row>
    <row r="771" spans="1:4" x14ac:dyDescent="0.2">
      <c r="A771" s="2326"/>
      <c r="B771" s="2434"/>
      <c r="C771" s="2326"/>
      <c r="D771" s="2326"/>
    </row>
    <row r="772" spans="1:4" x14ac:dyDescent="0.2">
      <c r="A772" s="2326"/>
      <c r="B772" s="2434"/>
      <c r="C772" s="2326"/>
      <c r="D772" s="2326"/>
    </row>
    <row r="773" spans="1:4" x14ac:dyDescent="0.2">
      <c r="A773" s="2326"/>
      <c r="B773" s="2434"/>
      <c r="C773" s="2326"/>
      <c r="D773" s="2326"/>
    </row>
    <row r="774" spans="1:4" x14ac:dyDescent="0.2">
      <c r="A774" s="2326"/>
      <c r="B774" s="2434"/>
      <c r="C774" s="2326"/>
      <c r="D774" s="2326"/>
    </row>
    <row r="775" spans="1:4" x14ac:dyDescent="0.2">
      <c r="A775" s="2326"/>
      <c r="B775" s="2434"/>
      <c r="C775" s="2326"/>
      <c r="D775" s="2326"/>
    </row>
    <row r="776" spans="1:4" x14ac:dyDescent="0.2">
      <c r="A776" s="2326"/>
      <c r="B776" s="2434"/>
      <c r="C776" s="2326"/>
      <c r="D776" s="2326"/>
    </row>
    <row r="777" spans="1:4" x14ac:dyDescent="0.2">
      <c r="A777" s="2326"/>
      <c r="B777" s="2434"/>
      <c r="C777" s="2326"/>
      <c r="D777" s="2326"/>
    </row>
    <row r="778" spans="1:4" x14ac:dyDescent="0.2">
      <c r="A778" s="2326"/>
      <c r="B778" s="2434"/>
      <c r="C778" s="2326"/>
      <c r="D778" s="2326"/>
    </row>
    <row r="779" spans="1:4" x14ac:dyDescent="0.2">
      <c r="A779" s="2326"/>
      <c r="B779" s="2434"/>
      <c r="C779" s="2326"/>
      <c r="D779" s="2326"/>
    </row>
    <row r="780" spans="1:4" x14ac:dyDescent="0.2">
      <c r="A780" s="2326"/>
      <c r="B780" s="2434"/>
      <c r="C780" s="2326"/>
      <c r="D780" s="2326"/>
    </row>
    <row r="781" spans="1:4" x14ac:dyDescent="0.2">
      <c r="A781" s="2326"/>
      <c r="B781" s="2434"/>
      <c r="C781" s="2326"/>
      <c r="D781" s="2326"/>
    </row>
    <row r="782" spans="1:4" x14ac:dyDescent="0.2">
      <c r="A782" s="2326"/>
      <c r="B782" s="2434"/>
      <c r="C782" s="2326"/>
      <c r="D782" s="2326"/>
    </row>
    <row r="783" spans="1:4" x14ac:dyDescent="0.2">
      <c r="A783" s="2326"/>
      <c r="B783" s="2434"/>
      <c r="C783" s="2326"/>
      <c r="D783" s="2326"/>
    </row>
    <row r="784" spans="1:4" x14ac:dyDescent="0.2">
      <c r="A784" s="2326"/>
      <c r="B784" s="2434"/>
      <c r="C784" s="2326"/>
      <c r="D784" s="2326"/>
    </row>
    <row r="785" spans="1:4" x14ac:dyDescent="0.2">
      <c r="A785" s="2326"/>
      <c r="B785" s="2434"/>
      <c r="C785" s="2326"/>
      <c r="D785" s="2326"/>
    </row>
    <row r="786" spans="1:4" x14ac:dyDescent="0.2">
      <c r="A786" s="2326"/>
      <c r="B786" s="2434"/>
      <c r="C786" s="2326"/>
      <c r="D786" s="2326"/>
    </row>
    <row r="787" spans="1:4" x14ac:dyDescent="0.2">
      <c r="A787" s="2326"/>
      <c r="B787" s="2434"/>
      <c r="C787" s="2326"/>
      <c r="D787" s="2326"/>
    </row>
    <row r="788" spans="1:4" x14ac:dyDescent="0.2">
      <c r="A788" s="2326"/>
      <c r="B788" s="2434"/>
      <c r="C788" s="2326"/>
      <c r="D788" s="2326"/>
    </row>
    <row r="789" spans="1:4" x14ac:dyDescent="0.2">
      <c r="A789" s="2326"/>
      <c r="B789" s="2434"/>
      <c r="C789" s="2326"/>
      <c r="D789" s="2326"/>
    </row>
    <row r="790" spans="1:4" x14ac:dyDescent="0.2">
      <c r="A790" s="2326"/>
      <c r="B790" s="2434"/>
      <c r="C790" s="2326"/>
      <c r="D790" s="2326"/>
    </row>
    <row r="791" spans="1:4" x14ac:dyDescent="0.2">
      <c r="A791" s="2326"/>
      <c r="B791" s="2434"/>
      <c r="C791" s="2326"/>
      <c r="D791" s="2326"/>
    </row>
    <row r="792" spans="1:4" x14ac:dyDescent="0.2">
      <c r="A792" s="2326"/>
      <c r="B792" s="2434"/>
      <c r="C792" s="2326"/>
      <c r="D792" s="2326"/>
    </row>
    <row r="793" spans="1:4" x14ac:dyDescent="0.2">
      <c r="A793" s="2326"/>
      <c r="B793" s="2434"/>
      <c r="C793" s="2326"/>
      <c r="D793" s="2326"/>
    </row>
    <row r="794" spans="1:4" x14ac:dyDescent="0.2">
      <c r="A794" s="2326"/>
      <c r="B794" s="2434"/>
      <c r="C794" s="2326"/>
      <c r="D794" s="2326"/>
    </row>
    <row r="795" spans="1:4" x14ac:dyDescent="0.2">
      <c r="A795" s="2326"/>
      <c r="B795" s="2434"/>
      <c r="C795" s="2326"/>
      <c r="D795" s="2326"/>
    </row>
    <row r="796" spans="1:4" x14ac:dyDescent="0.2">
      <c r="A796" s="2326"/>
      <c r="B796" s="2434"/>
      <c r="C796" s="2326"/>
      <c r="D796" s="2326"/>
    </row>
    <row r="797" spans="1:4" x14ac:dyDescent="0.2">
      <c r="A797" s="2326"/>
      <c r="B797" s="2434"/>
      <c r="C797" s="2326"/>
      <c r="D797" s="2326"/>
    </row>
    <row r="798" spans="1:4" x14ac:dyDescent="0.2">
      <c r="A798" s="2326"/>
      <c r="B798" s="2434"/>
      <c r="C798" s="2326"/>
      <c r="D798" s="2326"/>
    </row>
    <row r="799" spans="1:4" x14ac:dyDescent="0.2">
      <c r="A799" s="2326"/>
      <c r="B799" s="2434"/>
      <c r="C799" s="2326"/>
      <c r="D799" s="2326"/>
    </row>
    <row r="800" spans="1:4" x14ac:dyDescent="0.2">
      <c r="A800" s="2326"/>
      <c r="B800" s="2434"/>
      <c r="C800" s="2326"/>
      <c r="D800" s="2326"/>
    </row>
    <row r="801" spans="1:4" x14ac:dyDescent="0.2">
      <c r="A801" s="2326"/>
      <c r="B801" s="2434"/>
      <c r="C801" s="2326"/>
      <c r="D801" s="2326"/>
    </row>
    <row r="802" spans="1:4" x14ac:dyDescent="0.2">
      <c r="A802" s="2326"/>
      <c r="B802" s="2434"/>
      <c r="C802" s="2326"/>
      <c r="D802" s="2326"/>
    </row>
    <row r="803" spans="1:4" x14ac:dyDescent="0.2">
      <c r="A803" s="2326"/>
      <c r="B803" s="2434"/>
      <c r="C803" s="2326"/>
      <c r="D803" s="2326"/>
    </row>
    <row r="804" spans="1:4" x14ac:dyDescent="0.2">
      <c r="A804" s="2326"/>
      <c r="B804" s="2434"/>
      <c r="C804" s="2326"/>
      <c r="D804" s="2326"/>
    </row>
    <row r="805" spans="1:4" x14ac:dyDescent="0.2">
      <c r="A805" s="2326"/>
      <c r="B805" s="2434"/>
      <c r="C805" s="2326"/>
      <c r="D805" s="2326"/>
    </row>
    <row r="806" spans="1:4" x14ac:dyDescent="0.2">
      <c r="A806" s="2326"/>
      <c r="B806" s="2434"/>
      <c r="C806" s="2326"/>
      <c r="D806" s="2326"/>
    </row>
    <row r="807" spans="1:4" x14ac:dyDescent="0.2">
      <c r="A807" s="2326"/>
      <c r="B807" s="2434"/>
      <c r="C807" s="2326"/>
      <c r="D807" s="2326"/>
    </row>
    <row r="808" spans="1:4" x14ac:dyDescent="0.2">
      <c r="A808" s="2326"/>
      <c r="B808" s="2434"/>
      <c r="C808" s="2326"/>
      <c r="D808" s="2326"/>
    </row>
    <row r="809" spans="1:4" x14ac:dyDescent="0.2">
      <c r="A809" s="2326"/>
      <c r="B809" s="2434"/>
      <c r="C809" s="2326"/>
      <c r="D809" s="2326"/>
    </row>
    <row r="810" spans="1:4" x14ac:dyDescent="0.2">
      <c r="A810" s="2326"/>
      <c r="B810" s="2434"/>
      <c r="C810" s="2326"/>
      <c r="D810" s="2326"/>
    </row>
    <row r="811" spans="1:4" x14ac:dyDescent="0.2">
      <c r="A811" s="2326"/>
      <c r="B811" s="2434"/>
      <c r="C811" s="2326"/>
      <c r="D811" s="2326"/>
    </row>
    <row r="812" spans="1:4" x14ac:dyDescent="0.2">
      <c r="A812" s="2326"/>
      <c r="B812" s="2434"/>
      <c r="C812" s="2326"/>
      <c r="D812" s="2326"/>
    </row>
    <row r="813" spans="1:4" x14ac:dyDescent="0.2">
      <c r="A813" s="2326"/>
      <c r="B813" s="2434"/>
      <c r="C813" s="2326"/>
      <c r="D813" s="2326"/>
    </row>
    <row r="814" spans="1:4" x14ac:dyDescent="0.2">
      <c r="A814" s="2326"/>
      <c r="B814" s="2434"/>
      <c r="C814" s="2326"/>
      <c r="D814" s="2326"/>
    </row>
    <row r="815" spans="1:4" x14ac:dyDescent="0.2">
      <c r="A815" s="2326"/>
      <c r="B815" s="2434"/>
      <c r="C815" s="2326"/>
      <c r="D815" s="2326"/>
    </row>
    <row r="816" spans="1:4" x14ac:dyDescent="0.2">
      <c r="A816" s="2326"/>
      <c r="B816" s="2434"/>
      <c r="C816" s="2326"/>
      <c r="D816" s="2326"/>
    </row>
    <row r="817" spans="1:4" x14ac:dyDescent="0.2">
      <c r="A817" s="2326"/>
      <c r="B817" s="2434"/>
      <c r="C817" s="2326"/>
      <c r="D817" s="2326"/>
    </row>
    <row r="818" spans="1:4" x14ac:dyDescent="0.2">
      <c r="A818" s="2326"/>
      <c r="B818" s="2434"/>
      <c r="C818" s="2326"/>
      <c r="D818" s="2326"/>
    </row>
    <row r="819" spans="1:4" x14ac:dyDescent="0.2">
      <c r="A819" s="2326"/>
      <c r="B819" s="2434"/>
      <c r="C819" s="2326"/>
      <c r="D819" s="2326"/>
    </row>
    <row r="820" spans="1:4" x14ac:dyDescent="0.2">
      <c r="A820" s="2326"/>
      <c r="B820" s="2434"/>
      <c r="C820" s="2326"/>
      <c r="D820" s="2326"/>
    </row>
    <row r="821" spans="1:4" x14ac:dyDescent="0.2">
      <c r="A821" s="2326"/>
      <c r="B821" s="2434"/>
      <c r="C821" s="2326"/>
      <c r="D821" s="2326"/>
    </row>
    <row r="822" spans="1:4" x14ac:dyDescent="0.2">
      <c r="A822" s="2326"/>
      <c r="B822" s="2434"/>
      <c r="C822" s="2326"/>
      <c r="D822" s="2326"/>
    </row>
    <row r="823" spans="1:4" x14ac:dyDescent="0.2">
      <c r="A823" s="2326"/>
      <c r="B823" s="2434"/>
      <c r="C823" s="2326"/>
      <c r="D823" s="2326"/>
    </row>
    <row r="824" spans="1:4" x14ac:dyDescent="0.2">
      <c r="A824" s="2326"/>
      <c r="B824" s="2434"/>
      <c r="C824" s="2326"/>
      <c r="D824" s="2326"/>
    </row>
    <row r="825" spans="1:4" x14ac:dyDescent="0.2">
      <c r="A825" s="2326"/>
      <c r="B825" s="2434"/>
      <c r="C825" s="2326"/>
      <c r="D825" s="2326"/>
    </row>
    <row r="826" spans="1:4" x14ac:dyDescent="0.2">
      <c r="A826" s="2326"/>
      <c r="B826" s="2434"/>
      <c r="C826" s="2326"/>
      <c r="D826" s="2326"/>
    </row>
    <row r="827" spans="1:4" x14ac:dyDescent="0.2">
      <c r="A827" s="2326"/>
      <c r="B827" s="2434"/>
      <c r="C827" s="2326"/>
      <c r="D827" s="2326"/>
    </row>
    <row r="828" spans="1:4" x14ac:dyDescent="0.2">
      <c r="A828" s="2326"/>
      <c r="B828" s="2434"/>
      <c r="C828" s="2326"/>
      <c r="D828" s="2326"/>
    </row>
    <row r="829" spans="1:4" x14ac:dyDescent="0.2">
      <c r="A829" s="2326"/>
      <c r="B829" s="2434"/>
      <c r="C829" s="2326"/>
      <c r="D829" s="2326"/>
    </row>
    <row r="830" spans="1:4" x14ac:dyDescent="0.2">
      <c r="A830" s="2326"/>
      <c r="B830" s="2434"/>
      <c r="C830" s="2326"/>
      <c r="D830" s="2326"/>
    </row>
    <row r="831" spans="1:4" x14ac:dyDescent="0.2">
      <c r="A831" s="2326"/>
      <c r="B831" s="2434"/>
      <c r="C831" s="2326"/>
      <c r="D831" s="2326"/>
    </row>
    <row r="832" spans="1:4" x14ac:dyDescent="0.2">
      <c r="A832" s="2326"/>
      <c r="B832" s="2434"/>
      <c r="C832" s="2326"/>
      <c r="D832" s="2326"/>
    </row>
    <row r="833" spans="1:4" x14ac:dyDescent="0.2">
      <c r="A833" s="2326"/>
      <c r="B833" s="2434"/>
      <c r="C833" s="2326"/>
      <c r="D833" s="2326"/>
    </row>
    <row r="834" spans="1:4" x14ac:dyDescent="0.2">
      <c r="A834" s="2326"/>
      <c r="B834" s="2434"/>
      <c r="C834" s="2326"/>
      <c r="D834" s="2326"/>
    </row>
    <row r="835" spans="1:4" x14ac:dyDescent="0.2">
      <c r="A835" s="2326"/>
      <c r="B835" s="2434"/>
      <c r="C835" s="2326"/>
      <c r="D835" s="2326"/>
    </row>
    <row r="836" spans="1:4" x14ac:dyDescent="0.2">
      <c r="A836" s="2326"/>
      <c r="B836" s="2434"/>
      <c r="C836" s="2326"/>
      <c r="D836" s="2326"/>
    </row>
    <row r="837" spans="1:4" x14ac:dyDescent="0.2">
      <c r="A837" s="2326"/>
      <c r="B837" s="2434"/>
      <c r="C837" s="2326"/>
      <c r="D837" s="2326"/>
    </row>
    <row r="838" spans="1:4" x14ac:dyDescent="0.2">
      <c r="A838" s="2326"/>
      <c r="B838" s="2434"/>
      <c r="C838" s="2326"/>
      <c r="D838" s="2326"/>
    </row>
    <row r="839" spans="1:4" x14ac:dyDescent="0.2">
      <c r="A839" s="2326"/>
      <c r="B839" s="2434"/>
      <c r="C839" s="2326"/>
      <c r="D839" s="2326"/>
    </row>
    <row r="840" spans="1:4" x14ac:dyDescent="0.2">
      <c r="A840" s="2326"/>
      <c r="B840" s="2434"/>
      <c r="C840" s="2326"/>
      <c r="D840" s="2326"/>
    </row>
    <row r="841" spans="1:4" x14ac:dyDescent="0.2">
      <c r="A841" s="2326"/>
      <c r="B841" s="2434"/>
      <c r="C841" s="2326"/>
      <c r="D841" s="2326"/>
    </row>
    <row r="842" spans="1:4" x14ac:dyDescent="0.2">
      <c r="A842" s="2326"/>
      <c r="B842" s="2434"/>
      <c r="C842" s="2326"/>
      <c r="D842" s="2326"/>
    </row>
    <row r="843" spans="1:4" x14ac:dyDescent="0.2">
      <c r="A843" s="2326"/>
      <c r="B843" s="2434"/>
      <c r="C843" s="2326"/>
      <c r="D843" s="2326"/>
    </row>
    <row r="844" spans="1:4" x14ac:dyDescent="0.2">
      <c r="A844" s="2326"/>
      <c r="B844" s="2434"/>
      <c r="C844" s="2326"/>
      <c r="D844" s="2326"/>
    </row>
    <row r="845" spans="1:4" x14ac:dyDescent="0.2">
      <c r="A845" s="2326"/>
      <c r="B845" s="2434"/>
      <c r="C845" s="2326"/>
      <c r="D845" s="2326"/>
    </row>
    <row r="846" spans="1:4" x14ac:dyDescent="0.2">
      <c r="A846" s="2326"/>
      <c r="B846" s="2434"/>
      <c r="C846" s="2326"/>
      <c r="D846" s="2326"/>
    </row>
    <row r="847" spans="1:4" x14ac:dyDescent="0.2">
      <c r="A847" s="2326"/>
      <c r="B847" s="2434"/>
      <c r="C847" s="2326"/>
      <c r="D847" s="2326"/>
    </row>
    <row r="848" spans="1:4" x14ac:dyDescent="0.2">
      <c r="A848" s="2326"/>
      <c r="B848" s="2434"/>
      <c r="C848" s="2326"/>
      <c r="D848" s="2326"/>
    </row>
    <row r="849" spans="1:4" x14ac:dyDescent="0.2">
      <c r="A849" s="2326"/>
      <c r="B849" s="2434"/>
      <c r="C849" s="2326"/>
      <c r="D849" s="2326"/>
    </row>
    <row r="850" spans="1:4" x14ac:dyDescent="0.2">
      <c r="A850" s="2326"/>
      <c r="B850" s="2434"/>
      <c r="C850" s="2326"/>
      <c r="D850" s="2326"/>
    </row>
    <row r="851" spans="1:4" x14ac:dyDescent="0.2">
      <c r="A851" s="2326"/>
      <c r="B851" s="2434"/>
      <c r="C851" s="2326"/>
      <c r="D851" s="2326"/>
    </row>
    <row r="852" spans="1:4" x14ac:dyDescent="0.2">
      <c r="A852" s="2326"/>
      <c r="B852" s="2434"/>
      <c r="C852" s="2326"/>
      <c r="D852" s="2326"/>
    </row>
    <row r="853" spans="1:4" x14ac:dyDescent="0.2">
      <c r="A853" s="2326"/>
      <c r="B853" s="2434"/>
      <c r="C853" s="2326"/>
      <c r="D853" s="2326"/>
    </row>
    <row r="854" spans="1:4" x14ac:dyDescent="0.2">
      <c r="A854" s="2326"/>
      <c r="B854" s="2434"/>
      <c r="C854" s="2326"/>
      <c r="D854" s="2326"/>
    </row>
    <row r="855" spans="1:4" x14ac:dyDescent="0.2">
      <c r="A855" s="2326"/>
      <c r="B855" s="2434"/>
      <c r="C855" s="2326"/>
      <c r="D855" s="2326"/>
    </row>
    <row r="856" spans="1:4" x14ac:dyDescent="0.2">
      <c r="A856" s="2326"/>
      <c r="B856" s="2434"/>
      <c r="C856" s="2326"/>
      <c r="D856" s="2326"/>
    </row>
    <row r="857" spans="1:4" x14ac:dyDescent="0.2">
      <c r="A857" s="2326"/>
      <c r="B857" s="2434"/>
      <c r="C857" s="2326"/>
      <c r="D857" s="2326"/>
    </row>
    <row r="858" spans="1:4" x14ac:dyDescent="0.2">
      <c r="A858" s="2326"/>
      <c r="B858" s="2434"/>
      <c r="C858" s="2326"/>
      <c r="D858" s="2326"/>
    </row>
    <row r="859" spans="1:4" x14ac:dyDescent="0.2">
      <c r="A859" s="2326"/>
      <c r="B859" s="2434"/>
      <c r="C859" s="2326"/>
      <c r="D859" s="2326"/>
    </row>
    <row r="860" spans="1:4" x14ac:dyDescent="0.2">
      <c r="A860" s="2326"/>
      <c r="B860" s="2434"/>
      <c r="C860" s="2326"/>
      <c r="D860" s="2326"/>
    </row>
    <row r="861" spans="1:4" x14ac:dyDescent="0.2">
      <c r="A861" s="2326"/>
      <c r="B861" s="2434"/>
      <c r="C861" s="2326"/>
      <c r="D861" s="2326"/>
    </row>
    <row r="862" spans="1:4" x14ac:dyDescent="0.2">
      <c r="A862" s="2326"/>
      <c r="B862" s="2434"/>
      <c r="C862" s="2326"/>
      <c r="D862" s="2326"/>
    </row>
    <row r="863" spans="1:4" x14ac:dyDescent="0.2">
      <c r="A863" s="2326"/>
      <c r="B863" s="2434"/>
      <c r="C863" s="2326"/>
      <c r="D863" s="2326"/>
    </row>
    <row r="864" spans="1:4" x14ac:dyDescent="0.2">
      <c r="A864" s="2326"/>
      <c r="B864" s="2434"/>
      <c r="C864" s="2326"/>
      <c r="D864" s="2326"/>
    </row>
    <row r="865" spans="1:4" x14ac:dyDescent="0.2">
      <c r="A865" s="2326"/>
      <c r="B865" s="2434"/>
      <c r="C865" s="2326"/>
      <c r="D865" s="2326"/>
    </row>
    <row r="866" spans="1:4" x14ac:dyDescent="0.2">
      <c r="A866" s="2326"/>
      <c r="B866" s="2434"/>
      <c r="C866" s="2326"/>
      <c r="D866" s="2326"/>
    </row>
    <row r="867" spans="1:4" x14ac:dyDescent="0.2">
      <c r="A867" s="2326"/>
      <c r="B867" s="2434"/>
      <c r="C867" s="2326"/>
      <c r="D867" s="2326"/>
    </row>
    <row r="868" spans="1:4" x14ac:dyDescent="0.2">
      <c r="A868" s="2326"/>
      <c r="B868" s="2434"/>
      <c r="C868" s="2326"/>
      <c r="D868" s="2326"/>
    </row>
    <row r="869" spans="1:4" x14ac:dyDescent="0.2">
      <c r="A869" s="2326"/>
      <c r="B869" s="2434"/>
      <c r="C869" s="2326"/>
      <c r="D869" s="2326"/>
    </row>
    <row r="870" spans="1:4" x14ac:dyDescent="0.2">
      <c r="A870" s="2326"/>
      <c r="B870" s="2434"/>
      <c r="C870" s="2326"/>
      <c r="D870" s="2326"/>
    </row>
    <row r="871" spans="1:4" x14ac:dyDescent="0.2">
      <c r="A871" s="2326"/>
      <c r="B871" s="2434"/>
      <c r="C871" s="2326"/>
      <c r="D871" s="2326"/>
    </row>
    <row r="872" spans="1:4" x14ac:dyDescent="0.2">
      <c r="A872" s="2326"/>
      <c r="B872" s="2434"/>
      <c r="C872" s="2326"/>
      <c r="D872" s="2326"/>
    </row>
    <row r="873" spans="1:4" x14ac:dyDescent="0.2">
      <c r="A873" s="2326"/>
      <c r="B873" s="2434"/>
      <c r="C873" s="2326"/>
      <c r="D873" s="2326"/>
    </row>
    <row r="874" spans="1:4" x14ac:dyDescent="0.2">
      <c r="A874" s="2326"/>
      <c r="B874" s="2434"/>
      <c r="C874" s="2326"/>
      <c r="D874" s="2326"/>
    </row>
    <row r="875" spans="1:4" x14ac:dyDescent="0.2">
      <c r="A875" s="2326"/>
      <c r="B875" s="2434"/>
      <c r="C875" s="2326"/>
      <c r="D875" s="2326"/>
    </row>
    <row r="876" spans="1:4" x14ac:dyDescent="0.2">
      <c r="A876" s="2326"/>
      <c r="B876" s="2434"/>
      <c r="C876" s="2326"/>
      <c r="D876" s="2326"/>
    </row>
    <row r="877" spans="1:4" x14ac:dyDescent="0.2">
      <c r="A877" s="2326"/>
      <c r="B877" s="2434"/>
      <c r="C877" s="2326"/>
      <c r="D877" s="2326"/>
    </row>
    <row r="878" spans="1:4" x14ac:dyDescent="0.2">
      <c r="A878" s="2326"/>
      <c r="B878" s="2434"/>
      <c r="C878" s="2326"/>
      <c r="D878" s="2326"/>
    </row>
    <row r="879" spans="1:4" x14ac:dyDescent="0.2">
      <c r="A879" s="2326"/>
      <c r="B879" s="2434"/>
      <c r="C879" s="2326"/>
      <c r="D879" s="2326"/>
    </row>
    <row r="880" spans="1:4" x14ac:dyDescent="0.2">
      <c r="A880" s="2326"/>
      <c r="B880" s="2434"/>
      <c r="C880" s="2326"/>
      <c r="D880" s="2326"/>
    </row>
    <row r="881" spans="1:4" x14ac:dyDescent="0.2">
      <c r="A881" s="2326"/>
      <c r="B881" s="2434"/>
      <c r="C881" s="2326"/>
      <c r="D881" s="2326"/>
    </row>
    <row r="882" spans="1:4" x14ac:dyDescent="0.2">
      <c r="A882" s="2326"/>
      <c r="B882" s="2434"/>
      <c r="C882" s="2326"/>
      <c r="D882" s="2326"/>
    </row>
    <row r="883" spans="1:4" x14ac:dyDescent="0.2">
      <c r="A883" s="2326"/>
      <c r="B883" s="2434"/>
      <c r="C883" s="2326"/>
      <c r="D883" s="2326"/>
    </row>
    <row r="884" spans="1:4" x14ac:dyDescent="0.2">
      <c r="A884" s="2326"/>
      <c r="B884" s="2434"/>
      <c r="C884" s="2326"/>
      <c r="D884" s="2326"/>
    </row>
    <row r="885" spans="1:4" x14ac:dyDescent="0.2">
      <c r="A885" s="2326"/>
      <c r="B885" s="2434"/>
      <c r="C885" s="2326"/>
      <c r="D885" s="2326"/>
    </row>
    <row r="886" spans="1:4" x14ac:dyDescent="0.2">
      <c r="A886" s="2326"/>
      <c r="B886" s="2434"/>
      <c r="C886" s="2326"/>
      <c r="D886" s="2326"/>
    </row>
    <row r="887" spans="1:4" x14ac:dyDescent="0.2">
      <c r="A887" s="2326"/>
      <c r="B887" s="2434"/>
      <c r="C887" s="2326"/>
      <c r="D887" s="2326"/>
    </row>
    <row r="888" spans="1:4" x14ac:dyDescent="0.2">
      <c r="A888" s="2326"/>
      <c r="B888" s="2434"/>
      <c r="C888" s="2326"/>
      <c r="D888" s="2326"/>
    </row>
    <row r="889" spans="1:4" x14ac:dyDescent="0.2">
      <c r="A889" s="2326"/>
      <c r="B889" s="2434"/>
      <c r="C889" s="2326"/>
      <c r="D889" s="2326"/>
    </row>
    <row r="890" spans="1:4" x14ac:dyDescent="0.2">
      <c r="A890" s="2326"/>
      <c r="B890" s="2434"/>
      <c r="C890" s="2326"/>
      <c r="D890" s="2326"/>
    </row>
    <row r="891" spans="1:4" x14ac:dyDescent="0.2">
      <c r="A891" s="2326"/>
      <c r="B891" s="2434"/>
      <c r="C891" s="2326"/>
      <c r="D891" s="2326"/>
    </row>
    <row r="892" spans="1:4" x14ac:dyDescent="0.2">
      <c r="A892" s="2326"/>
      <c r="B892" s="2434"/>
      <c r="C892" s="2326"/>
      <c r="D892" s="2326"/>
    </row>
    <row r="893" spans="1:4" x14ac:dyDescent="0.2">
      <c r="A893" s="2326"/>
      <c r="B893" s="2434"/>
      <c r="C893" s="2326"/>
      <c r="D893" s="2326"/>
    </row>
    <row r="894" spans="1:4" x14ac:dyDescent="0.2">
      <c r="A894" s="2326"/>
      <c r="B894" s="2434"/>
      <c r="C894" s="2326"/>
      <c r="D894" s="2326"/>
    </row>
    <row r="895" spans="1:4" x14ac:dyDescent="0.2">
      <c r="A895" s="2326"/>
      <c r="B895" s="2434"/>
      <c r="C895" s="2326"/>
      <c r="D895" s="2326"/>
    </row>
    <row r="896" spans="1:4" x14ac:dyDescent="0.2">
      <c r="A896" s="2326"/>
      <c r="B896" s="2434"/>
      <c r="C896" s="2326"/>
      <c r="D896" s="2326"/>
    </row>
    <row r="897" spans="1:4" x14ac:dyDescent="0.2">
      <c r="A897" s="2326"/>
      <c r="B897" s="2434"/>
      <c r="C897" s="2326"/>
      <c r="D897" s="2326"/>
    </row>
    <row r="898" spans="1:4" x14ac:dyDescent="0.2">
      <c r="A898" s="2326"/>
      <c r="B898" s="2434"/>
      <c r="C898" s="2326"/>
      <c r="D898" s="2326"/>
    </row>
    <row r="899" spans="1:4" x14ac:dyDescent="0.2">
      <c r="A899" s="2326"/>
      <c r="B899" s="2434"/>
      <c r="C899" s="2326"/>
      <c r="D899" s="2326"/>
    </row>
    <row r="900" spans="1:4" x14ac:dyDescent="0.2">
      <c r="A900" s="2326"/>
      <c r="B900" s="2434"/>
      <c r="C900" s="2326"/>
      <c r="D900" s="2326"/>
    </row>
    <row r="901" spans="1:4" x14ac:dyDescent="0.2">
      <c r="A901" s="2326"/>
      <c r="B901" s="2434"/>
      <c r="C901" s="2326"/>
      <c r="D901" s="2326"/>
    </row>
    <row r="902" spans="1:4" x14ac:dyDescent="0.2">
      <c r="A902" s="2326"/>
      <c r="B902" s="2434"/>
      <c r="C902" s="2326"/>
      <c r="D902" s="2326"/>
    </row>
    <row r="903" spans="1:4" x14ac:dyDescent="0.2">
      <c r="A903" s="2326"/>
      <c r="B903" s="2434"/>
      <c r="C903" s="2326"/>
      <c r="D903" s="2326"/>
    </row>
    <row r="904" spans="1:4" x14ac:dyDescent="0.2">
      <c r="A904" s="2326"/>
      <c r="B904" s="2434"/>
      <c r="C904" s="2326"/>
      <c r="D904" s="2326"/>
    </row>
    <row r="905" spans="1:4" x14ac:dyDescent="0.2">
      <c r="A905" s="2326"/>
      <c r="B905" s="2434"/>
      <c r="C905" s="2326"/>
      <c r="D905" s="2326"/>
    </row>
    <row r="906" spans="1:4" x14ac:dyDescent="0.2">
      <c r="A906" s="2326"/>
      <c r="B906" s="2434"/>
      <c r="C906" s="2326"/>
      <c r="D906" s="2326"/>
    </row>
    <row r="907" spans="1:4" x14ac:dyDescent="0.2">
      <c r="A907" s="2326"/>
      <c r="B907" s="2434"/>
      <c r="C907" s="2326"/>
      <c r="D907" s="2326"/>
    </row>
    <row r="908" spans="1:4" x14ac:dyDescent="0.2">
      <c r="A908" s="2326"/>
      <c r="B908" s="2434"/>
      <c r="C908" s="2326"/>
      <c r="D908" s="2326"/>
    </row>
    <row r="909" spans="1:4" x14ac:dyDescent="0.2">
      <c r="A909" s="2326"/>
      <c r="B909" s="2434"/>
      <c r="C909" s="2326"/>
      <c r="D909" s="2326"/>
    </row>
    <row r="910" spans="1:4" x14ac:dyDescent="0.2">
      <c r="A910" s="2326"/>
      <c r="B910" s="2434"/>
      <c r="C910" s="2326"/>
      <c r="D910" s="2326"/>
    </row>
    <row r="911" spans="1:4" x14ac:dyDescent="0.2">
      <c r="A911" s="2326"/>
      <c r="B911" s="2434"/>
      <c r="C911" s="2326"/>
      <c r="D911" s="2326"/>
    </row>
    <row r="912" spans="1:4" x14ac:dyDescent="0.2">
      <c r="A912" s="2326"/>
      <c r="B912" s="2434"/>
      <c r="C912" s="2326"/>
      <c r="D912" s="2326"/>
    </row>
    <row r="913" spans="1:4" x14ac:dyDescent="0.2">
      <c r="A913" s="2326"/>
      <c r="B913" s="2434"/>
      <c r="C913" s="2326"/>
      <c r="D913" s="2326"/>
    </row>
    <row r="914" spans="1:4" x14ac:dyDescent="0.2">
      <c r="A914" s="2326"/>
      <c r="B914" s="2434"/>
      <c r="C914" s="2326"/>
      <c r="D914" s="2326"/>
    </row>
    <row r="915" spans="1:4" x14ac:dyDescent="0.2">
      <c r="A915" s="2326"/>
      <c r="B915" s="2434"/>
      <c r="C915" s="2326"/>
      <c r="D915" s="2326"/>
    </row>
    <row r="916" spans="1:4" x14ac:dyDescent="0.2">
      <c r="A916" s="2326"/>
      <c r="B916" s="2434"/>
      <c r="C916" s="2326"/>
      <c r="D916" s="2326"/>
    </row>
    <row r="917" spans="1:4" x14ac:dyDescent="0.2">
      <c r="A917" s="2326"/>
      <c r="B917" s="2434"/>
      <c r="C917" s="2326"/>
      <c r="D917" s="2326"/>
    </row>
    <row r="918" spans="1:4" x14ac:dyDescent="0.2">
      <c r="A918" s="2326"/>
      <c r="B918" s="2434"/>
      <c r="C918" s="2326"/>
      <c r="D918" s="2326"/>
    </row>
    <row r="919" spans="1:4" x14ac:dyDescent="0.2">
      <c r="A919" s="2326"/>
      <c r="B919" s="2434"/>
      <c r="C919" s="2326"/>
      <c r="D919" s="2326"/>
    </row>
    <row r="920" spans="1:4" x14ac:dyDescent="0.2">
      <c r="A920" s="2326"/>
      <c r="B920" s="2434"/>
      <c r="C920" s="2326"/>
      <c r="D920" s="2326"/>
    </row>
    <row r="921" spans="1:4" x14ac:dyDescent="0.2">
      <c r="A921" s="2326"/>
      <c r="B921" s="2434"/>
      <c r="C921" s="2326"/>
      <c r="D921" s="2326"/>
    </row>
    <row r="922" spans="1:4" x14ac:dyDescent="0.2">
      <c r="A922" s="2326"/>
      <c r="B922" s="2434"/>
      <c r="C922" s="2326"/>
      <c r="D922" s="2326"/>
    </row>
    <row r="923" spans="1:4" x14ac:dyDescent="0.2">
      <c r="A923" s="2326"/>
      <c r="B923" s="2434"/>
      <c r="C923" s="2326"/>
      <c r="D923" s="2326"/>
    </row>
    <row r="924" spans="1:4" x14ac:dyDescent="0.2">
      <c r="A924" s="2326"/>
      <c r="B924" s="2434"/>
      <c r="C924" s="2326"/>
      <c r="D924" s="2326"/>
    </row>
    <row r="925" spans="1:4" x14ac:dyDescent="0.2">
      <c r="A925" s="2326"/>
      <c r="B925" s="2434"/>
      <c r="C925" s="2326"/>
      <c r="D925" s="2326"/>
    </row>
    <row r="926" spans="1:4" x14ac:dyDescent="0.2">
      <c r="A926" s="2326"/>
      <c r="B926" s="2434"/>
      <c r="C926" s="2326"/>
      <c r="D926" s="2326"/>
    </row>
    <row r="927" spans="1:4" x14ac:dyDescent="0.2">
      <c r="A927" s="2326"/>
      <c r="B927" s="2434"/>
      <c r="C927" s="2326"/>
      <c r="D927" s="2326"/>
    </row>
    <row r="928" spans="1:4" x14ac:dyDescent="0.2">
      <c r="A928" s="2326"/>
      <c r="B928" s="2434"/>
      <c r="C928" s="2326"/>
      <c r="D928" s="2326"/>
    </row>
    <row r="929" spans="1:4" x14ac:dyDescent="0.2">
      <c r="A929" s="2326"/>
      <c r="B929" s="2434"/>
      <c r="C929" s="2326"/>
      <c r="D929" s="2326"/>
    </row>
    <row r="930" spans="1:4" x14ac:dyDescent="0.2">
      <c r="A930" s="2326"/>
      <c r="B930" s="2434"/>
      <c r="C930" s="2326"/>
      <c r="D930" s="2326"/>
    </row>
    <row r="931" spans="1:4" x14ac:dyDescent="0.2">
      <c r="A931" s="2326"/>
      <c r="B931" s="2434"/>
      <c r="C931" s="2326"/>
      <c r="D931" s="2326"/>
    </row>
    <row r="932" spans="1:4" x14ac:dyDescent="0.2">
      <c r="A932" s="2326"/>
      <c r="B932" s="2434"/>
      <c r="C932" s="2326"/>
      <c r="D932" s="2326"/>
    </row>
    <row r="933" spans="1:4" x14ac:dyDescent="0.2">
      <c r="A933" s="2326"/>
      <c r="B933" s="2434"/>
      <c r="C933" s="2326"/>
      <c r="D933" s="2326"/>
    </row>
    <row r="934" spans="1:4" x14ac:dyDescent="0.2">
      <c r="A934" s="2326"/>
      <c r="B934" s="2434"/>
      <c r="C934" s="2326"/>
      <c r="D934" s="2326"/>
    </row>
    <row r="935" spans="1:4" x14ac:dyDescent="0.2">
      <c r="A935" s="2326"/>
      <c r="B935" s="2434"/>
      <c r="C935" s="2326"/>
      <c r="D935" s="2326"/>
    </row>
    <row r="936" spans="1:4" x14ac:dyDescent="0.2">
      <c r="A936" s="2326"/>
      <c r="B936" s="2434"/>
      <c r="C936" s="2326"/>
      <c r="D936" s="2326"/>
    </row>
    <row r="937" spans="1:4" x14ac:dyDescent="0.2">
      <c r="A937" s="2326"/>
      <c r="B937" s="2434"/>
      <c r="C937" s="2326"/>
      <c r="D937" s="2326"/>
    </row>
    <row r="938" spans="1:4" x14ac:dyDescent="0.2">
      <c r="A938" s="2326"/>
      <c r="B938" s="2434"/>
      <c r="C938" s="2326"/>
      <c r="D938" s="2326"/>
    </row>
    <row r="939" spans="1:4" x14ac:dyDescent="0.2">
      <c r="A939" s="2326"/>
      <c r="B939" s="2434"/>
      <c r="C939" s="2326"/>
      <c r="D939" s="2326"/>
    </row>
    <row r="940" spans="1:4" x14ac:dyDescent="0.2">
      <c r="A940" s="2326"/>
      <c r="B940" s="2434"/>
      <c r="C940" s="2326"/>
      <c r="D940" s="2326"/>
    </row>
    <row r="941" spans="1:4" x14ac:dyDescent="0.2">
      <c r="A941" s="2326"/>
      <c r="B941" s="2434"/>
      <c r="C941" s="2326"/>
      <c r="D941" s="2326"/>
    </row>
    <row r="942" spans="1:4" x14ac:dyDescent="0.2">
      <c r="A942" s="2326"/>
      <c r="B942" s="2434"/>
      <c r="C942" s="2326"/>
      <c r="D942" s="2326"/>
    </row>
    <row r="943" spans="1:4" x14ac:dyDescent="0.2">
      <c r="A943" s="2326"/>
      <c r="B943" s="2434"/>
      <c r="C943" s="2326"/>
      <c r="D943" s="2326"/>
    </row>
    <row r="944" spans="1:4" x14ac:dyDescent="0.2">
      <c r="A944" s="2326"/>
      <c r="B944" s="2434"/>
      <c r="C944" s="2326"/>
      <c r="D944" s="2326"/>
    </row>
    <row r="945" spans="1:4" x14ac:dyDescent="0.2">
      <c r="A945" s="2326"/>
      <c r="B945" s="2434"/>
      <c r="C945" s="2326"/>
      <c r="D945" s="2326"/>
    </row>
    <row r="946" spans="1:4" x14ac:dyDescent="0.2">
      <c r="A946" s="2326"/>
      <c r="B946" s="2434"/>
      <c r="C946" s="2326"/>
      <c r="D946" s="2326"/>
    </row>
    <row r="947" spans="1:4" x14ac:dyDescent="0.2">
      <c r="A947" s="2326"/>
      <c r="B947" s="2434"/>
      <c r="C947" s="2326"/>
      <c r="D947" s="2326"/>
    </row>
    <row r="948" spans="1:4" x14ac:dyDescent="0.2">
      <c r="A948" s="2326"/>
      <c r="B948" s="2434"/>
      <c r="C948" s="2326"/>
      <c r="D948" s="2326"/>
    </row>
    <row r="949" spans="1:4" x14ac:dyDescent="0.2">
      <c r="A949" s="2326"/>
      <c r="B949" s="2434"/>
      <c r="C949" s="2326"/>
      <c r="D949" s="2326"/>
    </row>
    <row r="950" spans="1:4" x14ac:dyDescent="0.2">
      <c r="A950" s="2326"/>
      <c r="B950" s="2434"/>
      <c r="C950" s="2326"/>
      <c r="D950" s="2326"/>
    </row>
    <row r="951" spans="1:4" x14ac:dyDescent="0.2">
      <c r="A951" s="2326"/>
      <c r="B951" s="2434"/>
      <c r="C951" s="2326"/>
      <c r="D951" s="2326"/>
    </row>
    <row r="952" spans="1:4" x14ac:dyDescent="0.2">
      <c r="A952" s="2326"/>
      <c r="B952" s="2434"/>
      <c r="C952" s="2326"/>
      <c r="D952" s="2326"/>
    </row>
    <row r="953" spans="1:4" x14ac:dyDescent="0.2">
      <c r="A953" s="2326"/>
      <c r="B953" s="2434"/>
      <c r="C953" s="2326"/>
      <c r="D953" s="2326"/>
    </row>
    <row r="954" spans="1:4" x14ac:dyDescent="0.2">
      <c r="A954" s="2326"/>
      <c r="B954" s="2434"/>
      <c r="C954" s="2326"/>
      <c r="D954" s="2326"/>
    </row>
    <row r="955" spans="1:4" x14ac:dyDescent="0.2">
      <c r="A955" s="2326"/>
      <c r="B955" s="2434"/>
      <c r="C955" s="2326"/>
      <c r="D955" s="2326"/>
    </row>
    <row r="956" spans="1:4" x14ac:dyDescent="0.2">
      <c r="A956" s="2326"/>
      <c r="B956" s="2434"/>
      <c r="C956" s="2326"/>
      <c r="D956" s="2326"/>
    </row>
    <row r="957" spans="1:4" x14ac:dyDescent="0.2">
      <c r="A957" s="2326"/>
      <c r="B957" s="2434"/>
      <c r="C957" s="2326"/>
      <c r="D957" s="2326"/>
    </row>
    <row r="958" spans="1:4" x14ac:dyDescent="0.2">
      <c r="A958" s="2326"/>
      <c r="B958" s="2434"/>
      <c r="C958" s="2326"/>
      <c r="D958" s="2326"/>
    </row>
    <row r="959" spans="1:4" x14ac:dyDescent="0.2">
      <c r="A959" s="2326"/>
      <c r="B959" s="2434"/>
      <c r="C959" s="2326"/>
      <c r="D959" s="2326"/>
    </row>
    <row r="960" spans="1:4" x14ac:dyDescent="0.2">
      <c r="A960" s="2326"/>
      <c r="B960" s="2434"/>
      <c r="C960" s="2326"/>
      <c r="D960" s="2326"/>
    </row>
    <row r="961" spans="1:4" x14ac:dyDescent="0.2">
      <c r="A961" s="2326"/>
      <c r="B961" s="2434"/>
      <c r="C961" s="2326"/>
      <c r="D961" s="2326"/>
    </row>
    <row r="962" spans="1:4" x14ac:dyDescent="0.2">
      <c r="A962" s="2326"/>
      <c r="B962" s="2434"/>
      <c r="C962" s="2326"/>
      <c r="D962" s="2326"/>
    </row>
    <row r="963" spans="1:4" x14ac:dyDescent="0.2">
      <c r="A963" s="2326"/>
      <c r="B963" s="2434"/>
      <c r="C963" s="2326"/>
      <c r="D963" s="2326"/>
    </row>
    <row r="964" spans="1:4" x14ac:dyDescent="0.2">
      <c r="A964" s="2326"/>
      <c r="B964" s="2434"/>
      <c r="C964" s="2326"/>
      <c r="D964" s="2326"/>
    </row>
    <row r="965" spans="1:4" x14ac:dyDescent="0.2">
      <c r="A965" s="2326"/>
      <c r="B965" s="2434"/>
      <c r="C965" s="2326"/>
      <c r="D965" s="2326"/>
    </row>
    <row r="966" spans="1:4" x14ac:dyDescent="0.2">
      <c r="A966" s="2326"/>
      <c r="B966" s="2434"/>
      <c r="C966" s="2326"/>
      <c r="D966" s="2326"/>
    </row>
    <row r="967" spans="1:4" x14ac:dyDescent="0.2">
      <c r="A967" s="2326"/>
      <c r="B967" s="2434"/>
      <c r="C967" s="2326"/>
      <c r="D967" s="2326"/>
    </row>
    <row r="968" spans="1:4" x14ac:dyDescent="0.2">
      <c r="A968" s="2326"/>
      <c r="B968" s="2434"/>
      <c r="C968" s="2326"/>
      <c r="D968" s="2326"/>
    </row>
    <row r="969" spans="1:4" x14ac:dyDescent="0.2">
      <c r="A969" s="2326"/>
      <c r="B969" s="2434"/>
      <c r="C969" s="2326"/>
      <c r="D969" s="2326"/>
    </row>
    <row r="970" spans="1:4" x14ac:dyDescent="0.2">
      <c r="A970" s="2326"/>
      <c r="B970" s="2434"/>
      <c r="C970" s="2326"/>
      <c r="D970" s="2326"/>
    </row>
    <row r="971" spans="1:4" x14ac:dyDescent="0.2">
      <c r="A971" s="2326"/>
      <c r="B971" s="2434"/>
      <c r="C971" s="2326"/>
      <c r="D971" s="2326"/>
    </row>
    <row r="972" spans="1:4" x14ac:dyDescent="0.2">
      <c r="A972" s="2326"/>
      <c r="B972" s="2434"/>
      <c r="C972" s="2326"/>
      <c r="D972" s="2326"/>
    </row>
    <row r="973" spans="1:4" x14ac:dyDescent="0.2">
      <c r="A973" s="2326"/>
      <c r="B973" s="2434"/>
      <c r="C973" s="2326"/>
      <c r="D973" s="2326"/>
    </row>
    <row r="974" spans="1:4" x14ac:dyDescent="0.2">
      <c r="A974" s="2326"/>
      <c r="B974" s="2434"/>
      <c r="C974" s="2326"/>
      <c r="D974" s="2326"/>
    </row>
  </sheetData>
  <mergeCells count="8">
    <mergeCell ref="A70:F70"/>
    <mergeCell ref="A4:F4"/>
    <mergeCell ref="B6:B9"/>
    <mergeCell ref="C6:E7"/>
    <mergeCell ref="F6:F9"/>
    <mergeCell ref="C8:C9"/>
    <mergeCell ref="D8:D9"/>
    <mergeCell ref="E8:E9"/>
  </mergeCells>
  <conditionalFormatting sqref="B10:F44">
    <cfRule type="cellIs" dxfId="65" priority="7" stopIfTrue="1" operator="between">
      <formula>0.001</formula>
      <formula>0.045</formula>
    </cfRule>
    <cfRule type="cellIs" dxfId="64" priority="8" stopIfTrue="1" operator="between">
      <formula>0.0001</formula>
      <formula>0.045</formula>
    </cfRule>
  </conditionalFormatting>
  <conditionalFormatting sqref="B45:F47 B48:E48 B49:F57 B58:D59 F58:F59 B60:F64">
    <cfRule type="cellIs" dxfId="63" priority="5" stopIfTrue="1" operator="between">
      <formula>0.001</formula>
      <formula>0.45</formula>
    </cfRule>
    <cfRule type="cellIs" dxfId="62" priority="6" stopIfTrue="1" operator="between">
      <formula>0.0001</formula>
      <formula>0.045</formula>
    </cfRule>
  </conditionalFormatting>
  <conditionalFormatting sqref="E59">
    <cfRule type="cellIs" dxfId="61" priority="1" stopIfTrue="1" operator="between">
      <formula>0.001</formula>
      <formula>0.45</formula>
    </cfRule>
    <cfRule type="cellIs" dxfId="60" priority="2" stopIfTrue="1" operator="between">
      <formula>0.0001</formula>
      <formula>0.045</formula>
    </cfRule>
  </conditionalFormatting>
  <conditionalFormatting sqref="E59:E60 D46:F47 D48:E48 D49:F49 D51:F54 B54:C54 D56:F57 D58:D59 F58:F59 D61:F64 B64:C64">
    <cfRule type="cellIs" dxfId="59" priority="4" stopIfTrue="1" operator="between">
      <formula>0.001</formula>
      <formula>0.045</formula>
    </cfRule>
  </conditionalFormatting>
  <conditionalFormatting sqref="F48">
    <cfRule type="cellIs" dxfId="58" priority="3" stopIfTrue="1" operator="between">
      <formula>0.0001</formula>
      <formula>0.045</formula>
    </cfRule>
  </conditionalFormatting>
  <hyperlinks>
    <hyperlink ref="A70" r:id="rId1" xr:uid="{B7594A7B-715C-4CFF-A64C-73C483B97FA2}"/>
    <hyperlink ref="A1" location="Índice!A1" display="Voltar ao índice" xr:uid="{A621EA95-C7C0-4C24-9D50-BA63FF09F1F3}"/>
  </hyperlinks>
  <pageMargins left="0.78740157480314965" right="0.23622047244094491" top="0.31496062992125984" bottom="0.23622047244094491" header="0" footer="0"/>
  <pageSetup paperSize="9" scale="74" orientation="portrait" verticalDpi="300" r:id="rId2"/>
  <headerFooter alignWithMargins="0"/>
  <drawing r:id="rId3"/>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29CEC-2BFD-4A2F-8890-B46537CD573B}">
  <dimension ref="A1:L77"/>
  <sheetViews>
    <sheetView showGridLines="0" zoomScaleNormal="100" workbookViewId="0"/>
  </sheetViews>
  <sheetFormatPr defaultRowHeight="9" x14ac:dyDescent="0.2"/>
  <cols>
    <col min="1" max="1" width="27.1796875" style="1952" customWidth="1"/>
    <col min="2" max="2" width="9.1796875" style="1952" customWidth="1"/>
    <col min="3" max="3" width="10.7265625" style="1952" customWidth="1"/>
    <col min="4" max="4" width="10.453125" style="1952" customWidth="1"/>
    <col min="5" max="255" width="9.1796875" style="1952"/>
    <col min="256" max="256" width="29.81640625" style="1952" customWidth="1"/>
    <col min="257" max="257" width="10.26953125" style="1952" customWidth="1"/>
    <col min="258" max="258" width="12" style="1952" customWidth="1"/>
    <col min="259" max="259" width="10.453125" style="1952" customWidth="1"/>
    <col min="260" max="260" width="13.453125" style="1952" customWidth="1"/>
    <col min="261" max="511" width="9.1796875" style="1952"/>
    <col min="512" max="512" width="29.81640625" style="1952" customWidth="1"/>
    <col min="513" max="513" width="10.26953125" style="1952" customWidth="1"/>
    <col min="514" max="514" width="12" style="1952" customWidth="1"/>
    <col min="515" max="515" width="10.453125" style="1952" customWidth="1"/>
    <col min="516" max="516" width="13.453125" style="1952" customWidth="1"/>
    <col min="517" max="767" width="9.1796875" style="1952"/>
    <col min="768" max="768" width="29.81640625" style="1952" customWidth="1"/>
    <col min="769" max="769" width="10.26953125" style="1952" customWidth="1"/>
    <col min="770" max="770" width="12" style="1952" customWidth="1"/>
    <col min="771" max="771" width="10.453125" style="1952" customWidth="1"/>
    <col min="772" max="772" width="13.453125" style="1952" customWidth="1"/>
    <col min="773" max="1023" width="9.1796875" style="1952"/>
    <col min="1024" max="1024" width="29.81640625" style="1952" customWidth="1"/>
    <col min="1025" max="1025" width="10.26953125" style="1952" customWidth="1"/>
    <col min="1026" max="1026" width="12" style="1952" customWidth="1"/>
    <col min="1027" max="1027" width="10.453125" style="1952" customWidth="1"/>
    <col min="1028" max="1028" width="13.453125" style="1952" customWidth="1"/>
    <col min="1029" max="1279" width="9.1796875" style="1952"/>
    <col min="1280" max="1280" width="29.81640625" style="1952" customWidth="1"/>
    <col min="1281" max="1281" width="10.26953125" style="1952" customWidth="1"/>
    <col min="1282" max="1282" width="12" style="1952" customWidth="1"/>
    <col min="1283" max="1283" width="10.453125" style="1952" customWidth="1"/>
    <col min="1284" max="1284" width="13.453125" style="1952" customWidth="1"/>
    <col min="1285" max="1535" width="9.1796875" style="1952"/>
    <col min="1536" max="1536" width="29.81640625" style="1952" customWidth="1"/>
    <col min="1537" max="1537" width="10.26953125" style="1952" customWidth="1"/>
    <col min="1538" max="1538" width="12" style="1952" customWidth="1"/>
    <col min="1539" max="1539" width="10.453125" style="1952" customWidth="1"/>
    <col min="1540" max="1540" width="13.453125" style="1952" customWidth="1"/>
    <col min="1541" max="1791" width="9.1796875" style="1952"/>
    <col min="1792" max="1792" width="29.81640625" style="1952" customWidth="1"/>
    <col min="1793" max="1793" width="10.26953125" style="1952" customWidth="1"/>
    <col min="1794" max="1794" width="12" style="1952" customWidth="1"/>
    <col min="1795" max="1795" width="10.453125" style="1952" customWidth="1"/>
    <col min="1796" max="1796" width="13.453125" style="1952" customWidth="1"/>
    <col min="1797" max="2047" width="9.1796875" style="1952"/>
    <col min="2048" max="2048" width="29.81640625" style="1952" customWidth="1"/>
    <col min="2049" max="2049" width="10.26953125" style="1952" customWidth="1"/>
    <col min="2050" max="2050" width="12" style="1952" customWidth="1"/>
    <col min="2051" max="2051" width="10.453125" style="1952" customWidth="1"/>
    <col min="2052" max="2052" width="13.453125" style="1952" customWidth="1"/>
    <col min="2053" max="2303" width="9.1796875" style="1952"/>
    <col min="2304" max="2304" width="29.81640625" style="1952" customWidth="1"/>
    <col min="2305" max="2305" width="10.26953125" style="1952" customWidth="1"/>
    <col min="2306" max="2306" width="12" style="1952" customWidth="1"/>
    <col min="2307" max="2307" width="10.453125" style="1952" customWidth="1"/>
    <col min="2308" max="2308" width="13.453125" style="1952" customWidth="1"/>
    <col min="2309" max="2559" width="9.1796875" style="1952"/>
    <col min="2560" max="2560" width="29.81640625" style="1952" customWidth="1"/>
    <col min="2561" max="2561" width="10.26953125" style="1952" customWidth="1"/>
    <col min="2562" max="2562" width="12" style="1952" customWidth="1"/>
    <col min="2563" max="2563" width="10.453125" style="1952" customWidth="1"/>
    <col min="2564" max="2564" width="13.453125" style="1952" customWidth="1"/>
    <col min="2565" max="2815" width="9.1796875" style="1952"/>
    <col min="2816" max="2816" width="29.81640625" style="1952" customWidth="1"/>
    <col min="2817" max="2817" width="10.26953125" style="1952" customWidth="1"/>
    <col min="2818" max="2818" width="12" style="1952" customWidth="1"/>
    <col min="2819" max="2819" width="10.453125" style="1952" customWidth="1"/>
    <col min="2820" max="2820" width="13.453125" style="1952" customWidth="1"/>
    <col min="2821" max="3071" width="9.1796875" style="1952"/>
    <col min="3072" max="3072" width="29.81640625" style="1952" customWidth="1"/>
    <col min="3073" max="3073" width="10.26953125" style="1952" customWidth="1"/>
    <col min="3074" max="3074" width="12" style="1952" customWidth="1"/>
    <col min="3075" max="3075" width="10.453125" style="1952" customWidth="1"/>
    <col min="3076" max="3076" width="13.453125" style="1952" customWidth="1"/>
    <col min="3077" max="3327" width="9.1796875" style="1952"/>
    <col min="3328" max="3328" width="29.81640625" style="1952" customWidth="1"/>
    <col min="3329" max="3329" width="10.26953125" style="1952" customWidth="1"/>
    <col min="3330" max="3330" width="12" style="1952" customWidth="1"/>
    <col min="3331" max="3331" width="10.453125" style="1952" customWidth="1"/>
    <col min="3332" max="3332" width="13.453125" style="1952" customWidth="1"/>
    <col min="3333" max="3583" width="9.1796875" style="1952"/>
    <col min="3584" max="3584" width="29.81640625" style="1952" customWidth="1"/>
    <col min="3585" max="3585" width="10.26953125" style="1952" customWidth="1"/>
    <col min="3586" max="3586" width="12" style="1952" customWidth="1"/>
    <col min="3587" max="3587" width="10.453125" style="1952" customWidth="1"/>
    <col min="3588" max="3588" width="13.453125" style="1952" customWidth="1"/>
    <col min="3589" max="3839" width="9.1796875" style="1952"/>
    <col min="3840" max="3840" width="29.81640625" style="1952" customWidth="1"/>
    <col min="3841" max="3841" width="10.26953125" style="1952" customWidth="1"/>
    <col min="3842" max="3842" width="12" style="1952" customWidth="1"/>
    <col min="3843" max="3843" width="10.453125" style="1952" customWidth="1"/>
    <col min="3844" max="3844" width="13.453125" style="1952" customWidth="1"/>
    <col min="3845" max="4095" width="9.1796875" style="1952"/>
    <col min="4096" max="4096" width="29.81640625" style="1952" customWidth="1"/>
    <col min="4097" max="4097" width="10.26953125" style="1952" customWidth="1"/>
    <col min="4098" max="4098" width="12" style="1952" customWidth="1"/>
    <col min="4099" max="4099" width="10.453125" style="1952" customWidth="1"/>
    <col min="4100" max="4100" width="13.453125" style="1952" customWidth="1"/>
    <col min="4101" max="4351" width="9.1796875" style="1952"/>
    <col min="4352" max="4352" width="29.81640625" style="1952" customWidth="1"/>
    <col min="4353" max="4353" width="10.26953125" style="1952" customWidth="1"/>
    <col min="4354" max="4354" width="12" style="1952" customWidth="1"/>
    <col min="4355" max="4355" width="10.453125" style="1952" customWidth="1"/>
    <col min="4356" max="4356" width="13.453125" style="1952" customWidth="1"/>
    <col min="4357" max="4607" width="9.1796875" style="1952"/>
    <col min="4608" max="4608" width="29.81640625" style="1952" customWidth="1"/>
    <col min="4609" max="4609" width="10.26953125" style="1952" customWidth="1"/>
    <col min="4610" max="4610" width="12" style="1952" customWidth="1"/>
    <col min="4611" max="4611" width="10.453125" style="1952" customWidth="1"/>
    <col min="4612" max="4612" width="13.453125" style="1952" customWidth="1"/>
    <col min="4613" max="4863" width="9.1796875" style="1952"/>
    <col min="4864" max="4864" width="29.81640625" style="1952" customWidth="1"/>
    <col min="4865" max="4865" width="10.26953125" style="1952" customWidth="1"/>
    <col min="4866" max="4866" width="12" style="1952" customWidth="1"/>
    <col min="4867" max="4867" width="10.453125" style="1952" customWidth="1"/>
    <col min="4868" max="4868" width="13.453125" style="1952" customWidth="1"/>
    <col min="4869" max="5119" width="9.1796875" style="1952"/>
    <col min="5120" max="5120" width="29.81640625" style="1952" customWidth="1"/>
    <col min="5121" max="5121" width="10.26953125" style="1952" customWidth="1"/>
    <col min="5122" max="5122" width="12" style="1952" customWidth="1"/>
    <col min="5123" max="5123" width="10.453125" style="1952" customWidth="1"/>
    <col min="5124" max="5124" width="13.453125" style="1952" customWidth="1"/>
    <col min="5125" max="5375" width="9.1796875" style="1952"/>
    <col min="5376" max="5376" width="29.81640625" style="1952" customWidth="1"/>
    <col min="5377" max="5377" width="10.26953125" style="1952" customWidth="1"/>
    <col min="5378" max="5378" width="12" style="1952" customWidth="1"/>
    <col min="5379" max="5379" width="10.453125" style="1952" customWidth="1"/>
    <col min="5380" max="5380" width="13.453125" style="1952" customWidth="1"/>
    <col min="5381" max="5631" width="9.1796875" style="1952"/>
    <col min="5632" max="5632" width="29.81640625" style="1952" customWidth="1"/>
    <col min="5633" max="5633" width="10.26953125" style="1952" customWidth="1"/>
    <col min="5634" max="5634" width="12" style="1952" customWidth="1"/>
    <col min="5635" max="5635" width="10.453125" style="1952" customWidth="1"/>
    <col min="5636" max="5636" width="13.453125" style="1952" customWidth="1"/>
    <col min="5637" max="5887" width="9.1796875" style="1952"/>
    <col min="5888" max="5888" width="29.81640625" style="1952" customWidth="1"/>
    <col min="5889" max="5889" width="10.26953125" style="1952" customWidth="1"/>
    <col min="5890" max="5890" width="12" style="1952" customWidth="1"/>
    <col min="5891" max="5891" width="10.453125" style="1952" customWidth="1"/>
    <col min="5892" max="5892" width="13.453125" style="1952" customWidth="1"/>
    <col min="5893" max="6143" width="9.1796875" style="1952"/>
    <col min="6144" max="6144" width="29.81640625" style="1952" customWidth="1"/>
    <col min="6145" max="6145" width="10.26953125" style="1952" customWidth="1"/>
    <col min="6146" max="6146" width="12" style="1952" customWidth="1"/>
    <col min="6147" max="6147" width="10.453125" style="1952" customWidth="1"/>
    <col min="6148" max="6148" width="13.453125" style="1952" customWidth="1"/>
    <col min="6149" max="6399" width="9.1796875" style="1952"/>
    <col min="6400" max="6400" width="29.81640625" style="1952" customWidth="1"/>
    <col min="6401" max="6401" width="10.26953125" style="1952" customWidth="1"/>
    <col min="6402" max="6402" width="12" style="1952" customWidth="1"/>
    <col min="6403" max="6403" width="10.453125" style="1952" customWidth="1"/>
    <col min="6404" max="6404" width="13.453125" style="1952" customWidth="1"/>
    <col min="6405" max="6655" width="9.1796875" style="1952"/>
    <col min="6656" max="6656" width="29.81640625" style="1952" customWidth="1"/>
    <col min="6657" max="6657" width="10.26953125" style="1952" customWidth="1"/>
    <col min="6658" max="6658" width="12" style="1952" customWidth="1"/>
    <col min="6659" max="6659" width="10.453125" style="1952" customWidth="1"/>
    <col min="6660" max="6660" width="13.453125" style="1952" customWidth="1"/>
    <col min="6661" max="6911" width="9.1796875" style="1952"/>
    <col min="6912" max="6912" width="29.81640625" style="1952" customWidth="1"/>
    <col min="6913" max="6913" width="10.26953125" style="1952" customWidth="1"/>
    <col min="6914" max="6914" width="12" style="1952" customWidth="1"/>
    <col min="6915" max="6915" width="10.453125" style="1952" customWidth="1"/>
    <col min="6916" max="6916" width="13.453125" style="1952" customWidth="1"/>
    <col min="6917" max="7167" width="9.1796875" style="1952"/>
    <col min="7168" max="7168" width="29.81640625" style="1952" customWidth="1"/>
    <col min="7169" max="7169" width="10.26953125" style="1952" customWidth="1"/>
    <col min="7170" max="7170" width="12" style="1952" customWidth="1"/>
    <col min="7171" max="7171" width="10.453125" style="1952" customWidth="1"/>
    <col min="7172" max="7172" width="13.453125" style="1952" customWidth="1"/>
    <col min="7173" max="7423" width="9.1796875" style="1952"/>
    <col min="7424" max="7424" width="29.81640625" style="1952" customWidth="1"/>
    <col min="7425" max="7425" width="10.26953125" style="1952" customWidth="1"/>
    <col min="7426" max="7426" width="12" style="1952" customWidth="1"/>
    <col min="7427" max="7427" width="10.453125" style="1952" customWidth="1"/>
    <col min="7428" max="7428" width="13.453125" style="1952" customWidth="1"/>
    <col min="7429" max="7679" width="9.1796875" style="1952"/>
    <col min="7680" max="7680" width="29.81640625" style="1952" customWidth="1"/>
    <col min="7681" max="7681" width="10.26953125" style="1952" customWidth="1"/>
    <col min="7682" max="7682" width="12" style="1952" customWidth="1"/>
    <col min="7683" max="7683" width="10.453125" style="1952" customWidth="1"/>
    <col min="7684" max="7684" width="13.453125" style="1952" customWidth="1"/>
    <col min="7685" max="7935" width="9.1796875" style="1952"/>
    <col min="7936" max="7936" width="29.81640625" style="1952" customWidth="1"/>
    <col min="7937" max="7937" width="10.26953125" style="1952" customWidth="1"/>
    <col min="7938" max="7938" width="12" style="1952" customWidth="1"/>
    <col min="7939" max="7939" width="10.453125" style="1952" customWidth="1"/>
    <col min="7940" max="7940" width="13.453125" style="1952" customWidth="1"/>
    <col min="7941" max="8191" width="9.1796875" style="1952"/>
    <col min="8192" max="8192" width="29.81640625" style="1952" customWidth="1"/>
    <col min="8193" max="8193" width="10.26953125" style="1952" customWidth="1"/>
    <col min="8194" max="8194" width="12" style="1952" customWidth="1"/>
    <col min="8195" max="8195" width="10.453125" style="1952" customWidth="1"/>
    <col min="8196" max="8196" width="13.453125" style="1952" customWidth="1"/>
    <col min="8197" max="8447" width="9.1796875" style="1952"/>
    <col min="8448" max="8448" width="29.81640625" style="1952" customWidth="1"/>
    <col min="8449" max="8449" width="10.26953125" style="1952" customWidth="1"/>
    <col min="8450" max="8450" width="12" style="1952" customWidth="1"/>
    <col min="8451" max="8451" width="10.453125" style="1952" customWidth="1"/>
    <col min="8452" max="8452" width="13.453125" style="1952" customWidth="1"/>
    <col min="8453" max="8703" width="9.1796875" style="1952"/>
    <col min="8704" max="8704" width="29.81640625" style="1952" customWidth="1"/>
    <col min="8705" max="8705" width="10.26953125" style="1952" customWidth="1"/>
    <col min="8706" max="8706" width="12" style="1952" customWidth="1"/>
    <col min="8707" max="8707" width="10.453125" style="1952" customWidth="1"/>
    <col min="8708" max="8708" width="13.453125" style="1952" customWidth="1"/>
    <col min="8709" max="8959" width="9.1796875" style="1952"/>
    <col min="8960" max="8960" width="29.81640625" style="1952" customWidth="1"/>
    <col min="8961" max="8961" width="10.26953125" style="1952" customWidth="1"/>
    <col min="8962" max="8962" width="12" style="1952" customWidth="1"/>
    <col min="8963" max="8963" width="10.453125" style="1952" customWidth="1"/>
    <col min="8964" max="8964" width="13.453125" style="1952" customWidth="1"/>
    <col min="8965" max="9215" width="9.1796875" style="1952"/>
    <col min="9216" max="9216" width="29.81640625" style="1952" customWidth="1"/>
    <col min="9217" max="9217" width="10.26953125" style="1952" customWidth="1"/>
    <col min="9218" max="9218" width="12" style="1952" customWidth="1"/>
    <col min="9219" max="9219" width="10.453125" style="1952" customWidth="1"/>
    <col min="9220" max="9220" width="13.453125" style="1952" customWidth="1"/>
    <col min="9221" max="9471" width="9.1796875" style="1952"/>
    <col min="9472" max="9472" width="29.81640625" style="1952" customWidth="1"/>
    <col min="9473" max="9473" width="10.26953125" style="1952" customWidth="1"/>
    <col min="9474" max="9474" width="12" style="1952" customWidth="1"/>
    <col min="9475" max="9475" width="10.453125" style="1952" customWidth="1"/>
    <col min="9476" max="9476" width="13.453125" style="1952" customWidth="1"/>
    <col min="9477" max="9727" width="9.1796875" style="1952"/>
    <col min="9728" max="9728" width="29.81640625" style="1952" customWidth="1"/>
    <col min="9729" max="9729" width="10.26953125" style="1952" customWidth="1"/>
    <col min="9730" max="9730" width="12" style="1952" customWidth="1"/>
    <col min="9731" max="9731" width="10.453125" style="1952" customWidth="1"/>
    <col min="9732" max="9732" width="13.453125" style="1952" customWidth="1"/>
    <col min="9733" max="9983" width="9.1796875" style="1952"/>
    <col min="9984" max="9984" width="29.81640625" style="1952" customWidth="1"/>
    <col min="9985" max="9985" width="10.26953125" style="1952" customWidth="1"/>
    <col min="9986" max="9986" width="12" style="1952" customWidth="1"/>
    <col min="9987" max="9987" width="10.453125" style="1952" customWidth="1"/>
    <col min="9988" max="9988" width="13.453125" style="1952" customWidth="1"/>
    <col min="9989" max="10239" width="9.1796875" style="1952"/>
    <col min="10240" max="10240" width="29.81640625" style="1952" customWidth="1"/>
    <col min="10241" max="10241" width="10.26953125" style="1952" customWidth="1"/>
    <col min="10242" max="10242" width="12" style="1952" customWidth="1"/>
    <col min="10243" max="10243" width="10.453125" style="1952" customWidth="1"/>
    <col min="10244" max="10244" width="13.453125" style="1952" customWidth="1"/>
    <col min="10245" max="10495" width="9.1796875" style="1952"/>
    <col min="10496" max="10496" width="29.81640625" style="1952" customWidth="1"/>
    <col min="10497" max="10497" width="10.26953125" style="1952" customWidth="1"/>
    <col min="10498" max="10498" width="12" style="1952" customWidth="1"/>
    <col min="10499" max="10499" width="10.453125" style="1952" customWidth="1"/>
    <col min="10500" max="10500" width="13.453125" style="1952" customWidth="1"/>
    <col min="10501" max="10751" width="9.1796875" style="1952"/>
    <col min="10752" max="10752" width="29.81640625" style="1952" customWidth="1"/>
    <col min="10753" max="10753" width="10.26953125" style="1952" customWidth="1"/>
    <col min="10754" max="10754" width="12" style="1952" customWidth="1"/>
    <col min="10755" max="10755" width="10.453125" style="1952" customWidth="1"/>
    <col min="10756" max="10756" width="13.453125" style="1952" customWidth="1"/>
    <col min="10757" max="11007" width="9.1796875" style="1952"/>
    <col min="11008" max="11008" width="29.81640625" style="1952" customWidth="1"/>
    <col min="11009" max="11009" width="10.26953125" style="1952" customWidth="1"/>
    <col min="11010" max="11010" width="12" style="1952" customWidth="1"/>
    <col min="11011" max="11011" width="10.453125" style="1952" customWidth="1"/>
    <col min="11012" max="11012" width="13.453125" style="1952" customWidth="1"/>
    <col min="11013" max="11263" width="9.1796875" style="1952"/>
    <col min="11264" max="11264" width="29.81640625" style="1952" customWidth="1"/>
    <col min="11265" max="11265" width="10.26953125" style="1952" customWidth="1"/>
    <col min="11266" max="11266" width="12" style="1952" customWidth="1"/>
    <col min="11267" max="11267" width="10.453125" style="1952" customWidth="1"/>
    <col min="11268" max="11268" width="13.453125" style="1952" customWidth="1"/>
    <col min="11269" max="11519" width="9.1796875" style="1952"/>
    <col min="11520" max="11520" width="29.81640625" style="1952" customWidth="1"/>
    <col min="11521" max="11521" width="10.26953125" style="1952" customWidth="1"/>
    <col min="11522" max="11522" width="12" style="1952" customWidth="1"/>
    <col min="11523" max="11523" width="10.453125" style="1952" customWidth="1"/>
    <col min="11524" max="11524" width="13.453125" style="1952" customWidth="1"/>
    <col min="11525" max="11775" width="9.1796875" style="1952"/>
    <col min="11776" max="11776" width="29.81640625" style="1952" customWidth="1"/>
    <col min="11777" max="11777" width="10.26953125" style="1952" customWidth="1"/>
    <col min="11778" max="11778" width="12" style="1952" customWidth="1"/>
    <col min="11779" max="11779" width="10.453125" style="1952" customWidth="1"/>
    <col min="11780" max="11780" width="13.453125" style="1952" customWidth="1"/>
    <col min="11781" max="12031" width="9.1796875" style="1952"/>
    <col min="12032" max="12032" width="29.81640625" style="1952" customWidth="1"/>
    <col min="12033" max="12033" width="10.26953125" style="1952" customWidth="1"/>
    <col min="12034" max="12034" width="12" style="1952" customWidth="1"/>
    <col min="12035" max="12035" width="10.453125" style="1952" customWidth="1"/>
    <col min="12036" max="12036" width="13.453125" style="1952" customWidth="1"/>
    <col min="12037" max="12287" width="9.1796875" style="1952"/>
    <col min="12288" max="12288" width="29.81640625" style="1952" customWidth="1"/>
    <col min="12289" max="12289" width="10.26953125" style="1952" customWidth="1"/>
    <col min="12290" max="12290" width="12" style="1952" customWidth="1"/>
    <col min="12291" max="12291" width="10.453125" style="1952" customWidth="1"/>
    <col min="12292" max="12292" width="13.453125" style="1952" customWidth="1"/>
    <col min="12293" max="12543" width="9.1796875" style="1952"/>
    <col min="12544" max="12544" width="29.81640625" style="1952" customWidth="1"/>
    <col min="12545" max="12545" width="10.26953125" style="1952" customWidth="1"/>
    <col min="12546" max="12546" width="12" style="1952" customWidth="1"/>
    <col min="12547" max="12547" width="10.453125" style="1952" customWidth="1"/>
    <col min="12548" max="12548" width="13.453125" style="1952" customWidth="1"/>
    <col min="12549" max="12799" width="9.1796875" style="1952"/>
    <col min="12800" max="12800" width="29.81640625" style="1952" customWidth="1"/>
    <col min="12801" max="12801" width="10.26953125" style="1952" customWidth="1"/>
    <col min="12802" max="12802" width="12" style="1952" customWidth="1"/>
    <col min="12803" max="12803" width="10.453125" style="1952" customWidth="1"/>
    <col min="12804" max="12804" width="13.453125" style="1952" customWidth="1"/>
    <col min="12805" max="13055" width="9.1796875" style="1952"/>
    <col min="13056" max="13056" width="29.81640625" style="1952" customWidth="1"/>
    <col min="13057" max="13057" width="10.26953125" style="1952" customWidth="1"/>
    <col min="13058" max="13058" width="12" style="1952" customWidth="1"/>
    <col min="13059" max="13059" width="10.453125" style="1952" customWidth="1"/>
    <col min="13060" max="13060" width="13.453125" style="1952" customWidth="1"/>
    <col min="13061" max="13311" width="9.1796875" style="1952"/>
    <col min="13312" max="13312" width="29.81640625" style="1952" customWidth="1"/>
    <col min="13313" max="13313" width="10.26953125" style="1952" customWidth="1"/>
    <col min="13314" max="13314" width="12" style="1952" customWidth="1"/>
    <col min="13315" max="13315" width="10.453125" style="1952" customWidth="1"/>
    <col min="13316" max="13316" width="13.453125" style="1952" customWidth="1"/>
    <col min="13317" max="13567" width="9.1796875" style="1952"/>
    <col min="13568" max="13568" width="29.81640625" style="1952" customWidth="1"/>
    <col min="13569" max="13569" width="10.26953125" style="1952" customWidth="1"/>
    <col min="13570" max="13570" width="12" style="1952" customWidth="1"/>
    <col min="13571" max="13571" width="10.453125" style="1952" customWidth="1"/>
    <col min="13572" max="13572" width="13.453125" style="1952" customWidth="1"/>
    <col min="13573" max="13823" width="9.1796875" style="1952"/>
    <col min="13824" max="13824" width="29.81640625" style="1952" customWidth="1"/>
    <col min="13825" max="13825" width="10.26953125" style="1952" customWidth="1"/>
    <col min="13826" max="13826" width="12" style="1952" customWidth="1"/>
    <col min="13827" max="13827" width="10.453125" style="1952" customWidth="1"/>
    <col min="13828" max="13828" width="13.453125" style="1952" customWidth="1"/>
    <col min="13829" max="14079" width="9.1796875" style="1952"/>
    <col min="14080" max="14080" width="29.81640625" style="1952" customWidth="1"/>
    <col min="14081" max="14081" width="10.26953125" style="1952" customWidth="1"/>
    <col min="14082" max="14082" width="12" style="1952" customWidth="1"/>
    <col min="14083" max="14083" width="10.453125" style="1952" customWidth="1"/>
    <col min="14084" max="14084" width="13.453125" style="1952" customWidth="1"/>
    <col min="14085" max="14335" width="9.1796875" style="1952"/>
    <col min="14336" max="14336" width="29.81640625" style="1952" customWidth="1"/>
    <col min="14337" max="14337" width="10.26953125" style="1952" customWidth="1"/>
    <col min="14338" max="14338" width="12" style="1952" customWidth="1"/>
    <col min="14339" max="14339" width="10.453125" style="1952" customWidth="1"/>
    <col min="14340" max="14340" width="13.453125" style="1952" customWidth="1"/>
    <col min="14341" max="14591" width="9.1796875" style="1952"/>
    <col min="14592" max="14592" width="29.81640625" style="1952" customWidth="1"/>
    <col min="14593" max="14593" width="10.26953125" style="1952" customWidth="1"/>
    <col min="14594" max="14594" width="12" style="1952" customWidth="1"/>
    <col min="14595" max="14595" width="10.453125" style="1952" customWidth="1"/>
    <col min="14596" max="14596" width="13.453125" style="1952" customWidth="1"/>
    <col min="14597" max="14847" width="9.1796875" style="1952"/>
    <col min="14848" max="14848" width="29.81640625" style="1952" customWidth="1"/>
    <col min="14849" max="14849" width="10.26953125" style="1952" customWidth="1"/>
    <col min="14850" max="14850" width="12" style="1952" customWidth="1"/>
    <col min="14851" max="14851" width="10.453125" style="1952" customWidth="1"/>
    <col min="14852" max="14852" width="13.453125" style="1952" customWidth="1"/>
    <col min="14853" max="15103" width="9.1796875" style="1952"/>
    <col min="15104" max="15104" width="29.81640625" style="1952" customWidth="1"/>
    <col min="15105" max="15105" width="10.26953125" style="1952" customWidth="1"/>
    <col min="15106" max="15106" width="12" style="1952" customWidth="1"/>
    <col min="15107" max="15107" width="10.453125" style="1952" customWidth="1"/>
    <col min="15108" max="15108" width="13.453125" style="1952" customWidth="1"/>
    <col min="15109" max="15359" width="9.1796875" style="1952"/>
    <col min="15360" max="15360" width="29.81640625" style="1952" customWidth="1"/>
    <col min="15361" max="15361" width="10.26953125" style="1952" customWidth="1"/>
    <col min="15362" max="15362" width="12" style="1952" customWidth="1"/>
    <col min="15363" max="15363" width="10.453125" style="1952" customWidth="1"/>
    <col min="15364" max="15364" width="13.453125" style="1952" customWidth="1"/>
    <col min="15365" max="15615" width="9.1796875" style="1952"/>
    <col min="15616" max="15616" width="29.81640625" style="1952" customWidth="1"/>
    <col min="15617" max="15617" width="10.26953125" style="1952" customWidth="1"/>
    <col min="15618" max="15618" width="12" style="1952" customWidth="1"/>
    <col min="15619" max="15619" width="10.453125" style="1952" customWidth="1"/>
    <col min="15620" max="15620" width="13.453125" style="1952" customWidth="1"/>
    <col min="15621" max="15871" width="9.1796875" style="1952"/>
    <col min="15872" max="15872" width="29.81640625" style="1952" customWidth="1"/>
    <col min="15873" max="15873" width="10.26953125" style="1952" customWidth="1"/>
    <col min="15874" max="15874" width="12" style="1952" customWidth="1"/>
    <col min="15875" max="15875" width="10.453125" style="1952" customWidth="1"/>
    <col min="15876" max="15876" width="13.453125" style="1952" customWidth="1"/>
    <col min="15877" max="16127" width="9.1796875" style="1952"/>
    <col min="16128" max="16128" width="29.81640625" style="1952" customWidth="1"/>
    <col min="16129" max="16129" width="10.26953125" style="1952" customWidth="1"/>
    <col min="16130" max="16130" width="12" style="1952" customWidth="1"/>
    <col min="16131" max="16131" width="10.453125" style="1952" customWidth="1"/>
    <col min="16132" max="16132" width="13.453125" style="1952" customWidth="1"/>
    <col min="16133" max="16384" width="9.1796875" style="1952"/>
  </cols>
  <sheetData>
    <row r="1" spans="1:12" ht="15.75" customHeight="1" x14ac:dyDescent="0.25">
      <c r="A1" s="527" t="s">
        <v>227</v>
      </c>
    </row>
    <row r="2" spans="1:12" ht="13.5" customHeight="1" x14ac:dyDescent="0.2"/>
    <row r="3" spans="1:12" ht="10.5" x14ac:dyDescent="0.25">
      <c r="A3" s="2391" t="s">
        <v>2111</v>
      </c>
      <c r="B3" s="2327"/>
      <c r="C3" s="2327"/>
      <c r="D3" s="2327"/>
    </row>
    <row r="4" spans="1:12" ht="19.5" customHeight="1" x14ac:dyDescent="0.2">
      <c r="A4" s="3145" t="s">
        <v>2112</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16.5" customHeight="1" x14ac:dyDescent="0.25">
      <c r="A9" s="2460" t="s">
        <v>909</v>
      </c>
      <c r="B9" s="3118"/>
      <c r="C9" s="3118"/>
      <c r="D9" s="3116"/>
      <c r="E9" s="3116"/>
      <c r="F9" s="3148"/>
      <c r="G9" s="2403"/>
      <c r="H9" s="2403"/>
      <c r="I9" s="2403"/>
      <c r="J9" s="2403"/>
      <c r="K9" s="2403"/>
      <c r="L9" s="2403"/>
    </row>
    <row r="10" spans="1:12" s="4" customFormat="1" ht="21.75" customHeight="1" x14ac:dyDescent="0.25">
      <c r="A10" s="2316" t="s">
        <v>417</v>
      </c>
      <c r="B10" s="2406">
        <v>12769.956</v>
      </c>
      <c r="C10" s="2406">
        <v>8052.4610000000002</v>
      </c>
      <c r="D10" s="2406">
        <v>3249.837</v>
      </c>
      <c r="E10" s="2406">
        <v>4802.6239999999998</v>
      </c>
      <c r="F10" s="2406">
        <v>4717.4949999999999</v>
      </c>
      <c r="G10" s="2393"/>
      <c r="H10" s="2393"/>
      <c r="I10" s="2393"/>
      <c r="J10" s="2393"/>
      <c r="K10" s="2393"/>
      <c r="L10" s="2393"/>
    </row>
    <row r="11" spans="1:12" s="4" customFormat="1" ht="15" customHeight="1" x14ac:dyDescent="0.25">
      <c r="A11" s="2405" t="s">
        <v>2113</v>
      </c>
      <c r="B11" s="2406">
        <v>12109.718000000001</v>
      </c>
      <c r="C11" s="2406">
        <v>7671.5590000000002</v>
      </c>
      <c r="D11" s="2406">
        <v>3130.2649999999999</v>
      </c>
      <c r="E11" s="2406">
        <v>4541.2939999999999</v>
      </c>
      <c r="F11" s="2406">
        <v>4438.1589999999997</v>
      </c>
      <c r="G11" s="2393"/>
      <c r="H11" s="2393"/>
      <c r="I11" s="2393"/>
      <c r="J11" s="2393"/>
    </row>
    <row r="12" spans="1:12" s="4" customFormat="1" ht="15" customHeight="1" x14ac:dyDescent="0.25">
      <c r="A12" s="2407" t="s">
        <v>2081</v>
      </c>
      <c r="B12" s="2406">
        <v>660.23800000000006</v>
      </c>
      <c r="C12" s="2406">
        <v>380.90199999999999</v>
      </c>
      <c r="D12" s="2406">
        <v>119.572</v>
      </c>
      <c r="E12" s="2406">
        <v>261.33</v>
      </c>
      <c r="F12" s="2406">
        <v>279.33600000000001</v>
      </c>
      <c r="G12" s="2393"/>
      <c r="H12" s="2393"/>
      <c r="I12" s="2393"/>
      <c r="J12" s="2393"/>
    </row>
    <row r="13" spans="1:12" s="4" customFormat="1" ht="21.75" customHeight="1" x14ac:dyDescent="0.25">
      <c r="A13" s="2128" t="s">
        <v>418</v>
      </c>
      <c r="B13" s="2406">
        <v>12031.2</v>
      </c>
      <c r="C13" s="2406">
        <v>7400.5860000000002</v>
      </c>
      <c r="D13" s="2406">
        <v>3114.4870000000001</v>
      </c>
      <c r="E13" s="2406">
        <v>4286.0990000000002</v>
      </c>
      <c r="F13" s="2406">
        <v>4630.6139999999996</v>
      </c>
      <c r="G13" s="2393"/>
      <c r="H13" s="2393"/>
      <c r="I13" s="2393"/>
      <c r="J13" s="2393"/>
      <c r="K13" s="2393"/>
      <c r="L13" s="2393"/>
    </row>
    <row r="14" spans="1:12" s="4" customFormat="1" ht="15" customHeight="1" x14ac:dyDescent="0.25">
      <c r="A14" s="2405" t="s">
        <v>2113</v>
      </c>
      <c r="B14" s="2406">
        <v>11475.888000000001</v>
      </c>
      <c r="C14" s="2406">
        <v>7124.61</v>
      </c>
      <c r="D14" s="2411">
        <v>2994.915</v>
      </c>
      <c r="E14" s="2411">
        <v>4129.6949999999997</v>
      </c>
      <c r="F14" s="2406">
        <v>4351.2780000000002</v>
      </c>
      <c r="G14" s="2393"/>
      <c r="H14" s="2393"/>
      <c r="I14" s="2393"/>
      <c r="J14" s="2393"/>
      <c r="K14" s="2393"/>
      <c r="L14" s="2393"/>
    </row>
    <row r="15" spans="1:12" s="4" customFormat="1" ht="15" customHeight="1" x14ac:dyDescent="0.25">
      <c r="A15" s="2409" t="s">
        <v>2081</v>
      </c>
      <c r="B15" s="2406">
        <v>555.31200000000001</v>
      </c>
      <c r="C15" s="2406">
        <v>275.976</v>
      </c>
      <c r="D15" s="2411">
        <v>119.572</v>
      </c>
      <c r="E15" s="2411">
        <v>156.404</v>
      </c>
      <c r="F15" s="2406">
        <v>279.33600000000001</v>
      </c>
      <c r="G15" s="2393"/>
      <c r="H15" s="2393"/>
      <c r="I15" s="2383"/>
    </row>
    <row r="16" spans="1:12" s="4" customFormat="1" ht="21.75" customHeight="1" x14ac:dyDescent="0.25">
      <c r="A16" s="2128" t="s">
        <v>793</v>
      </c>
      <c r="B16" s="2406">
        <v>4868.5559999999996</v>
      </c>
      <c r="C16" s="2406">
        <v>3182.3519999999999</v>
      </c>
      <c r="D16" s="2406">
        <v>1477.008</v>
      </c>
      <c r="E16" s="2406">
        <v>1705.3440000000001</v>
      </c>
      <c r="F16" s="2406">
        <v>1686.204</v>
      </c>
      <c r="G16" s="2393"/>
      <c r="H16" s="2393"/>
      <c r="I16" s="2383"/>
    </row>
    <row r="17" spans="1:9" s="1" customFormat="1" ht="15" customHeight="1" x14ac:dyDescent="0.25">
      <c r="A17" s="2410" t="s">
        <v>2113</v>
      </c>
      <c r="B17" s="2406">
        <v>4703.232</v>
      </c>
      <c r="C17" s="2406">
        <v>3018.7280000000001</v>
      </c>
      <c r="D17" s="2411">
        <v>1441.627</v>
      </c>
      <c r="E17" s="2411">
        <v>1577.1010000000001</v>
      </c>
      <c r="F17" s="2411">
        <v>1684.5039999999999</v>
      </c>
      <c r="G17" s="2393"/>
      <c r="H17" s="2393"/>
      <c r="I17" s="2383"/>
    </row>
    <row r="18" spans="1:9" s="1" customFormat="1" ht="15" customHeight="1" x14ac:dyDescent="0.25">
      <c r="A18" s="2412" t="s">
        <v>2081</v>
      </c>
      <c r="B18" s="2406">
        <v>165.32400000000001</v>
      </c>
      <c r="C18" s="2406">
        <v>163.624</v>
      </c>
      <c r="D18" s="2411">
        <v>35.381</v>
      </c>
      <c r="E18" s="2411">
        <v>128.24299999999999</v>
      </c>
      <c r="F18" s="2411">
        <v>1.7</v>
      </c>
      <c r="G18" s="2393"/>
      <c r="H18" s="2393"/>
      <c r="I18" s="2383"/>
    </row>
    <row r="19" spans="1:9" s="4" customFormat="1" ht="21.75" customHeight="1" x14ac:dyDescent="0.25">
      <c r="A19" s="2128" t="s">
        <v>794</v>
      </c>
      <c r="B19" s="2406">
        <v>2649.63</v>
      </c>
      <c r="C19" s="2406">
        <v>1745.884</v>
      </c>
      <c r="D19" s="2406">
        <v>544.30200000000002</v>
      </c>
      <c r="E19" s="2406">
        <v>1201.5820000000001</v>
      </c>
      <c r="F19" s="2406">
        <v>903.74599999999998</v>
      </c>
      <c r="G19" s="2393"/>
      <c r="H19" s="2393"/>
      <c r="I19" s="2383"/>
    </row>
    <row r="20" spans="1:9" s="1" customFormat="1" ht="15" customHeight="1" x14ac:dyDescent="0.25">
      <c r="A20" s="2410" t="s">
        <v>2113</v>
      </c>
      <c r="B20" s="2406">
        <v>2602.94</v>
      </c>
      <c r="C20" s="2406">
        <v>1745.884</v>
      </c>
      <c r="D20" s="2411">
        <v>544.30200000000002</v>
      </c>
      <c r="E20" s="2411">
        <v>1201.5820000000001</v>
      </c>
      <c r="F20" s="2406">
        <v>857.05600000000004</v>
      </c>
      <c r="G20" s="2393"/>
      <c r="H20" s="2393"/>
      <c r="I20" s="2383"/>
    </row>
    <row r="21" spans="1:9" s="1" customFormat="1" ht="15" customHeight="1" x14ac:dyDescent="0.25">
      <c r="A21" s="2412" t="s">
        <v>2081</v>
      </c>
      <c r="B21" s="2406">
        <v>46.69</v>
      </c>
      <c r="C21" s="2406">
        <v>0</v>
      </c>
      <c r="D21" s="2411">
        <v>0</v>
      </c>
      <c r="E21" s="2411">
        <v>0</v>
      </c>
      <c r="F21" s="2406">
        <v>46.69</v>
      </c>
      <c r="G21" s="2393"/>
      <c r="H21" s="2393"/>
      <c r="I21" s="2383"/>
    </row>
    <row r="22" spans="1:9" s="1" customFormat="1" ht="15" customHeight="1" x14ac:dyDescent="0.25">
      <c r="A22" s="2316" t="s">
        <v>910</v>
      </c>
      <c r="B22" s="2406">
        <v>854.91700000000003</v>
      </c>
      <c r="C22" s="2406">
        <v>650.78599999999994</v>
      </c>
      <c r="D22" s="2406">
        <v>295.33100000000002</v>
      </c>
      <c r="E22" s="2406">
        <v>355.45499999999998</v>
      </c>
      <c r="F22" s="2406">
        <v>204.131</v>
      </c>
      <c r="G22" s="2393"/>
      <c r="H22" s="2393"/>
      <c r="I22" s="2383"/>
    </row>
    <row r="23" spans="1:9" s="1" customFormat="1" ht="15" customHeight="1" x14ac:dyDescent="0.25">
      <c r="A23" s="1260" t="s">
        <v>2113</v>
      </c>
      <c r="B23" s="2406">
        <v>854.91700000000003</v>
      </c>
      <c r="C23" s="2406">
        <v>650.78599999999994</v>
      </c>
      <c r="D23" s="2411">
        <v>295.33100000000002</v>
      </c>
      <c r="E23" s="2411">
        <v>355.45499999999998</v>
      </c>
      <c r="F23" s="2406">
        <v>204.131</v>
      </c>
      <c r="G23" s="2393"/>
      <c r="H23" s="2393"/>
      <c r="I23" s="2383"/>
    </row>
    <row r="24" spans="1:9" s="1" customFormat="1" ht="15" customHeight="1" x14ac:dyDescent="0.25">
      <c r="A24" s="1260" t="s">
        <v>2081</v>
      </c>
      <c r="B24" s="2406">
        <v>0</v>
      </c>
      <c r="C24" s="2406">
        <v>0</v>
      </c>
      <c r="D24" s="2411">
        <v>0</v>
      </c>
      <c r="E24" s="2411">
        <v>0</v>
      </c>
      <c r="F24" s="2406">
        <v>0</v>
      </c>
      <c r="G24" s="2393"/>
      <c r="H24" s="2393"/>
      <c r="I24" s="2383"/>
    </row>
    <row r="25" spans="1:9" s="1" customFormat="1" ht="21.75" customHeight="1" x14ac:dyDescent="0.25">
      <c r="A25" s="2128" t="s">
        <v>911</v>
      </c>
      <c r="B25" s="2406">
        <v>471.505</v>
      </c>
      <c r="C25" s="2406">
        <v>40.448999999999998</v>
      </c>
      <c r="D25" s="2406">
        <v>3.0979999999999999</v>
      </c>
      <c r="E25" s="2406">
        <v>37.350999999999999</v>
      </c>
      <c r="F25" s="2406">
        <v>431.05599999999998</v>
      </c>
      <c r="G25" s="2393"/>
      <c r="H25" s="2393"/>
      <c r="I25" s="2383"/>
    </row>
    <row r="26" spans="1:9" s="1" customFormat="1" ht="15" customHeight="1" x14ac:dyDescent="0.25">
      <c r="A26" s="2410" t="s">
        <v>2113</v>
      </c>
      <c r="B26" s="2406">
        <v>414.75799999999998</v>
      </c>
      <c r="C26" s="2406">
        <v>40.448999999999998</v>
      </c>
      <c r="D26" s="2411">
        <v>3.0979999999999999</v>
      </c>
      <c r="E26" s="2411">
        <v>37.350999999999999</v>
      </c>
      <c r="F26" s="2406">
        <v>374.30900000000003</v>
      </c>
      <c r="G26" s="2393"/>
      <c r="H26" s="2393"/>
      <c r="I26" s="2383"/>
    </row>
    <row r="27" spans="1:9" s="1" customFormat="1" ht="15" customHeight="1" x14ac:dyDescent="0.25">
      <c r="A27" s="2412" t="s">
        <v>2081</v>
      </c>
      <c r="B27" s="2406">
        <v>56.747</v>
      </c>
      <c r="C27" s="2406">
        <v>0</v>
      </c>
      <c r="D27" s="2411">
        <v>0</v>
      </c>
      <c r="E27" s="2411">
        <v>0</v>
      </c>
      <c r="F27" s="2406">
        <v>56.747</v>
      </c>
      <c r="G27" s="2393"/>
      <c r="H27" s="2393"/>
      <c r="I27" s="2383"/>
    </row>
    <row r="28" spans="1:9" s="1" customFormat="1" ht="21.75" customHeight="1" x14ac:dyDescent="0.25">
      <c r="A28" s="2128" t="s">
        <v>912</v>
      </c>
      <c r="B28" s="2406">
        <v>779.70699999999999</v>
      </c>
      <c r="C28" s="2406">
        <v>710.21199999999999</v>
      </c>
      <c r="D28" s="2406">
        <v>423.827</v>
      </c>
      <c r="E28" s="2406">
        <v>286.38499999999999</v>
      </c>
      <c r="F28" s="2406">
        <v>69.495000000000005</v>
      </c>
      <c r="G28" s="2393"/>
      <c r="H28" s="2393"/>
      <c r="I28" s="2383"/>
    </row>
    <row r="29" spans="1:9" s="1" customFormat="1" ht="15" customHeight="1" x14ac:dyDescent="0.25">
      <c r="A29" s="1260" t="s">
        <v>2113</v>
      </c>
      <c r="B29" s="2406">
        <v>779.70699999999999</v>
      </c>
      <c r="C29" s="2406">
        <v>710.21199999999999</v>
      </c>
      <c r="D29" s="2411">
        <v>423.827</v>
      </c>
      <c r="E29" s="2411">
        <v>286.38499999999999</v>
      </c>
      <c r="F29" s="2406">
        <v>69.495000000000005</v>
      </c>
      <c r="G29" s="2393"/>
      <c r="H29" s="2393"/>
      <c r="I29" s="2383"/>
    </row>
    <row r="30" spans="1:9" s="1" customFormat="1" ht="15" customHeight="1" x14ac:dyDescent="0.25">
      <c r="A30" s="1260" t="s">
        <v>2081</v>
      </c>
      <c r="B30" s="2406">
        <v>0</v>
      </c>
      <c r="C30" s="2406">
        <v>0</v>
      </c>
      <c r="D30" s="2411">
        <v>0</v>
      </c>
      <c r="E30" s="2411">
        <v>0</v>
      </c>
      <c r="F30" s="2406">
        <v>0</v>
      </c>
      <c r="G30" s="2393"/>
      <c r="H30" s="2393"/>
      <c r="I30" s="2383"/>
    </row>
    <row r="31" spans="1:9" s="1" customFormat="1" ht="21.75" customHeight="1" x14ac:dyDescent="0.25">
      <c r="A31" s="2316" t="s">
        <v>796</v>
      </c>
      <c r="B31" s="2406">
        <v>1422.2950000000001</v>
      </c>
      <c r="C31" s="2406">
        <v>969.529</v>
      </c>
      <c r="D31" s="2406">
        <v>370.92099999999999</v>
      </c>
      <c r="E31" s="2406">
        <v>598.60799999999995</v>
      </c>
      <c r="F31" s="2406">
        <v>452.76600000000002</v>
      </c>
      <c r="G31" s="2393"/>
      <c r="H31" s="2393"/>
      <c r="I31" s="2383"/>
    </row>
    <row r="32" spans="1:9" s="1" customFormat="1" ht="15" customHeight="1" x14ac:dyDescent="0.25">
      <c r="A32" s="1260" t="s">
        <v>2113</v>
      </c>
      <c r="B32" s="2406">
        <v>1135.7439999999999</v>
      </c>
      <c r="C32" s="2406">
        <v>857.17700000000002</v>
      </c>
      <c r="D32" s="2411">
        <v>286.73</v>
      </c>
      <c r="E32" s="2411">
        <v>570.447</v>
      </c>
      <c r="F32" s="2406">
        <v>278.56700000000001</v>
      </c>
      <c r="G32" s="2393"/>
      <c r="H32" s="2393"/>
      <c r="I32" s="2383"/>
    </row>
    <row r="33" spans="1:9" s="1" customFormat="1" ht="15" customHeight="1" x14ac:dyDescent="0.25">
      <c r="A33" s="1260" t="s">
        <v>2081</v>
      </c>
      <c r="B33" s="2406">
        <v>286.55099999999999</v>
      </c>
      <c r="C33" s="2406">
        <v>112.352</v>
      </c>
      <c r="D33" s="2411">
        <v>84.191000000000003</v>
      </c>
      <c r="E33" s="2411">
        <v>28.161000000000001</v>
      </c>
      <c r="F33" s="2406">
        <v>174.19900000000001</v>
      </c>
      <c r="G33" s="2393"/>
      <c r="H33" s="2393"/>
      <c r="I33" s="2383"/>
    </row>
    <row r="34" spans="1:9" s="1" customFormat="1" ht="21.75" customHeight="1" x14ac:dyDescent="0.25">
      <c r="A34" s="2128" t="s">
        <v>797</v>
      </c>
      <c r="B34" s="2406">
        <v>984.59</v>
      </c>
      <c r="C34" s="2406">
        <v>101.374</v>
      </c>
      <c r="D34" s="2406">
        <v>0</v>
      </c>
      <c r="E34" s="2406">
        <v>101.374</v>
      </c>
      <c r="F34" s="2406">
        <v>883.21600000000001</v>
      </c>
      <c r="G34" s="2393"/>
      <c r="H34" s="2393"/>
      <c r="I34" s="2383"/>
    </row>
    <row r="35" spans="1:9" s="1" customFormat="1" ht="15" customHeight="1" x14ac:dyDescent="0.25">
      <c r="A35" s="1260" t="s">
        <v>2113</v>
      </c>
      <c r="B35" s="2406">
        <v>984.59</v>
      </c>
      <c r="C35" s="2406">
        <v>101.374</v>
      </c>
      <c r="D35" s="2411">
        <v>0</v>
      </c>
      <c r="E35" s="2411">
        <v>101.374</v>
      </c>
      <c r="F35" s="2406">
        <v>883.21600000000001</v>
      </c>
      <c r="G35" s="2393"/>
      <c r="H35" s="2393"/>
      <c r="I35" s="2383"/>
    </row>
    <row r="36" spans="1:9" s="1" customFormat="1" ht="15" customHeight="1" x14ac:dyDescent="0.25">
      <c r="A36" s="1260" t="s">
        <v>2081</v>
      </c>
      <c r="B36" s="2406">
        <v>0</v>
      </c>
      <c r="C36" s="2406">
        <v>0</v>
      </c>
      <c r="D36" s="2411">
        <v>0</v>
      </c>
      <c r="E36" s="2411">
        <v>0</v>
      </c>
      <c r="F36" s="2406">
        <v>0</v>
      </c>
      <c r="G36" s="2393"/>
      <c r="H36" s="2393"/>
      <c r="I36" s="2383"/>
    </row>
    <row r="37" spans="1:9" s="1" customFormat="1" ht="21.75" customHeight="1" x14ac:dyDescent="0.25">
      <c r="A37" s="2128" t="s">
        <v>2082</v>
      </c>
      <c r="B37" s="2406">
        <v>328.767</v>
      </c>
      <c r="C37" s="2406">
        <v>288.52600000000001</v>
      </c>
      <c r="D37" s="2406">
        <v>0</v>
      </c>
      <c r="E37" s="2406">
        <v>288.52600000000001</v>
      </c>
      <c r="F37" s="2406">
        <v>40.241</v>
      </c>
      <c r="G37" s="2393"/>
      <c r="H37" s="2393"/>
      <c r="I37" s="2383"/>
    </row>
    <row r="38" spans="1:9" s="1" customFormat="1" ht="15" customHeight="1" x14ac:dyDescent="0.25">
      <c r="A38" s="1260" t="s">
        <v>2113</v>
      </c>
      <c r="B38" s="2406">
        <v>223.84100000000001</v>
      </c>
      <c r="C38" s="2406">
        <v>183.6</v>
      </c>
      <c r="D38" s="2406">
        <v>0</v>
      </c>
      <c r="E38" s="2406">
        <v>183.6</v>
      </c>
      <c r="F38" s="2406">
        <v>40.241</v>
      </c>
      <c r="G38" s="2393"/>
      <c r="H38" s="2393"/>
      <c r="I38" s="2383"/>
    </row>
    <row r="39" spans="1:9" s="1" customFormat="1" ht="15" customHeight="1" x14ac:dyDescent="0.25">
      <c r="A39" s="1260" t="s">
        <v>2081</v>
      </c>
      <c r="B39" s="2406">
        <v>104.926</v>
      </c>
      <c r="C39" s="2406">
        <v>104.926</v>
      </c>
      <c r="D39" s="2406">
        <v>0</v>
      </c>
      <c r="E39" s="2406">
        <v>104.926</v>
      </c>
      <c r="F39" s="2406">
        <v>0</v>
      </c>
      <c r="G39" s="2393"/>
      <c r="H39" s="2393"/>
      <c r="I39" s="2383"/>
    </row>
    <row r="40" spans="1:9" s="1" customFormat="1" ht="21.75" customHeight="1" x14ac:dyDescent="0.25">
      <c r="A40" s="2128" t="s">
        <v>2083</v>
      </c>
      <c r="B40" s="2406">
        <v>409.98899999999998</v>
      </c>
      <c r="C40" s="2406">
        <v>363.34899999999999</v>
      </c>
      <c r="D40" s="2406">
        <v>135.35</v>
      </c>
      <c r="E40" s="2406">
        <v>227.999</v>
      </c>
      <c r="F40" s="2406">
        <v>46.64</v>
      </c>
      <c r="G40" s="2393"/>
      <c r="H40" s="2393"/>
      <c r="I40" s="2383"/>
    </row>
    <row r="41" spans="1:9" s="1" customFormat="1" ht="15" customHeight="1" x14ac:dyDescent="0.25">
      <c r="A41" s="2410" t="s">
        <v>2113</v>
      </c>
      <c r="B41" s="2406">
        <v>409.98899999999998</v>
      </c>
      <c r="C41" s="2406">
        <v>363.34899999999999</v>
      </c>
      <c r="D41" s="2406">
        <v>135.35</v>
      </c>
      <c r="E41" s="2406">
        <v>227.999</v>
      </c>
      <c r="F41" s="2406">
        <v>46.64</v>
      </c>
      <c r="G41" s="2393"/>
      <c r="H41" s="2393"/>
      <c r="I41" s="2383"/>
    </row>
    <row r="42" spans="1:9" s="1" customFormat="1" ht="15" customHeight="1" x14ac:dyDescent="0.25">
      <c r="A42" s="2412" t="s">
        <v>2081</v>
      </c>
      <c r="B42" s="2406">
        <v>0</v>
      </c>
      <c r="C42" s="2406">
        <v>0</v>
      </c>
      <c r="D42" s="2406">
        <v>0</v>
      </c>
      <c r="E42" s="2406">
        <v>0</v>
      </c>
      <c r="F42" s="2406">
        <v>0</v>
      </c>
      <c r="G42" s="2393"/>
      <c r="H42" s="2393"/>
      <c r="I42" s="2383"/>
    </row>
    <row r="43" spans="1:9" s="1" customFormat="1" ht="4.5" customHeight="1" thickBot="1" x14ac:dyDescent="0.3">
      <c r="A43" s="1313"/>
      <c r="B43" s="1313"/>
      <c r="C43" s="1313"/>
      <c r="D43" s="1313"/>
      <c r="E43" s="1313"/>
      <c r="F43" s="1313"/>
    </row>
    <row r="44" spans="1:9" s="1" customFormat="1" ht="3.75" customHeight="1" thickTop="1" x14ac:dyDescent="0.25">
      <c r="A44" s="1260"/>
      <c r="B44" s="1260"/>
      <c r="C44" s="1260"/>
      <c r="D44" s="1260"/>
      <c r="E44" s="1260"/>
      <c r="F44" s="1260"/>
    </row>
    <row r="45" spans="1:9" s="1" customFormat="1" ht="13" customHeight="1" x14ac:dyDescent="0.25">
      <c r="A45" s="2140" t="s">
        <v>2032</v>
      </c>
      <c r="B45" s="2140"/>
      <c r="C45" s="2140"/>
      <c r="D45" s="2140"/>
      <c r="E45" s="1260"/>
    </row>
    <row r="46" spans="1:9" ht="7" customHeight="1" x14ac:dyDescent="0.2">
      <c r="A46" s="2326"/>
    </row>
    <row r="47" spans="1:9" s="2328" customFormat="1" ht="10.5" x14ac:dyDescent="0.25">
      <c r="A47" s="2401" t="s">
        <v>301</v>
      </c>
      <c r="B47" s="2323"/>
      <c r="C47" s="2323"/>
      <c r="D47" s="2323"/>
      <c r="F47" s="2329"/>
    </row>
    <row r="48" spans="1:9" s="2328" customFormat="1" ht="26.25" customHeight="1" x14ac:dyDescent="0.25">
      <c r="A48" s="3151" t="s">
        <v>2059</v>
      </c>
      <c r="B48" s="3151"/>
      <c r="C48" s="3151"/>
      <c r="D48" s="3151"/>
      <c r="E48" s="3151"/>
      <c r="F48" s="3151"/>
    </row>
    <row r="49" spans="1:4" x14ac:dyDescent="0.2">
      <c r="A49" s="2326"/>
      <c r="B49" s="2326"/>
      <c r="C49" s="2326"/>
      <c r="D49" s="2326"/>
    </row>
    <row r="50" spans="1:4" x14ac:dyDescent="0.2">
      <c r="A50" s="2326"/>
      <c r="B50" s="2326"/>
      <c r="C50" s="2326"/>
      <c r="D50" s="2326"/>
    </row>
    <row r="51" spans="1:4" x14ac:dyDescent="0.2">
      <c r="A51" s="2326"/>
      <c r="B51" s="2326"/>
      <c r="C51" s="2326"/>
      <c r="D51" s="2326"/>
    </row>
    <row r="52" spans="1:4" x14ac:dyDescent="0.2">
      <c r="A52" s="2326"/>
      <c r="B52" s="2326"/>
      <c r="C52" s="2326"/>
      <c r="D52" s="2326"/>
    </row>
    <row r="53" spans="1:4" x14ac:dyDescent="0.2">
      <c r="A53" s="2326"/>
      <c r="B53" s="2326"/>
      <c r="C53" s="2326"/>
      <c r="D53" s="2326"/>
    </row>
    <row r="54" spans="1:4" x14ac:dyDescent="0.2">
      <c r="A54" s="2326"/>
      <c r="B54" s="2326"/>
      <c r="C54" s="2326"/>
      <c r="D54" s="2326"/>
    </row>
    <row r="55" spans="1:4" x14ac:dyDescent="0.2">
      <c r="A55" s="2326"/>
      <c r="B55" s="2326"/>
      <c r="C55" s="2326"/>
      <c r="D55" s="2326"/>
    </row>
    <row r="56" spans="1:4" x14ac:dyDescent="0.2">
      <c r="A56" s="2326"/>
      <c r="B56" s="2326"/>
      <c r="C56" s="2326"/>
      <c r="D56" s="2326"/>
    </row>
    <row r="57" spans="1:4" x14ac:dyDescent="0.2">
      <c r="A57" s="2326"/>
      <c r="B57" s="2326"/>
      <c r="C57" s="2326"/>
      <c r="D57" s="2326"/>
    </row>
    <row r="58" spans="1:4" x14ac:dyDescent="0.2">
      <c r="A58" s="2326"/>
      <c r="B58" s="2326"/>
      <c r="C58" s="2326"/>
      <c r="D58" s="2326"/>
    </row>
    <row r="59" spans="1:4" x14ac:dyDescent="0.2">
      <c r="A59" s="2326"/>
      <c r="B59" s="2326"/>
      <c r="C59" s="2326"/>
      <c r="D59" s="2326"/>
    </row>
    <row r="60" spans="1:4" x14ac:dyDescent="0.2">
      <c r="A60" s="2326"/>
      <c r="B60" s="2326"/>
      <c r="C60" s="2326"/>
      <c r="D60" s="2326"/>
    </row>
    <row r="61" spans="1:4" x14ac:dyDescent="0.2">
      <c r="A61" s="2326"/>
      <c r="B61" s="2326"/>
      <c r="C61" s="2326"/>
      <c r="D61" s="2326"/>
    </row>
    <row r="62" spans="1:4" x14ac:dyDescent="0.2">
      <c r="A62" s="2326"/>
      <c r="B62" s="2326"/>
      <c r="C62" s="2326"/>
      <c r="D62" s="2326"/>
    </row>
    <row r="63" spans="1:4" x14ac:dyDescent="0.2">
      <c r="A63" s="2326"/>
      <c r="B63" s="2326"/>
      <c r="C63" s="2326"/>
      <c r="D63" s="2326"/>
    </row>
    <row r="64" spans="1:4" x14ac:dyDescent="0.2">
      <c r="A64" s="2326"/>
      <c r="B64" s="2326"/>
      <c r="C64" s="2326"/>
      <c r="D64" s="2326"/>
    </row>
    <row r="65" spans="1:4" x14ac:dyDescent="0.2">
      <c r="A65" s="2326"/>
      <c r="B65" s="2326"/>
      <c r="C65" s="2326"/>
      <c r="D65" s="2326"/>
    </row>
    <row r="66" spans="1:4" x14ac:dyDescent="0.2">
      <c r="A66" s="2326"/>
      <c r="B66" s="2326"/>
      <c r="C66" s="2326"/>
      <c r="D66" s="2326"/>
    </row>
    <row r="67" spans="1:4" x14ac:dyDescent="0.2">
      <c r="A67" s="2326"/>
      <c r="B67" s="2326"/>
      <c r="C67" s="2326"/>
      <c r="D67" s="2326"/>
    </row>
    <row r="68" spans="1:4" x14ac:dyDescent="0.2">
      <c r="A68" s="2326"/>
      <c r="B68" s="2326"/>
      <c r="C68" s="2326"/>
      <c r="D68" s="2326"/>
    </row>
    <row r="69" spans="1:4" x14ac:dyDescent="0.2">
      <c r="A69" s="2326"/>
      <c r="B69" s="2326"/>
      <c r="C69" s="2326"/>
      <c r="D69" s="2326"/>
    </row>
    <row r="70" spans="1:4" x14ac:dyDescent="0.2">
      <c r="A70" s="2326"/>
      <c r="B70" s="2326"/>
      <c r="C70" s="2326"/>
      <c r="D70" s="2326"/>
    </row>
    <row r="71" spans="1:4" x14ac:dyDescent="0.2">
      <c r="A71" s="2326"/>
      <c r="B71" s="2326"/>
      <c r="C71" s="2326"/>
      <c r="D71" s="2326"/>
    </row>
    <row r="72" spans="1:4" x14ac:dyDescent="0.2">
      <c r="A72" s="2326"/>
      <c r="B72" s="2326"/>
      <c r="C72" s="2326"/>
      <c r="D72" s="2326"/>
    </row>
    <row r="73" spans="1:4" x14ac:dyDescent="0.2">
      <c r="A73" s="2326"/>
      <c r="B73" s="2326"/>
      <c r="C73" s="2326"/>
      <c r="D73" s="2326"/>
    </row>
    <row r="74" spans="1:4" x14ac:dyDescent="0.2">
      <c r="A74" s="2326"/>
      <c r="B74" s="2326"/>
      <c r="C74" s="2326"/>
      <c r="D74" s="2326"/>
    </row>
    <row r="75" spans="1:4" x14ac:dyDescent="0.2">
      <c r="A75" s="2326"/>
      <c r="B75" s="2326"/>
      <c r="C75" s="2326"/>
      <c r="D75" s="2326"/>
    </row>
    <row r="76" spans="1:4" x14ac:dyDescent="0.2">
      <c r="A76" s="2326"/>
      <c r="B76" s="2326"/>
      <c r="C76" s="2326"/>
      <c r="D76" s="2326"/>
    </row>
    <row r="77" spans="1:4" x14ac:dyDescent="0.2">
      <c r="A77" s="2326"/>
      <c r="B77" s="2326"/>
      <c r="C77" s="2326"/>
      <c r="D77" s="2326"/>
    </row>
  </sheetData>
  <mergeCells count="8">
    <mergeCell ref="A48:F48"/>
    <mergeCell ref="A4:F4"/>
    <mergeCell ref="B6:B9"/>
    <mergeCell ref="C6:E7"/>
    <mergeCell ref="F6:F9"/>
    <mergeCell ref="C8:C9"/>
    <mergeCell ref="D8:D9"/>
    <mergeCell ref="E8:E9"/>
  </mergeCells>
  <conditionalFormatting sqref="B10:F42">
    <cfRule type="cellIs" dxfId="57" priority="1" stopIfTrue="1" operator="between">
      <formula>0.001</formula>
      <formula>0.045</formula>
    </cfRule>
    <cfRule type="cellIs" dxfId="56" priority="2" stopIfTrue="1" operator="between">
      <formula>0.0001</formula>
      <formula>0.045</formula>
    </cfRule>
  </conditionalFormatting>
  <hyperlinks>
    <hyperlink ref="A48" r:id="rId1" xr:uid="{ED8B11E2-3139-464C-9864-F677A4B65F5A}"/>
    <hyperlink ref="A1" location="Índice!A1" display="Voltar ao índice" xr:uid="{524E31AB-EA79-4670-BB30-3C692BA2F100}"/>
  </hyperlinks>
  <pageMargins left="0.78740157480314965" right="0.78740157480314965" top="0.66" bottom="0.3" header="0" footer="0"/>
  <pageSetup paperSize="9" orientation="portrait" verticalDpi="300" r:id="rId2"/>
  <headerFooter alignWithMargins="0"/>
  <drawing r:id="rId3"/>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121A2-EE42-46BE-8BBC-68B0B11971EA}">
  <dimension ref="A1:L77"/>
  <sheetViews>
    <sheetView showGridLines="0" zoomScaleNormal="100" workbookViewId="0"/>
  </sheetViews>
  <sheetFormatPr defaultRowHeight="9" x14ac:dyDescent="0.2"/>
  <cols>
    <col min="1" max="1" width="30.453125" style="1952" customWidth="1"/>
    <col min="2" max="3" width="9.7265625" style="1952" customWidth="1"/>
    <col min="4" max="4" width="9.453125" style="1952" customWidth="1"/>
    <col min="5" max="5" width="8.7265625" style="1952" customWidth="1"/>
    <col min="6" max="6" width="8.26953125" style="1952" customWidth="1"/>
    <col min="7" max="255" width="9.1796875" style="1952"/>
    <col min="256" max="256" width="32.54296875" style="1952" customWidth="1"/>
    <col min="257" max="258" width="9.7265625" style="1952" customWidth="1"/>
    <col min="259" max="259" width="9.453125" style="1952" customWidth="1"/>
    <col min="260" max="260" width="12.54296875" style="1952" customWidth="1"/>
    <col min="261" max="261" width="8.7265625" style="1952" customWidth="1"/>
    <col min="262" max="262" width="8.26953125" style="1952" customWidth="1"/>
    <col min="263" max="511" width="9.1796875" style="1952"/>
    <col min="512" max="512" width="32.54296875" style="1952" customWidth="1"/>
    <col min="513" max="514" width="9.7265625" style="1952" customWidth="1"/>
    <col min="515" max="515" width="9.453125" style="1952" customWidth="1"/>
    <col min="516" max="516" width="12.54296875" style="1952" customWidth="1"/>
    <col min="517" max="517" width="8.7265625" style="1952" customWidth="1"/>
    <col min="518" max="518" width="8.26953125" style="1952" customWidth="1"/>
    <col min="519" max="767" width="9.1796875" style="1952"/>
    <col min="768" max="768" width="32.54296875" style="1952" customWidth="1"/>
    <col min="769" max="770" width="9.7265625" style="1952" customWidth="1"/>
    <col min="771" max="771" width="9.453125" style="1952" customWidth="1"/>
    <col min="772" max="772" width="12.54296875" style="1952" customWidth="1"/>
    <col min="773" max="773" width="8.7265625" style="1952" customWidth="1"/>
    <col min="774" max="774" width="8.26953125" style="1952" customWidth="1"/>
    <col min="775" max="1023" width="9.1796875" style="1952"/>
    <col min="1024" max="1024" width="32.54296875" style="1952" customWidth="1"/>
    <col min="1025" max="1026" width="9.7265625" style="1952" customWidth="1"/>
    <col min="1027" max="1027" width="9.453125" style="1952" customWidth="1"/>
    <col min="1028" max="1028" width="12.54296875" style="1952" customWidth="1"/>
    <col min="1029" max="1029" width="8.7265625" style="1952" customWidth="1"/>
    <col min="1030" max="1030" width="8.26953125" style="1952" customWidth="1"/>
    <col min="1031" max="1279" width="9.1796875" style="1952"/>
    <col min="1280" max="1280" width="32.54296875" style="1952" customWidth="1"/>
    <col min="1281" max="1282" width="9.7265625" style="1952" customWidth="1"/>
    <col min="1283" max="1283" width="9.453125" style="1952" customWidth="1"/>
    <col min="1284" max="1284" width="12.54296875" style="1952" customWidth="1"/>
    <col min="1285" max="1285" width="8.7265625" style="1952" customWidth="1"/>
    <col min="1286" max="1286" width="8.26953125" style="1952" customWidth="1"/>
    <col min="1287" max="1535" width="9.1796875" style="1952"/>
    <col min="1536" max="1536" width="32.54296875" style="1952" customWidth="1"/>
    <col min="1537" max="1538" width="9.7265625" style="1952" customWidth="1"/>
    <col min="1539" max="1539" width="9.453125" style="1952" customWidth="1"/>
    <col min="1540" max="1540" width="12.54296875" style="1952" customWidth="1"/>
    <col min="1541" max="1541" width="8.7265625" style="1952" customWidth="1"/>
    <col min="1542" max="1542" width="8.26953125" style="1952" customWidth="1"/>
    <col min="1543" max="1791" width="9.1796875" style="1952"/>
    <col min="1792" max="1792" width="32.54296875" style="1952" customWidth="1"/>
    <col min="1793" max="1794" width="9.7265625" style="1952" customWidth="1"/>
    <col min="1795" max="1795" width="9.453125" style="1952" customWidth="1"/>
    <col min="1796" max="1796" width="12.54296875" style="1952" customWidth="1"/>
    <col min="1797" max="1797" width="8.7265625" style="1952" customWidth="1"/>
    <col min="1798" max="1798" width="8.26953125" style="1952" customWidth="1"/>
    <col min="1799" max="2047" width="9.1796875" style="1952"/>
    <col min="2048" max="2048" width="32.54296875" style="1952" customWidth="1"/>
    <col min="2049" max="2050" width="9.7265625" style="1952" customWidth="1"/>
    <col min="2051" max="2051" width="9.453125" style="1952" customWidth="1"/>
    <col min="2052" max="2052" width="12.54296875" style="1952" customWidth="1"/>
    <col min="2053" max="2053" width="8.7265625" style="1952" customWidth="1"/>
    <col min="2054" max="2054" width="8.26953125" style="1952" customWidth="1"/>
    <col min="2055" max="2303" width="9.1796875" style="1952"/>
    <col min="2304" max="2304" width="32.54296875" style="1952" customWidth="1"/>
    <col min="2305" max="2306" width="9.7265625" style="1952" customWidth="1"/>
    <col min="2307" max="2307" width="9.453125" style="1952" customWidth="1"/>
    <col min="2308" max="2308" width="12.54296875" style="1952" customWidth="1"/>
    <col min="2309" max="2309" width="8.7265625" style="1952" customWidth="1"/>
    <col min="2310" max="2310" width="8.26953125" style="1952" customWidth="1"/>
    <col min="2311" max="2559" width="9.1796875" style="1952"/>
    <col min="2560" max="2560" width="32.54296875" style="1952" customWidth="1"/>
    <col min="2561" max="2562" width="9.7265625" style="1952" customWidth="1"/>
    <col min="2563" max="2563" width="9.453125" style="1952" customWidth="1"/>
    <col min="2564" max="2564" width="12.54296875" style="1952" customWidth="1"/>
    <col min="2565" max="2565" width="8.7265625" style="1952" customWidth="1"/>
    <col min="2566" max="2566" width="8.26953125" style="1952" customWidth="1"/>
    <col min="2567" max="2815" width="9.1796875" style="1952"/>
    <col min="2816" max="2816" width="32.54296875" style="1952" customWidth="1"/>
    <col min="2817" max="2818" width="9.7265625" style="1952" customWidth="1"/>
    <col min="2819" max="2819" width="9.453125" style="1952" customWidth="1"/>
    <col min="2820" max="2820" width="12.54296875" style="1952" customWidth="1"/>
    <col min="2821" max="2821" width="8.7265625" style="1952" customWidth="1"/>
    <col min="2822" max="2822" width="8.26953125" style="1952" customWidth="1"/>
    <col min="2823" max="3071" width="9.1796875" style="1952"/>
    <col min="3072" max="3072" width="32.54296875" style="1952" customWidth="1"/>
    <col min="3073" max="3074" width="9.7265625" style="1952" customWidth="1"/>
    <col min="3075" max="3075" width="9.453125" style="1952" customWidth="1"/>
    <col min="3076" max="3076" width="12.54296875" style="1952" customWidth="1"/>
    <col min="3077" max="3077" width="8.7265625" style="1952" customWidth="1"/>
    <col min="3078" max="3078" width="8.26953125" style="1952" customWidth="1"/>
    <col min="3079" max="3327" width="9.1796875" style="1952"/>
    <col min="3328" max="3328" width="32.54296875" style="1952" customWidth="1"/>
    <col min="3329" max="3330" width="9.7265625" style="1952" customWidth="1"/>
    <col min="3331" max="3331" width="9.453125" style="1952" customWidth="1"/>
    <col min="3332" max="3332" width="12.54296875" style="1952" customWidth="1"/>
    <col min="3333" max="3333" width="8.7265625" style="1952" customWidth="1"/>
    <col min="3334" max="3334" width="8.26953125" style="1952" customWidth="1"/>
    <col min="3335" max="3583" width="9.1796875" style="1952"/>
    <col min="3584" max="3584" width="32.54296875" style="1952" customWidth="1"/>
    <col min="3585" max="3586" width="9.7265625" style="1952" customWidth="1"/>
    <col min="3587" max="3587" width="9.453125" style="1952" customWidth="1"/>
    <col min="3588" max="3588" width="12.54296875" style="1952" customWidth="1"/>
    <col min="3589" max="3589" width="8.7265625" style="1952" customWidth="1"/>
    <col min="3590" max="3590" width="8.26953125" style="1952" customWidth="1"/>
    <col min="3591" max="3839" width="9.1796875" style="1952"/>
    <col min="3840" max="3840" width="32.54296875" style="1952" customWidth="1"/>
    <col min="3841" max="3842" width="9.7265625" style="1952" customWidth="1"/>
    <col min="3843" max="3843" width="9.453125" style="1952" customWidth="1"/>
    <col min="3844" max="3844" width="12.54296875" style="1952" customWidth="1"/>
    <col min="3845" max="3845" width="8.7265625" style="1952" customWidth="1"/>
    <col min="3846" max="3846" width="8.26953125" style="1952" customWidth="1"/>
    <col min="3847" max="4095" width="9.1796875" style="1952"/>
    <col min="4096" max="4096" width="32.54296875" style="1952" customWidth="1"/>
    <col min="4097" max="4098" width="9.7265625" style="1952" customWidth="1"/>
    <col min="4099" max="4099" width="9.453125" style="1952" customWidth="1"/>
    <col min="4100" max="4100" width="12.54296875" style="1952" customWidth="1"/>
    <col min="4101" max="4101" width="8.7265625" style="1952" customWidth="1"/>
    <col min="4102" max="4102" width="8.26953125" style="1952" customWidth="1"/>
    <col min="4103" max="4351" width="9.1796875" style="1952"/>
    <col min="4352" max="4352" width="32.54296875" style="1952" customWidth="1"/>
    <col min="4353" max="4354" width="9.7265625" style="1952" customWidth="1"/>
    <col min="4355" max="4355" width="9.453125" style="1952" customWidth="1"/>
    <col min="4356" max="4356" width="12.54296875" style="1952" customWidth="1"/>
    <col min="4357" max="4357" width="8.7265625" style="1952" customWidth="1"/>
    <col min="4358" max="4358" width="8.26953125" style="1952" customWidth="1"/>
    <col min="4359" max="4607" width="9.1796875" style="1952"/>
    <col min="4608" max="4608" width="32.54296875" style="1952" customWidth="1"/>
    <col min="4609" max="4610" width="9.7265625" style="1952" customWidth="1"/>
    <col min="4611" max="4611" width="9.453125" style="1952" customWidth="1"/>
    <col min="4612" max="4612" width="12.54296875" style="1952" customWidth="1"/>
    <col min="4613" max="4613" width="8.7265625" style="1952" customWidth="1"/>
    <col min="4614" max="4614" width="8.26953125" style="1952" customWidth="1"/>
    <col min="4615" max="4863" width="9.1796875" style="1952"/>
    <col min="4864" max="4864" width="32.54296875" style="1952" customWidth="1"/>
    <col min="4865" max="4866" width="9.7265625" style="1952" customWidth="1"/>
    <col min="4867" max="4867" width="9.453125" style="1952" customWidth="1"/>
    <col min="4868" max="4868" width="12.54296875" style="1952" customWidth="1"/>
    <col min="4869" max="4869" width="8.7265625" style="1952" customWidth="1"/>
    <col min="4870" max="4870" width="8.26953125" style="1952" customWidth="1"/>
    <col min="4871" max="5119" width="9.1796875" style="1952"/>
    <col min="5120" max="5120" width="32.54296875" style="1952" customWidth="1"/>
    <col min="5121" max="5122" width="9.7265625" style="1952" customWidth="1"/>
    <col min="5123" max="5123" width="9.453125" style="1952" customWidth="1"/>
    <col min="5124" max="5124" width="12.54296875" style="1952" customWidth="1"/>
    <col min="5125" max="5125" width="8.7265625" style="1952" customWidth="1"/>
    <col min="5126" max="5126" width="8.26953125" style="1952" customWidth="1"/>
    <col min="5127" max="5375" width="9.1796875" style="1952"/>
    <col min="5376" max="5376" width="32.54296875" style="1952" customWidth="1"/>
    <col min="5377" max="5378" width="9.7265625" style="1952" customWidth="1"/>
    <col min="5379" max="5379" width="9.453125" style="1952" customWidth="1"/>
    <col min="5380" max="5380" width="12.54296875" style="1952" customWidth="1"/>
    <col min="5381" max="5381" width="8.7265625" style="1952" customWidth="1"/>
    <col min="5382" max="5382" width="8.26953125" style="1952" customWidth="1"/>
    <col min="5383" max="5631" width="9.1796875" style="1952"/>
    <col min="5632" max="5632" width="32.54296875" style="1952" customWidth="1"/>
    <col min="5633" max="5634" width="9.7265625" style="1952" customWidth="1"/>
    <col min="5635" max="5635" width="9.453125" style="1952" customWidth="1"/>
    <col min="5636" max="5636" width="12.54296875" style="1952" customWidth="1"/>
    <col min="5637" max="5637" width="8.7265625" style="1952" customWidth="1"/>
    <col min="5638" max="5638" width="8.26953125" style="1952" customWidth="1"/>
    <col min="5639" max="5887" width="9.1796875" style="1952"/>
    <col min="5888" max="5888" width="32.54296875" style="1952" customWidth="1"/>
    <col min="5889" max="5890" width="9.7265625" style="1952" customWidth="1"/>
    <col min="5891" max="5891" width="9.453125" style="1952" customWidth="1"/>
    <col min="5892" max="5892" width="12.54296875" style="1952" customWidth="1"/>
    <col min="5893" max="5893" width="8.7265625" style="1952" customWidth="1"/>
    <col min="5894" max="5894" width="8.26953125" style="1952" customWidth="1"/>
    <col min="5895" max="6143" width="9.1796875" style="1952"/>
    <col min="6144" max="6144" width="32.54296875" style="1952" customWidth="1"/>
    <col min="6145" max="6146" width="9.7265625" style="1952" customWidth="1"/>
    <col min="6147" max="6147" width="9.453125" style="1952" customWidth="1"/>
    <col min="6148" max="6148" width="12.54296875" style="1952" customWidth="1"/>
    <col min="6149" max="6149" width="8.7265625" style="1952" customWidth="1"/>
    <col min="6150" max="6150" width="8.26953125" style="1952" customWidth="1"/>
    <col min="6151" max="6399" width="9.1796875" style="1952"/>
    <col min="6400" max="6400" width="32.54296875" style="1952" customWidth="1"/>
    <col min="6401" max="6402" width="9.7265625" style="1952" customWidth="1"/>
    <col min="6403" max="6403" width="9.453125" style="1952" customWidth="1"/>
    <col min="6404" max="6404" width="12.54296875" style="1952" customWidth="1"/>
    <col min="6405" max="6405" width="8.7265625" style="1952" customWidth="1"/>
    <col min="6406" max="6406" width="8.26953125" style="1952" customWidth="1"/>
    <col min="6407" max="6655" width="9.1796875" style="1952"/>
    <col min="6656" max="6656" width="32.54296875" style="1952" customWidth="1"/>
    <col min="6657" max="6658" width="9.7265625" style="1952" customWidth="1"/>
    <col min="6659" max="6659" width="9.453125" style="1952" customWidth="1"/>
    <col min="6660" max="6660" width="12.54296875" style="1952" customWidth="1"/>
    <col min="6661" max="6661" width="8.7265625" style="1952" customWidth="1"/>
    <col min="6662" max="6662" width="8.26953125" style="1952" customWidth="1"/>
    <col min="6663" max="6911" width="9.1796875" style="1952"/>
    <col min="6912" max="6912" width="32.54296875" style="1952" customWidth="1"/>
    <col min="6913" max="6914" width="9.7265625" style="1952" customWidth="1"/>
    <col min="6915" max="6915" width="9.453125" style="1952" customWidth="1"/>
    <col min="6916" max="6916" width="12.54296875" style="1952" customWidth="1"/>
    <col min="6917" max="6917" width="8.7265625" style="1952" customWidth="1"/>
    <col min="6918" max="6918" width="8.26953125" style="1952" customWidth="1"/>
    <col min="6919" max="7167" width="9.1796875" style="1952"/>
    <col min="7168" max="7168" width="32.54296875" style="1952" customWidth="1"/>
    <col min="7169" max="7170" width="9.7265625" style="1952" customWidth="1"/>
    <col min="7171" max="7171" width="9.453125" style="1952" customWidth="1"/>
    <col min="7172" max="7172" width="12.54296875" style="1952" customWidth="1"/>
    <col min="7173" max="7173" width="8.7265625" style="1952" customWidth="1"/>
    <col min="7174" max="7174" width="8.26953125" style="1952" customWidth="1"/>
    <col min="7175" max="7423" width="9.1796875" style="1952"/>
    <col min="7424" max="7424" width="32.54296875" style="1952" customWidth="1"/>
    <col min="7425" max="7426" width="9.7265625" style="1952" customWidth="1"/>
    <col min="7427" max="7427" width="9.453125" style="1952" customWidth="1"/>
    <col min="7428" max="7428" width="12.54296875" style="1952" customWidth="1"/>
    <col min="7429" max="7429" width="8.7265625" style="1952" customWidth="1"/>
    <col min="7430" max="7430" width="8.26953125" style="1952" customWidth="1"/>
    <col min="7431" max="7679" width="9.1796875" style="1952"/>
    <col min="7680" max="7680" width="32.54296875" style="1952" customWidth="1"/>
    <col min="7681" max="7682" width="9.7265625" style="1952" customWidth="1"/>
    <col min="7683" max="7683" width="9.453125" style="1952" customWidth="1"/>
    <col min="7684" max="7684" width="12.54296875" style="1952" customWidth="1"/>
    <col min="7685" max="7685" width="8.7265625" style="1952" customWidth="1"/>
    <col min="7686" max="7686" width="8.26953125" style="1952" customWidth="1"/>
    <col min="7687" max="7935" width="9.1796875" style="1952"/>
    <col min="7936" max="7936" width="32.54296875" style="1952" customWidth="1"/>
    <col min="7937" max="7938" width="9.7265625" style="1952" customWidth="1"/>
    <col min="7939" max="7939" width="9.453125" style="1952" customWidth="1"/>
    <col min="7940" max="7940" width="12.54296875" style="1952" customWidth="1"/>
    <col min="7941" max="7941" width="8.7265625" style="1952" customWidth="1"/>
    <col min="7942" max="7942" width="8.26953125" style="1952" customWidth="1"/>
    <col min="7943" max="8191" width="9.1796875" style="1952"/>
    <col min="8192" max="8192" width="32.54296875" style="1952" customWidth="1"/>
    <col min="8193" max="8194" width="9.7265625" style="1952" customWidth="1"/>
    <col min="8195" max="8195" width="9.453125" style="1952" customWidth="1"/>
    <col min="8196" max="8196" width="12.54296875" style="1952" customWidth="1"/>
    <col min="8197" max="8197" width="8.7265625" style="1952" customWidth="1"/>
    <col min="8198" max="8198" width="8.26953125" style="1952" customWidth="1"/>
    <col min="8199" max="8447" width="9.1796875" style="1952"/>
    <col min="8448" max="8448" width="32.54296875" style="1952" customWidth="1"/>
    <col min="8449" max="8450" width="9.7265625" style="1952" customWidth="1"/>
    <col min="8451" max="8451" width="9.453125" style="1952" customWidth="1"/>
    <col min="8452" max="8452" width="12.54296875" style="1952" customWidth="1"/>
    <col min="8453" max="8453" width="8.7265625" style="1952" customWidth="1"/>
    <col min="8454" max="8454" width="8.26953125" style="1952" customWidth="1"/>
    <col min="8455" max="8703" width="9.1796875" style="1952"/>
    <col min="8704" max="8704" width="32.54296875" style="1952" customWidth="1"/>
    <col min="8705" max="8706" width="9.7265625" style="1952" customWidth="1"/>
    <col min="8707" max="8707" width="9.453125" style="1952" customWidth="1"/>
    <col min="8708" max="8708" width="12.54296875" style="1952" customWidth="1"/>
    <col min="8709" max="8709" width="8.7265625" style="1952" customWidth="1"/>
    <col min="8710" max="8710" width="8.26953125" style="1952" customWidth="1"/>
    <col min="8711" max="8959" width="9.1796875" style="1952"/>
    <col min="8960" max="8960" width="32.54296875" style="1952" customWidth="1"/>
    <col min="8961" max="8962" width="9.7265625" style="1952" customWidth="1"/>
    <col min="8963" max="8963" width="9.453125" style="1952" customWidth="1"/>
    <col min="8964" max="8964" width="12.54296875" style="1952" customWidth="1"/>
    <col min="8965" max="8965" width="8.7265625" style="1952" customWidth="1"/>
    <col min="8966" max="8966" width="8.26953125" style="1952" customWidth="1"/>
    <col min="8967" max="9215" width="9.1796875" style="1952"/>
    <col min="9216" max="9216" width="32.54296875" style="1952" customWidth="1"/>
    <col min="9217" max="9218" width="9.7265625" style="1952" customWidth="1"/>
    <col min="9219" max="9219" width="9.453125" style="1952" customWidth="1"/>
    <col min="9220" max="9220" width="12.54296875" style="1952" customWidth="1"/>
    <col min="9221" max="9221" width="8.7265625" style="1952" customWidth="1"/>
    <col min="9222" max="9222" width="8.26953125" style="1952" customWidth="1"/>
    <col min="9223" max="9471" width="9.1796875" style="1952"/>
    <col min="9472" max="9472" width="32.54296875" style="1952" customWidth="1"/>
    <col min="9473" max="9474" width="9.7265625" style="1952" customWidth="1"/>
    <col min="9475" max="9475" width="9.453125" style="1952" customWidth="1"/>
    <col min="9476" max="9476" width="12.54296875" style="1952" customWidth="1"/>
    <col min="9477" max="9477" width="8.7265625" style="1952" customWidth="1"/>
    <col min="9478" max="9478" width="8.26953125" style="1952" customWidth="1"/>
    <col min="9479" max="9727" width="9.1796875" style="1952"/>
    <col min="9728" max="9728" width="32.54296875" style="1952" customWidth="1"/>
    <col min="9729" max="9730" width="9.7265625" style="1952" customWidth="1"/>
    <col min="9731" max="9731" width="9.453125" style="1952" customWidth="1"/>
    <col min="9732" max="9732" width="12.54296875" style="1952" customWidth="1"/>
    <col min="9733" max="9733" width="8.7265625" style="1952" customWidth="1"/>
    <col min="9734" max="9734" width="8.26953125" style="1952" customWidth="1"/>
    <col min="9735" max="9983" width="9.1796875" style="1952"/>
    <col min="9984" max="9984" width="32.54296875" style="1952" customWidth="1"/>
    <col min="9985" max="9986" width="9.7265625" style="1952" customWidth="1"/>
    <col min="9987" max="9987" width="9.453125" style="1952" customWidth="1"/>
    <col min="9988" max="9988" width="12.54296875" style="1952" customWidth="1"/>
    <col min="9989" max="9989" width="8.7265625" style="1952" customWidth="1"/>
    <col min="9990" max="9990" width="8.26953125" style="1952" customWidth="1"/>
    <col min="9991" max="10239" width="9.1796875" style="1952"/>
    <col min="10240" max="10240" width="32.54296875" style="1952" customWidth="1"/>
    <col min="10241" max="10242" width="9.7265625" style="1952" customWidth="1"/>
    <col min="10243" max="10243" width="9.453125" style="1952" customWidth="1"/>
    <col min="10244" max="10244" width="12.54296875" style="1952" customWidth="1"/>
    <col min="10245" max="10245" width="8.7265625" style="1952" customWidth="1"/>
    <col min="10246" max="10246" width="8.26953125" style="1952" customWidth="1"/>
    <col min="10247" max="10495" width="9.1796875" style="1952"/>
    <col min="10496" max="10496" width="32.54296875" style="1952" customWidth="1"/>
    <col min="10497" max="10498" width="9.7265625" style="1952" customWidth="1"/>
    <col min="10499" max="10499" width="9.453125" style="1952" customWidth="1"/>
    <col min="10500" max="10500" width="12.54296875" style="1952" customWidth="1"/>
    <col min="10501" max="10501" width="8.7265625" style="1952" customWidth="1"/>
    <col min="10502" max="10502" width="8.26953125" style="1952" customWidth="1"/>
    <col min="10503" max="10751" width="9.1796875" style="1952"/>
    <col min="10752" max="10752" width="32.54296875" style="1952" customWidth="1"/>
    <col min="10753" max="10754" width="9.7265625" style="1952" customWidth="1"/>
    <col min="10755" max="10755" width="9.453125" style="1952" customWidth="1"/>
    <col min="10756" max="10756" width="12.54296875" style="1952" customWidth="1"/>
    <col min="10757" max="10757" width="8.7265625" style="1952" customWidth="1"/>
    <col min="10758" max="10758" width="8.26953125" style="1952" customWidth="1"/>
    <col min="10759" max="11007" width="9.1796875" style="1952"/>
    <col min="11008" max="11008" width="32.54296875" style="1952" customWidth="1"/>
    <col min="11009" max="11010" width="9.7265625" style="1952" customWidth="1"/>
    <col min="11011" max="11011" width="9.453125" style="1952" customWidth="1"/>
    <col min="11012" max="11012" width="12.54296875" style="1952" customWidth="1"/>
    <col min="11013" max="11013" width="8.7265625" style="1952" customWidth="1"/>
    <col min="11014" max="11014" width="8.26953125" style="1952" customWidth="1"/>
    <col min="11015" max="11263" width="9.1796875" style="1952"/>
    <col min="11264" max="11264" width="32.54296875" style="1952" customWidth="1"/>
    <col min="11265" max="11266" width="9.7265625" style="1952" customWidth="1"/>
    <col min="11267" max="11267" width="9.453125" style="1952" customWidth="1"/>
    <col min="11268" max="11268" width="12.54296875" style="1952" customWidth="1"/>
    <col min="11269" max="11269" width="8.7265625" style="1952" customWidth="1"/>
    <col min="11270" max="11270" width="8.26953125" style="1952" customWidth="1"/>
    <col min="11271" max="11519" width="9.1796875" style="1952"/>
    <col min="11520" max="11520" width="32.54296875" style="1952" customWidth="1"/>
    <col min="11521" max="11522" width="9.7265625" style="1952" customWidth="1"/>
    <col min="11523" max="11523" width="9.453125" style="1952" customWidth="1"/>
    <col min="11524" max="11524" width="12.54296875" style="1952" customWidth="1"/>
    <col min="11525" max="11525" width="8.7265625" style="1952" customWidth="1"/>
    <col min="11526" max="11526" width="8.26953125" style="1952" customWidth="1"/>
    <col min="11527" max="11775" width="9.1796875" style="1952"/>
    <col min="11776" max="11776" width="32.54296875" style="1952" customWidth="1"/>
    <col min="11777" max="11778" width="9.7265625" style="1952" customWidth="1"/>
    <col min="11779" max="11779" width="9.453125" style="1952" customWidth="1"/>
    <col min="11780" max="11780" width="12.54296875" style="1952" customWidth="1"/>
    <col min="11781" max="11781" width="8.7265625" style="1952" customWidth="1"/>
    <col min="11782" max="11782" width="8.26953125" style="1952" customWidth="1"/>
    <col min="11783" max="12031" width="9.1796875" style="1952"/>
    <col min="12032" max="12032" width="32.54296875" style="1952" customWidth="1"/>
    <col min="12033" max="12034" width="9.7265625" style="1952" customWidth="1"/>
    <col min="12035" max="12035" width="9.453125" style="1952" customWidth="1"/>
    <col min="12036" max="12036" width="12.54296875" style="1952" customWidth="1"/>
    <col min="12037" max="12037" width="8.7265625" style="1952" customWidth="1"/>
    <col min="12038" max="12038" width="8.26953125" style="1952" customWidth="1"/>
    <col min="12039" max="12287" width="9.1796875" style="1952"/>
    <col min="12288" max="12288" width="32.54296875" style="1952" customWidth="1"/>
    <col min="12289" max="12290" width="9.7265625" style="1952" customWidth="1"/>
    <col min="12291" max="12291" width="9.453125" style="1952" customWidth="1"/>
    <col min="12292" max="12292" width="12.54296875" style="1952" customWidth="1"/>
    <col min="12293" max="12293" width="8.7265625" style="1952" customWidth="1"/>
    <col min="12294" max="12294" width="8.26953125" style="1952" customWidth="1"/>
    <col min="12295" max="12543" width="9.1796875" style="1952"/>
    <col min="12544" max="12544" width="32.54296875" style="1952" customWidth="1"/>
    <col min="12545" max="12546" width="9.7265625" style="1952" customWidth="1"/>
    <col min="12547" max="12547" width="9.453125" style="1952" customWidth="1"/>
    <col min="12548" max="12548" width="12.54296875" style="1952" customWidth="1"/>
    <col min="12549" max="12549" width="8.7265625" style="1952" customWidth="1"/>
    <col min="12550" max="12550" width="8.26953125" style="1952" customWidth="1"/>
    <col min="12551" max="12799" width="9.1796875" style="1952"/>
    <col min="12800" max="12800" width="32.54296875" style="1952" customWidth="1"/>
    <col min="12801" max="12802" width="9.7265625" style="1952" customWidth="1"/>
    <col min="12803" max="12803" width="9.453125" style="1952" customWidth="1"/>
    <col min="12804" max="12804" width="12.54296875" style="1952" customWidth="1"/>
    <col min="12805" max="12805" width="8.7265625" style="1952" customWidth="1"/>
    <col min="12806" max="12806" width="8.26953125" style="1952" customWidth="1"/>
    <col min="12807" max="13055" width="9.1796875" style="1952"/>
    <col min="13056" max="13056" width="32.54296875" style="1952" customWidth="1"/>
    <col min="13057" max="13058" width="9.7265625" style="1952" customWidth="1"/>
    <col min="13059" max="13059" width="9.453125" style="1952" customWidth="1"/>
    <col min="13060" max="13060" width="12.54296875" style="1952" customWidth="1"/>
    <col min="13061" max="13061" width="8.7265625" style="1952" customWidth="1"/>
    <col min="13062" max="13062" width="8.26953125" style="1952" customWidth="1"/>
    <col min="13063" max="13311" width="9.1796875" style="1952"/>
    <col min="13312" max="13312" width="32.54296875" style="1952" customWidth="1"/>
    <col min="13313" max="13314" width="9.7265625" style="1952" customWidth="1"/>
    <col min="13315" max="13315" width="9.453125" style="1952" customWidth="1"/>
    <col min="13316" max="13316" width="12.54296875" style="1952" customWidth="1"/>
    <col min="13317" max="13317" width="8.7265625" style="1952" customWidth="1"/>
    <col min="13318" max="13318" width="8.26953125" style="1952" customWidth="1"/>
    <col min="13319" max="13567" width="9.1796875" style="1952"/>
    <col min="13568" max="13568" width="32.54296875" style="1952" customWidth="1"/>
    <col min="13569" max="13570" width="9.7265625" style="1952" customWidth="1"/>
    <col min="13571" max="13571" width="9.453125" style="1952" customWidth="1"/>
    <col min="13572" max="13572" width="12.54296875" style="1952" customWidth="1"/>
    <col min="13573" max="13573" width="8.7265625" style="1952" customWidth="1"/>
    <col min="13574" max="13574" width="8.26953125" style="1952" customWidth="1"/>
    <col min="13575" max="13823" width="9.1796875" style="1952"/>
    <col min="13824" max="13824" width="32.54296875" style="1952" customWidth="1"/>
    <col min="13825" max="13826" width="9.7265625" style="1952" customWidth="1"/>
    <col min="13827" max="13827" width="9.453125" style="1952" customWidth="1"/>
    <col min="13828" max="13828" width="12.54296875" style="1952" customWidth="1"/>
    <col min="13829" max="13829" width="8.7265625" style="1952" customWidth="1"/>
    <col min="13830" max="13830" width="8.26953125" style="1952" customWidth="1"/>
    <col min="13831" max="14079" width="9.1796875" style="1952"/>
    <col min="14080" max="14080" width="32.54296875" style="1952" customWidth="1"/>
    <col min="14081" max="14082" width="9.7265625" style="1952" customWidth="1"/>
    <col min="14083" max="14083" width="9.453125" style="1952" customWidth="1"/>
    <col min="14084" max="14084" width="12.54296875" style="1952" customWidth="1"/>
    <col min="14085" max="14085" width="8.7265625" style="1952" customWidth="1"/>
    <col min="14086" max="14086" width="8.26953125" style="1952" customWidth="1"/>
    <col min="14087" max="14335" width="9.1796875" style="1952"/>
    <col min="14336" max="14336" width="32.54296875" style="1952" customWidth="1"/>
    <col min="14337" max="14338" width="9.7265625" style="1952" customWidth="1"/>
    <col min="14339" max="14339" width="9.453125" style="1952" customWidth="1"/>
    <col min="14340" max="14340" width="12.54296875" style="1952" customWidth="1"/>
    <col min="14341" max="14341" width="8.7265625" style="1952" customWidth="1"/>
    <col min="14342" max="14342" width="8.26953125" style="1952" customWidth="1"/>
    <col min="14343" max="14591" width="9.1796875" style="1952"/>
    <col min="14592" max="14592" width="32.54296875" style="1952" customWidth="1"/>
    <col min="14593" max="14594" width="9.7265625" style="1952" customWidth="1"/>
    <col min="14595" max="14595" width="9.453125" style="1952" customWidth="1"/>
    <col min="14596" max="14596" width="12.54296875" style="1952" customWidth="1"/>
    <col min="14597" max="14597" width="8.7265625" style="1952" customWidth="1"/>
    <col min="14598" max="14598" width="8.26953125" style="1952" customWidth="1"/>
    <col min="14599" max="14847" width="9.1796875" style="1952"/>
    <col min="14848" max="14848" width="32.54296875" style="1952" customWidth="1"/>
    <col min="14849" max="14850" width="9.7265625" style="1952" customWidth="1"/>
    <col min="14851" max="14851" width="9.453125" style="1952" customWidth="1"/>
    <col min="14852" max="14852" width="12.54296875" style="1952" customWidth="1"/>
    <col min="14853" max="14853" width="8.7265625" style="1952" customWidth="1"/>
    <col min="14854" max="14854" width="8.26953125" style="1952" customWidth="1"/>
    <col min="14855" max="15103" width="9.1796875" style="1952"/>
    <col min="15104" max="15104" width="32.54296875" style="1952" customWidth="1"/>
    <col min="15105" max="15106" width="9.7265625" style="1952" customWidth="1"/>
    <col min="15107" max="15107" width="9.453125" style="1952" customWidth="1"/>
    <col min="15108" max="15108" width="12.54296875" style="1952" customWidth="1"/>
    <col min="15109" max="15109" width="8.7265625" style="1952" customWidth="1"/>
    <col min="15110" max="15110" width="8.26953125" style="1952" customWidth="1"/>
    <col min="15111" max="15359" width="9.1796875" style="1952"/>
    <col min="15360" max="15360" width="32.54296875" style="1952" customWidth="1"/>
    <col min="15361" max="15362" width="9.7265625" style="1952" customWidth="1"/>
    <col min="15363" max="15363" width="9.453125" style="1952" customWidth="1"/>
    <col min="15364" max="15364" width="12.54296875" style="1952" customWidth="1"/>
    <col min="15365" max="15365" width="8.7265625" style="1952" customWidth="1"/>
    <col min="15366" max="15366" width="8.26953125" style="1952" customWidth="1"/>
    <col min="15367" max="15615" width="9.1796875" style="1952"/>
    <col min="15616" max="15616" width="32.54296875" style="1952" customWidth="1"/>
    <col min="15617" max="15618" width="9.7265625" style="1952" customWidth="1"/>
    <col min="15619" max="15619" width="9.453125" style="1952" customWidth="1"/>
    <col min="15620" max="15620" width="12.54296875" style="1952" customWidth="1"/>
    <col min="15621" max="15621" width="8.7265625" style="1952" customWidth="1"/>
    <col min="15622" max="15622" width="8.26953125" style="1952" customWidth="1"/>
    <col min="15623" max="15871" width="9.1796875" style="1952"/>
    <col min="15872" max="15872" width="32.54296875" style="1952" customWidth="1"/>
    <col min="15873" max="15874" width="9.7265625" style="1952" customWidth="1"/>
    <col min="15875" max="15875" width="9.453125" style="1952" customWidth="1"/>
    <col min="15876" max="15876" width="12.54296875" style="1952" customWidth="1"/>
    <col min="15877" max="15877" width="8.7265625" style="1952" customWidth="1"/>
    <col min="15878" max="15878" width="8.26953125" style="1952" customWidth="1"/>
    <col min="15879" max="16127" width="9.1796875" style="1952"/>
    <col min="16128" max="16128" width="32.54296875" style="1952" customWidth="1"/>
    <col min="16129" max="16130" width="9.7265625" style="1952" customWidth="1"/>
    <col min="16131" max="16131" width="9.453125" style="1952" customWidth="1"/>
    <col min="16132" max="16132" width="12.54296875" style="1952" customWidth="1"/>
    <col min="16133" max="16133" width="8.7265625" style="1952" customWidth="1"/>
    <col min="16134" max="16134" width="8.26953125" style="1952" customWidth="1"/>
    <col min="16135" max="16384" width="9.1796875" style="1952"/>
  </cols>
  <sheetData>
    <row r="1" spans="1:12" ht="15.75" customHeight="1" x14ac:dyDescent="0.25">
      <c r="A1" s="527" t="s">
        <v>227</v>
      </c>
    </row>
    <row r="2" spans="1:12" ht="12.75" customHeight="1" x14ac:dyDescent="0.2"/>
    <row r="3" spans="1:12" ht="10.5" x14ac:dyDescent="0.25">
      <c r="A3" s="2391" t="s">
        <v>2114</v>
      </c>
      <c r="B3" s="2327"/>
      <c r="C3" s="2327"/>
      <c r="D3" s="2327"/>
    </row>
    <row r="4" spans="1:12" ht="19.5" customHeight="1" x14ac:dyDescent="0.2">
      <c r="A4" s="3145" t="s">
        <v>2115</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29.25" customHeight="1" x14ac:dyDescent="0.25">
      <c r="A9" s="2460" t="s">
        <v>909</v>
      </c>
      <c r="B9" s="3118"/>
      <c r="C9" s="3118"/>
      <c r="D9" s="3116"/>
      <c r="E9" s="3116"/>
      <c r="F9" s="3148"/>
      <c r="G9" s="2403"/>
      <c r="H9" s="2403"/>
      <c r="I9" s="2403"/>
      <c r="J9" s="2403"/>
      <c r="K9" s="2403"/>
      <c r="L9" s="2403"/>
    </row>
    <row r="10" spans="1:12" s="2340" customFormat="1" ht="22" customHeight="1" x14ac:dyDescent="0.25">
      <c r="A10" s="1263" t="s">
        <v>417</v>
      </c>
      <c r="B10" s="2404">
        <v>14890.793</v>
      </c>
      <c r="C10" s="2404">
        <v>14808.02</v>
      </c>
      <c r="D10" s="2404">
        <v>1437.3230000000001</v>
      </c>
      <c r="E10" s="2404">
        <v>13370.697</v>
      </c>
      <c r="F10" s="2404">
        <v>82.772999999999996</v>
      </c>
      <c r="G10" s="2393"/>
      <c r="H10" s="2393"/>
      <c r="I10" s="2393"/>
      <c r="J10" s="2393"/>
      <c r="K10" s="2393"/>
      <c r="L10" s="2393"/>
    </row>
    <row r="11" spans="1:12" s="4" customFormat="1" ht="15" customHeight="1" x14ac:dyDescent="0.25">
      <c r="A11" s="2405" t="s">
        <v>2116</v>
      </c>
      <c r="B11" s="2406">
        <v>12333.358</v>
      </c>
      <c r="C11" s="2406">
        <v>12305.165000000001</v>
      </c>
      <c r="D11" s="2406">
        <v>1048.4829999999999</v>
      </c>
      <c r="E11" s="2406">
        <v>11256.682000000001</v>
      </c>
      <c r="F11" s="2406">
        <v>28.193000000000001</v>
      </c>
      <c r="G11" s="2393"/>
      <c r="H11" s="2393"/>
      <c r="I11" s="2393"/>
      <c r="J11" s="2393"/>
    </row>
    <row r="12" spans="1:12" s="4" customFormat="1" ht="15" customHeight="1" x14ac:dyDescent="0.25">
      <c r="A12" s="2407" t="s">
        <v>2081</v>
      </c>
      <c r="B12" s="2406">
        <v>2557.4349999999999</v>
      </c>
      <c r="C12" s="2406">
        <v>2502.855</v>
      </c>
      <c r="D12" s="2406">
        <v>388.84</v>
      </c>
      <c r="E12" s="2406">
        <v>2114.0149999999999</v>
      </c>
      <c r="F12" s="2406">
        <v>54.58</v>
      </c>
      <c r="G12" s="2393"/>
      <c r="H12" s="2393"/>
      <c r="I12" s="2393"/>
      <c r="J12" s="2393"/>
    </row>
    <row r="13" spans="1:12" s="2340" customFormat="1" ht="22" customHeight="1" x14ac:dyDescent="0.25">
      <c r="A13" s="2128" t="s">
        <v>418</v>
      </c>
      <c r="B13" s="2406">
        <v>14188.237999999999</v>
      </c>
      <c r="C13" s="2406">
        <v>14111.321</v>
      </c>
      <c r="D13" s="2406">
        <v>1372.4849999999999</v>
      </c>
      <c r="E13" s="2406">
        <v>12738.835999999999</v>
      </c>
      <c r="F13" s="2406">
        <v>76.917000000000002</v>
      </c>
      <c r="G13" s="2393"/>
      <c r="H13" s="2393"/>
      <c r="I13" s="2393"/>
      <c r="J13" s="2393"/>
      <c r="K13" s="2393"/>
      <c r="L13" s="2393"/>
    </row>
    <row r="14" spans="1:12" s="4" customFormat="1" ht="15" customHeight="1" x14ac:dyDescent="0.25">
      <c r="A14" s="2405" t="s">
        <v>2116</v>
      </c>
      <c r="B14" s="2406">
        <v>11753.565000000001</v>
      </c>
      <c r="C14" s="2406">
        <v>11725.371999999999</v>
      </c>
      <c r="D14" s="2406">
        <v>983.64499999999998</v>
      </c>
      <c r="E14" s="2406">
        <v>10741.727000000001</v>
      </c>
      <c r="F14" s="2406">
        <v>28.193000000000001</v>
      </c>
      <c r="G14" s="2393"/>
      <c r="H14" s="2393"/>
      <c r="I14" s="2393"/>
      <c r="J14" s="2393"/>
      <c r="K14" s="2393"/>
      <c r="L14" s="2393"/>
    </row>
    <row r="15" spans="1:12" s="4" customFormat="1" ht="15" customHeight="1" x14ac:dyDescent="0.25">
      <c r="A15" s="2409" t="s">
        <v>2081</v>
      </c>
      <c r="B15" s="2406">
        <v>2434.6729999999998</v>
      </c>
      <c r="C15" s="2406">
        <v>2385.9490000000001</v>
      </c>
      <c r="D15" s="2406">
        <v>388.84</v>
      </c>
      <c r="E15" s="2406">
        <v>1997.1089999999999</v>
      </c>
      <c r="F15" s="2406">
        <v>48.723999999999997</v>
      </c>
      <c r="G15" s="2393"/>
      <c r="H15" s="2393"/>
      <c r="I15" s="2383"/>
    </row>
    <row r="16" spans="1:12" s="2340" customFormat="1" ht="22" customHeight="1" x14ac:dyDescent="0.25">
      <c r="A16" s="2128" t="s">
        <v>793</v>
      </c>
      <c r="B16" s="2406">
        <v>6026.098</v>
      </c>
      <c r="C16" s="2406">
        <v>5957.3320000000003</v>
      </c>
      <c r="D16" s="2406">
        <v>385.55099999999999</v>
      </c>
      <c r="E16" s="2406">
        <v>5571.7809999999999</v>
      </c>
      <c r="F16" s="2406">
        <v>68.766000000000005</v>
      </c>
      <c r="G16" s="2393"/>
      <c r="H16" s="2393"/>
      <c r="I16" s="2383"/>
    </row>
    <row r="17" spans="1:9" s="1" customFormat="1" ht="15" customHeight="1" x14ac:dyDescent="0.25">
      <c r="A17" s="2410" t="s">
        <v>2116</v>
      </c>
      <c r="B17" s="2406">
        <v>5074.0020000000004</v>
      </c>
      <c r="C17" s="2406">
        <v>5048.47</v>
      </c>
      <c r="D17" s="2411">
        <v>289.46800000000002</v>
      </c>
      <c r="E17" s="2411">
        <v>4759.0020000000004</v>
      </c>
      <c r="F17" s="2406">
        <v>25.532</v>
      </c>
      <c r="G17" s="2393"/>
      <c r="H17" s="2393"/>
      <c r="I17" s="2383"/>
    </row>
    <row r="18" spans="1:9" s="1" customFormat="1" ht="15" customHeight="1" x14ac:dyDescent="0.25">
      <c r="A18" s="2412" t="s">
        <v>2081</v>
      </c>
      <c r="B18" s="2406">
        <v>952.096</v>
      </c>
      <c r="C18" s="2406">
        <v>908.86199999999997</v>
      </c>
      <c r="D18" s="2411">
        <v>96.082999999999998</v>
      </c>
      <c r="E18" s="2419">
        <v>812.779</v>
      </c>
      <c r="F18" s="2406">
        <v>43.234000000000002</v>
      </c>
      <c r="G18" s="2393"/>
      <c r="H18" s="2393"/>
      <c r="I18" s="2383"/>
    </row>
    <row r="19" spans="1:9" s="2340" customFormat="1" ht="22" customHeight="1" x14ac:dyDescent="0.25">
      <c r="A19" s="2128" t="s">
        <v>794</v>
      </c>
      <c r="B19" s="2406">
        <v>2689.308</v>
      </c>
      <c r="C19" s="2406">
        <v>2683.1880000000001</v>
      </c>
      <c r="D19" s="2406">
        <v>307.495</v>
      </c>
      <c r="E19" s="2406">
        <v>2375.6930000000002</v>
      </c>
      <c r="F19" s="2435">
        <v>6.12</v>
      </c>
      <c r="G19" s="2393"/>
      <c r="H19" s="2393"/>
      <c r="I19" s="2383"/>
    </row>
    <row r="20" spans="1:9" s="1" customFormat="1" ht="15" customHeight="1" x14ac:dyDescent="0.25">
      <c r="A20" s="2410" t="s">
        <v>2116</v>
      </c>
      <c r="B20" s="2406">
        <v>2286.877</v>
      </c>
      <c r="C20" s="2406">
        <v>2286.2469999999998</v>
      </c>
      <c r="D20" s="2411">
        <v>307.495</v>
      </c>
      <c r="E20" s="2411">
        <v>1978.752</v>
      </c>
      <c r="F20" s="2435">
        <v>0.63</v>
      </c>
      <c r="G20" s="2393"/>
      <c r="H20" s="2393"/>
      <c r="I20" s="2383"/>
    </row>
    <row r="21" spans="1:9" s="1" customFormat="1" ht="15" customHeight="1" x14ac:dyDescent="0.25">
      <c r="A21" s="2412" t="s">
        <v>2081</v>
      </c>
      <c r="B21" s="2406">
        <v>402.43099999999998</v>
      </c>
      <c r="C21" s="2406">
        <v>396.94099999999997</v>
      </c>
      <c r="D21" s="2411">
        <v>0</v>
      </c>
      <c r="E21" s="2411">
        <v>396.94099999999997</v>
      </c>
      <c r="F21" s="2406">
        <v>5.49</v>
      </c>
      <c r="G21" s="2393"/>
      <c r="H21" s="2393"/>
      <c r="I21" s="2383"/>
    </row>
    <row r="22" spans="1:9" s="1" customFormat="1" ht="21.75" customHeight="1" x14ac:dyDescent="0.25">
      <c r="A22" s="2407" t="s">
        <v>910</v>
      </c>
      <c r="B22" s="2406">
        <v>605.51700000000005</v>
      </c>
      <c r="C22" s="2406">
        <v>605.51700000000005</v>
      </c>
      <c r="D22" s="2406">
        <v>196.79499999999999</v>
      </c>
      <c r="E22" s="2406">
        <v>408.72199999999998</v>
      </c>
      <c r="F22" s="2406">
        <v>0</v>
      </c>
      <c r="G22" s="2393"/>
      <c r="H22" s="2393"/>
      <c r="I22" s="2383"/>
    </row>
    <row r="23" spans="1:9" s="1" customFormat="1" ht="15" customHeight="1" x14ac:dyDescent="0.4">
      <c r="A23" s="2410" t="s">
        <v>2116</v>
      </c>
      <c r="B23" s="2406">
        <v>302.01600000000002</v>
      </c>
      <c r="C23" s="2406">
        <v>302.01600000000002</v>
      </c>
      <c r="D23" s="2433" t="s">
        <v>580</v>
      </c>
      <c r="E23" s="2411">
        <v>301.78199999999998</v>
      </c>
      <c r="F23" s="2406">
        <v>0</v>
      </c>
      <c r="G23" s="2393"/>
      <c r="H23" s="2393"/>
      <c r="I23" s="2383"/>
    </row>
    <row r="24" spans="1:9" s="1" customFormat="1" ht="15" customHeight="1" x14ac:dyDescent="0.25">
      <c r="A24" s="2412" t="s">
        <v>2081</v>
      </c>
      <c r="B24" s="2406">
        <v>303.50099999999998</v>
      </c>
      <c r="C24" s="2406">
        <v>303.50099999999998</v>
      </c>
      <c r="D24" s="2411">
        <v>196.56100000000001</v>
      </c>
      <c r="E24" s="2411">
        <v>106.94</v>
      </c>
      <c r="F24" s="2406">
        <v>0</v>
      </c>
      <c r="G24" s="2393"/>
      <c r="H24" s="2393"/>
      <c r="I24" s="2383"/>
    </row>
    <row r="25" spans="1:9" s="8" customFormat="1" ht="22" customHeight="1" x14ac:dyDescent="0.25">
      <c r="A25" s="2128" t="s">
        <v>911</v>
      </c>
      <c r="B25" s="2406">
        <v>1330.1110000000001</v>
      </c>
      <c r="C25" s="2406">
        <v>1330.1110000000001</v>
      </c>
      <c r="D25" s="2406">
        <v>0</v>
      </c>
      <c r="E25" s="2406">
        <v>1330.1110000000001</v>
      </c>
      <c r="F25" s="2406">
        <v>0</v>
      </c>
      <c r="G25" s="2393"/>
      <c r="H25" s="2393"/>
      <c r="I25" s="2383"/>
    </row>
    <row r="26" spans="1:9" s="1" customFormat="1" ht="15" customHeight="1" x14ac:dyDescent="0.25">
      <c r="A26" s="2410" t="s">
        <v>2116</v>
      </c>
      <c r="B26" s="2406">
        <v>1166.3599999999999</v>
      </c>
      <c r="C26" s="2406">
        <v>1166.3599999999999</v>
      </c>
      <c r="D26" s="2411">
        <v>0</v>
      </c>
      <c r="E26" s="2411">
        <v>1166.3599999999999</v>
      </c>
      <c r="F26" s="2406">
        <v>0</v>
      </c>
      <c r="G26" s="2393"/>
      <c r="H26" s="2393"/>
      <c r="I26" s="2383"/>
    </row>
    <row r="27" spans="1:9" s="1" customFormat="1" ht="15" customHeight="1" x14ac:dyDescent="0.25">
      <c r="A27" s="2412" t="s">
        <v>2081</v>
      </c>
      <c r="B27" s="2406">
        <v>163.751</v>
      </c>
      <c r="C27" s="2406">
        <v>163.751</v>
      </c>
      <c r="D27" s="2411">
        <v>0</v>
      </c>
      <c r="E27" s="2411">
        <v>163.751</v>
      </c>
      <c r="F27" s="2406">
        <v>0</v>
      </c>
      <c r="G27" s="2393"/>
      <c r="H27" s="2393"/>
      <c r="I27" s="2383"/>
    </row>
    <row r="28" spans="1:9" s="1" customFormat="1" ht="21.75" customHeight="1" x14ac:dyDescent="0.25">
      <c r="A28" s="2128" t="s">
        <v>912</v>
      </c>
      <c r="B28" s="2406">
        <v>862.69</v>
      </c>
      <c r="C28" s="2406">
        <v>861.44600000000003</v>
      </c>
      <c r="D28" s="2406">
        <v>74.825000000000003</v>
      </c>
      <c r="E28" s="2406">
        <v>786.62099999999998</v>
      </c>
      <c r="F28" s="2406">
        <v>1.244</v>
      </c>
      <c r="G28" s="2393"/>
      <c r="H28" s="2393"/>
      <c r="I28" s="2383"/>
    </row>
    <row r="29" spans="1:9" s="1" customFormat="1" ht="15" customHeight="1" x14ac:dyDescent="0.25">
      <c r="A29" s="2410" t="s">
        <v>2116</v>
      </c>
      <c r="B29" s="2406">
        <v>746.52200000000005</v>
      </c>
      <c r="C29" s="2406">
        <v>745.27800000000002</v>
      </c>
      <c r="D29" s="2411">
        <v>73.635000000000005</v>
      </c>
      <c r="E29" s="2411">
        <v>671.64300000000003</v>
      </c>
      <c r="F29" s="2406">
        <v>1.244</v>
      </c>
      <c r="G29" s="2393"/>
      <c r="H29" s="2393"/>
      <c r="I29" s="2383"/>
    </row>
    <row r="30" spans="1:9" s="1" customFormat="1" ht="15" customHeight="1" x14ac:dyDescent="0.25">
      <c r="A30" s="2412" t="s">
        <v>2081</v>
      </c>
      <c r="B30" s="2406">
        <v>116.16800000000001</v>
      </c>
      <c r="C30" s="2406">
        <v>116.16800000000001</v>
      </c>
      <c r="D30" s="2411">
        <v>1.19</v>
      </c>
      <c r="E30" s="2411">
        <v>114.97799999999999</v>
      </c>
      <c r="F30" s="2406">
        <v>0</v>
      </c>
      <c r="G30" s="2393"/>
      <c r="H30" s="2393"/>
      <c r="I30" s="2383"/>
    </row>
    <row r="31" spans="1:9" s="8" customFormat="1" ht="22" customHeight="1" x14ac:dyDescent="0.25">
      <c r="A31" s="2316" t="s">
        <v>796</v>
      </c>
      <c r="B31" s="2406">
        <v>1465.643</v>
      </c>
      <c r="C31" s="2406">
        <v>1464.856</v>
      </c>
      <c r="D31" s="2406">
        <v>175.398</v>
      </c>
      <c r="E31" s="2406">
        <v>1289.4580000000001</v>
      </c>
      <c r="F31" s="2406">
        <v>0.78700000000000003</v>
      </c>
      <c r="G31" s="2393"/>
      <c r="H31" s="2393"/>
      <c r="I31" s="2383"/>
    </row>
    <row r="32" spans="1:9" s="1" customFormat="1" ht="15" customHeight="1" x14ac:dyDescent="0.25">
      <c r="A32" s="2410" t="s">
        <v>2116</v>
      </c>
      <c r="B32" s="2406">
        <v>1057.1130000000001</v>
      </c>
      <c r="C32" s="2406">
        <v>1056.326</v>
      </c>
      <c r="D32" s="2411">
        <v>80.391999999999996</v>
      </c>
      <c r="E32" s="2411">
        <v>975.93399999999997</v>
      </c>
      <c r="F32" s="2406">
        <v>0.78700000000000003</v>
      </c>
      <c r="G32" s="2393"/>
      <c r="H32" s="2393"/>
      <c r="I32" s="2383"/>
    </row>
    <row r="33" spans="1:9" s="1" customFormat="1" ht="15" customHeight="1" x14ac:dyDescent="0.25">
      <c r="A33" s="1260" t="s">
        <v>2081</v>
      </c>
      <c r="B33" s="2406">
        <v>408.53</v>
      </c>
      <c r="C33" s="2406">
        <v>408.53</v>
      </c>
      <c r="D33" s="2411">
        <v>95.006</v>
      </c>
      <c r="E33" s="2411">
        <v>313.524</v>
      </c>
      <c r="F33" s="2406">
        <v>0</v>
      </c>
      <c r="G33" s="2393"/>
      <c r="H33" s="2393"/>
      <c r="I33" s="2383"/>
    </row>
    <row r="34" spans="1:9" s="8" customFormat="1" ht="22" customHeight="1" x14ac:dyDescent="0.25">
      <c r="A34" s="2128" t="s">
        <v>797</v>
      </c>
      <c r="B34" s="2406">
        <v>1208.8710000000001</v>
      </c>
      <c r="C34" s="2406">
        <v>1208.8710000000001</v>
      </c>
      <c r="D34" s="2406">
        <v>232.42099999999999</v>
      </c>
      <c r="E34" s="2406">
        <v>976.45</v>
      </c>
      <c r="F34" s="2406">
        <v>0</v>
      </c>
      <c r="G34" s="2393"/>
      <c r="H34" s="2393"/>
      <c r="I34" s="2383"/>
    </row>
    <row r="35" spans="1:9" s="1" customFormat="1" ht="15" customHeight="1" x14ac:dyDescent="0.25">
      <c r="A35" s="2410" t="s">
        <v>2116</v>
      </c>
      <c r="B35" s="2406">
        <v>1120.675</v>
      </c>
      <c r="C35" s="2406">
        <v>1120.675</v>
      </c>
      <c r="D35" s="2411">
        <v>232.42099999999999</v>
      </c>
      <c r="E35" s="2411">
        <v>888.25400000000002</v>
      </c>
      <c r="F35" s="2406">
        <v>0</v>
      </c>
      <c r="G35" s="2393"/>
      <c r="H35" s="2393"/>
      <c r="I35" s="2383"/>
    </row>
    <row r="36" spans="1:9" s="1" customFormat="1" ht="15" customHeight="1" x14ac:dyDescent="0.25">
      <c r="A36" s="1260" t="s">
        <v>2081</v>
      </c>
      <c r="B36" s="2406">
        <v>88.195999999999998</v>
      </c>
      <c r="C36" s="2406">
        <v>88.195999999999998</v>
      </c>
      <c r="D36" s="2411">
        <v>0</v>
      </c>
      <c r="E36" s="2411">
        <v>88.195999999999998</v>
      </c>
      <c r="F36" s="2406">
        <v>0</v>
      </c>
      <c r="G36" s="2393"/>
      <c r="H36" s="2393"/>
      <c r="I36" s="2383"/>
    </row>
    <row r="37" spans="1:9" s="8" customFormat="1" ht="22" customHeight="1" x14ac:dyDescent="0.25">
      <c r="A37" s="2128" t="s">
        <v>2082</v>
      </c>
      <c r="B37" s="2406">
        <v>269.92</v>
      </c>
      <c r="C37" s="2406">
        <v>264.06400000000002</v>
      </c>
      <c r="D37" s="2406">
        <v>18.783999999999999</v>
      </c>
      <c r="E37" s="2406">
        <v>245.28</v>
      </c>
      <c r="F37" s="2406">
        <v>5.8559999999999999</v>
      </c>
      <c r="G37" s="2393"/>
      <c r="H37" s="2393"/>
      <c r="I37" s="2383"/>
    </row>
    <row r="38" spans="1:9" s="1" customFormat="1" ht="15" customHeight="1" x14ac:dyDescent="0.25">
      <c r="A38" s="2410" t="s">
        <v>2116</v>
      </c>
      <c r="B38" s="2406">
        <v>211.78100000000001</v>
      </c>
      <c r="C38" s="2406">
        <v>211.78100000000001</v>
      </c>
      <c r="D38" s="2406">
        <v>18.783999999999999</v>
      </c>
      <c r="E38" s="2406">
        <v>192.99700000000001</v>
      </c>
      <c r="F38" s="2406">
        <v>0</v>
      </c>
      <c r="G38" s="2393"/>
      <c r="H38" s="2393"/>
      <c r="I38" s="2383"/>
    </row>
    <row r="39" spans="1:9" s="1" customFormat="1" ht="15" customHeight="1" x14ac:dyDescent="0.25">
      <c r="A39" s="1260" t="s">
        <v>2081</v>
      </c>
      <c r="B39" s="2406">
        <v>58.139000000000003</v>
      </c>
      <c r="C39" s="2406">
        <v>52.283000000000001</v>
      </c>
      <c r="D39" s="2406">
        <v>0</v>
      </c>
      <c r="E39" s="2406">
        <v>52.283000000000001</v>
      </c>
      <c r="F39" s="2406">
        <v>5.8559999999999999</v>
      </c>
      <c r="G39" s="2393"/>
      <c r="H39" s="2393"/>
      <c r="I39" s="2383"/>
    </row>
    <row r="40" spans="1:9" s="8" customFormat="1" ht="22" customHeight="1" x14ac:dyDescent="0.25">
      <c r="A40" s="2128" t="s">
        <v>2083</v>
      </c>
      <c r="B40" s="2406">
        <v>432.63499999999999</v>
      </c>
      <c r="C40" s="2406">
        <v>432.63499999999999</v>
      </c>
      <c r="D40" s="2406">
        <v>46.054000000000002</v>
      </c>
      <c r="E40" s="2406">
        <v>386.58100000000002</v>
      </c>
      <c r="F40" s="2406">
        <v>0</v>
      </c>
      <c r="G40" s="2393"/>
      <c r="H40" s="2393"/>
      <c r="I40" s="2383"/>
    </row>
    <row r="41" spans="1:9" s="1" customFormat="1" ht="15" customHeight="1" x14ac:dyDescent="0.25">
      <c r="A41" s="2410" t="s">
        <v>2116</v>
      </c>
      <c r="B41" s="2406">
        <v>368.012</v>
      </c>
      <c r="C41" s="2406">
        <v>368.012</v>
      </c>
      <c r="D41" s="2406">
        <v>46.054000000000002</v>
      </c>
      <c r="E41" s="2406">
        <v>321.95800000000003</v>
      </c>
      <c r="F41" s="2406">
        <v>0</v>
      </c>
      <c r="G41" s="2393"/>
      <c r="H41" s="2393"/>
      <c r="I41" s="2383"/>
    </row>
    <row r="42" spans="1:9" s="1" customFormat="1" ht="15" customHeight="1" x14ac:dyDescent="0.25">
      <c r="A42" s="2412" t="s">
        <v>2081</v>
      </c>
      <c r="B42" s="2368">
        <v>64.623000000000005</v>
      </c>
      <c r="C42" s="2368">
        <v>64.623000000000005</v>
      </c>
      <c r="D42" s="2435">
        <v>0</v>
      </c>
      <c r="E42" s="2368">
        <v>64.623000000000005</v>
      </c>
      <c r="F42" s="2406">
        <v>0</v>
      </c>
      <c r="G42" s="2393"/>
      <c r="H42" s="2393"/>
      <c r="I42" s="2383"/>
    </row>
    <row r="43" spans="1:9" s="1" customFormat="1" ht="4.5" customHeight="1" thickBot="1" x14ac:dyDescent="0.3">
      <c r="A43" s="1313"/>
      <c r="B43" s="352"/>
      <c r="C43" s="352"/>
      <c r="D43" s="352"/>
      <c r="E43" s="352"/>
      <c r="F43" s="1313"/>
    </row>
    <row r="44" spans="1:9" s="1" customFormat="1" ht="3.75" customHeight="1" thickTop="1" x14ac:dyDescent="0.25">
      <c r="A44" s="1260"/>
      <c r="B44" s="1260"/>
      <c r="C44" s="1260"/>
      <c r="D44" s="1260"/>
      <c r="E44" s="1260"/>
      <c r="F44" s="1260"/>
    </row>
    <row r="45" spans="1:9" s="1" customFormat="1" ht="13" customHeight="1" x14ac:dyDescent="0.25">
      <c r="A45" s="2140" t="s">
        <v>2032</v>
      </c>
      <c r="B45" s="2140"/>
      <c r="C45" s="2140"/>
      <c r="D45" s="2140"/>
      <c r="E45" s="1260"/>
    </row>
    <row r="46" spans="1:9" ht="7" customHeight="1" x14ac:dyDescent="0.2">
      <c r="A46" s="2326"/>
    </row>
    <row r="47" spans="1:9" s="2328" customFormat="1" ht="10.5" x14ac:dyDescent="0.25">
      <c r="A47" s="2401" t="s">
        <v>301</v>
      </c>
      <c r="B47" s="2323"/>
      <c r="C47" s="2323"/>
      <c r="D47" s="2323"/>
      <c r="F47" s="2329"/>
    </row>
    <row r="48" spans="1:9" s="2328" customFormat="1" ht="26.25" customHeight="1" x14ac:dyDescent="0.25">
      <c r="A48" s="3151" t="s">
        <v>2063</v>
      </c>
      <c r="B48" s="3151"/>
      <c r="C48" s="3151"/>
      <c r="D48" s="3151"/>
      <c r="E48" s="3151"/>
      <c r="F48" s="3151"/>
    </row>
    <row r="49" spans="1:4" x14ac:dyDescent="0.2">
      <c r="A49" s="2326"/>
      <c r="B49" s="2326"/>
      <c r="C49" s="2326"/>
      <c r="D49" s="2326"/>
    </row>
    <row r="50" spans="1:4" x14ac:dyDescent="0.2">
      <c r="A50" s="2326"/>
      <c r="B50" s="2326"/>
      <c r="C50" s="2326"/>
      <c r="D50" s="2326"/>
    </row>
    <row r="51" spans="1:4" x14ac:dyDescent="0.2">
      <c r="A51" s="2326"/>
      <c r="B51" s="2326"/>
      <c r="C51" s="2326"/>
      <c r="D51" s="2326"/>
    </row>
    <row r="52" spans="1:4" x14ac:dyDescent="0.2">
      <c r="A52" s="2326"/>
      <c r="B52" s="2326"/>
      <c r="C52" s="2326"/>
      <c r="D52" s="2326"/>
    </row>
    <row r="53" spans="1:4" x14ac:dyDescent="0.2">
      <c r="A53" s="2326"/>
      <c r="B53" s="2326"/>
      <c r="C53" s="2326"/>
      <c r="D53" s="2326"/>
    </row>
    <row r="54" spans="1:4" x14ac:dyDescent="0.2">
      <c r="A54" s="2326"/>
      <c r="B54" s="2326"/>
      <c r="C54" s="2326"/>
      <c r="D54" s="2326"/>
    </row>
    <row r="55" spans="1:4" x14ac:dyDescent="0.2">
      <c r="A55" s="2326"/>
      <c r="B55" s="2326"/>
      <c r="C55" s="2326"/>
      <c r="D55" s="2326"/>
    </row>
    <row r="56" spans="1:4" x14ac:dyDescent="0.2">
      <c r="A56" s="2326"/>
      <c r="B56" s="2326"/>
      <c r="C56" s="2326"/>
      <c r="D56" s="2326"/>
    </row>
    <row r="57" spans="1:4" x14ac:dyDescent="0.2">
      <c r="A57" s="2326"/>
      <c r="B57" s="2326"/>
      <c r="C57" s="2326"/>
      <c r="D57" s="2326"/>
    </row>
    <row r="58" spans="1:4" x14ac:dyDescent="0.2">
      <c r="A58" s="2326"/>
      <c r="B58" s="2326"/>
      <c r="C58" s="2326"/>
      <c r="D58" s="2326"/>
    </row>
    <row r="59" spans="1:4" x14ac:dyDescent="0.2">
      <c r="A59" s="2326"/>
      <c r="B59" s="2326"/>
      <c r="C59" s="2326"/>
      <c r="D59" s="2326"/>
    </row>
    <row r="60" spans="1:4" x14ac:dyDescent="0.2">
      <c r="A60" s="2326"/>
      <c r="B60" s="2326"/>
      <c r="C60" s="2326"/>
      <c r="D60" s="2326"/>
    </row>
    <row r="61" spans="1:4" x14ac:dyDescent="0.2">
      <c r="A61" s="2326"/>
      <c r="B61" s="2326"/>
      <c r="C61" s="2326"/>
      <c r="D61" s="2326"/>
    </row>
    <row r="62" spans="1:4" x14ac:dyDescent="0.2">
      <c r="A62" s="2326"/>
      <c r="B62" s="2326"/>
      <c r="C62" s="2326"/>
      <c r="D62" s="2326"/>
    </row>
    <row r="63" spans="1:4" x14ac:dyDescent="0.2">
      <c r="A63" s="2326"/>
      <c r="B63" s="2326"/>
      <c r="C63" s="2326"/>
      <c r="D63" s="2326"/>
    </row>
    <row r="64" spans="1:4" x14ac:dyDescent="0.2">
      <c r="A64" s="2326"/>
      <c r="B64" s="2326"/>
      <c r="C64" s="2326"/>
      <c r="D64" s="2326"/>
    </row>
    <row r="65" spans="1:4" x14ac:dyDescent="0.2">
      <c r="A65" s="2326"/>
      <c r="B65" s="2326"/>
      <c r="C65" s="2326"/>
      <c r="D65" s="2326"/>
    </row>
    <row r="66" spans="1:4" x14ac:dyDescent="0.2">
      <c r="A66" s="2326"/>
      <c r="B66" s="2326"/>
      <c r="C66" s="2326"/>
      <c r="D66" s="2326"/>
    </row>
    <row r="67" spans="1:4" x14ac:dyDescent="0.2">
      <c r="A67" s="2326"/>
      <c r="B67" s="2326"/>
      <c r="C67" s="2326"/>
      <c r="D67" s="2326"/>
    </row>
    <row r="68" spans="1:4" x14ac:dyDescent="0.2">
      <c r="A68" s="2326"/>
      <c r="B68" s="2326"/>
      <c r="C68" s="2326"/>
      <c r="D68" s="2326"/>
    </row>
    <row r="69" spans="1:4" x14ac:dyDescent="0.2">
      <c r="A69" s="2326"/>
      <c r="B69" s="2326"/>
      <c r="C69" s="2326"/>
      <c r="D69" s="2326"/>
    </row>
    <row r="70" spans="1:4" x14ac:dyDescent="0.2">
      <c r="A70" s="2326"/>
      <c r="B70" s="2326"/>
      <c r="C70" s="2326"/>
      <c r="D70" s="2326"/>
    </row>
    <row r="71" spans="1:4" x14ac:dyDescent="0.2">
      <c r="A71" s="2326"/>
      <c r="B71" s="2326"/>
      <c r="C71" s="2326"/>
      <c r="D71" s="2326"/>
    </row>
    <row r="72" spans="1:4" x14ac:dyDescent="0.2">
      <c r="A72" s="2326"/>
      <c r="B72" s="2326"/>
      <c r="C72" s="2326"/>
      <c r="D72" s="2326"/>
    </row>
    <row r="73" spans="1:4" x14ac:dyDescent="0.2">
      <c r="A73" s="2326"/>
      <c r="B73" s="2326"/>
      <c r="C73" s="2326"/>
      <c r="D73" s="2326"/>
    </row>
    <row r="74" spans="1:4" x14ac:dyDescent="0.2">
      <c r="A74" s="2326"/>
      <c r="B74" s="2326"/>
      <c r="C74" s="2326"/>
      <c r="D74" s="2326"/>
    </row>
    <row r="75" spans="1:4" x14ac:dyDescent="0.2">
      <c r="A75" s="2326"/>
      <c r="B75" s="2326"/>
      <c r="C75" s="2326"/>
      <c r="D75" s="2326"/>
    </row>
    <row r="76" spans="1:4" x14ac:dyDescent="0.2">
      <c r="A76" s="2326"/>
      <c r="B76" s="2326"/>
      <c r="C76" s="2326"/>
      <c r="D76" s="2326"/>
    </row>
    <row r="77" spans="1:4" x14ac:dyDescent="0.2">
      <c r="A77" s="2326"/>
      <c r="B77" s="2326"/>
      <c r="C77" s="2326"/>
      <c r="D77" s="2326"/>
    </row>
  </sheetData>
  <mergeCells count="8">
    <mergeCell ref="A48:F48"/>
    <mergeCell ref="A4:F4"/>
    <mergeCell ref="B6:B9"/>
    <mergeCell ref="C6:E7"/>
    <mergeCell ref="F6:F9"/>
    <mergeCell ref="C8:C9"/>
    <mergeCell ref="D8:D9"/>
    <mergeCell ref="E8:E9"/>
  </mergeCells>
  <conditionalFormatting sqref="B10:F13 D14:F22 B14:C42 E23:F23 D24:F25 D27:F35 F37:F38 D37:E39 D40:F42">
    <cfRule type="cellIs" dxfId="55" priority="17" stopIfTrue="1" operator="between">
      <formula>0.0001</formula>
      <formula>0.045</formula>
    </cfRule>
  </conditionalFormatting>
  <conditionalFormatting sqref="D23">
    <cfRule type="cellIs" dxfId="54" priority="1" stopIfTrue="1" operator="between">
      <formula>0.0001</formula>
      <formula>0.045</formula>
    </cfRule>
  </conditionalFormatting>
  <conditionalFormatting sqref="D14:F22 E23:F23 D24:F25 D27:F35 F37:F38 D37:E39 D40:F42 B10:F13 B14:C42">
    <cfRule type="cellIs" dxfId="53" priority="16" stopIfTrue="1" operator="between">
      <formula>0.001</formula>
      <formula>0.045</formula>
    </cfRule>
  </conditionalFormatting>
  <conditionalFormatting sqref="D21:F22 E23:F23 D24:F24 D32:F33 F38 D38:E39 D41:F42">
    <cfRule type="cellIs" dxfId="52" priority="15" stopIfTrue="1" operator="between">
      <formula>0.001</formula>
      <formula>0.45</formula>
    </cfRule>
  </conditionalFormatting>
  <conditionalFormatting sqref="D26:F26">
    <cfRule type="cellIs" dxfId="51" priority="5" stopIfTrue="1" operator="between">
      <formula>0.001</formula>
      <formula>0.045</formula>
    </cfRule>
    <cfRule type="cellIs" dxfId="50" priority="6" stopIfTrue="1" operator="between">
      <formula>0.0001</formula>
      <formula>0.045</formula>
    </cfRule>
  </conditionalFormatting>
  <conditionalFormatting sqref="D26:F30">
    <cfRule type="cellIs" dxfId="49" priority="4" stopIfTrue="1" operator="between">
      <formula>0.001</formula>
      <formula>0.45</formula>
    </cfRule>
  </conditionalFormatting>
  <conditionalFormatting sqref="D35:F36">
    <cfRule type="cellIs" dxfId="48" priority="7" stopIfTrue="1" operator="between">
      <formula>0.001</formula>
      <formula>0.45</formula>
    </cfRule>
  </conditionalFormatting>
  <conditionalFormatting sqref="D36:F36">
    <cfRule type="cellIs" dxfId="47" priority="8" stopIfTrue="1" operator="between">
      <formula>0.001</formula>
      <formula>0.045</formula>
    </cfRule>
    <cfRule type="cellIs" dxfId="46" priority="9" stopIfTrue="1" operator="between">
      <formula>0.0001</formula>
      <formula>0.045</formula>
    </cfRule>
  </conditionalFormatting>
  <conditionalFormatting sqref="E18">
    <cfRule type="cellIs" dxfId="45" priority="10" stopIfTrue="1" operator="between">
      <formula>0.001</formula>
      <formula>0.045</formula>
    </cfRule>
    <cfRule type="cellIs" dxfId="44" priority="11" stopIfTrue="1" operator="between">
      <formula>0.0001</formula>
      <formula>0.045</formula>
    </cfRule>
    <cfRule type="cellIs" dxfId="43" priority="12" stopIfTrue="1" operator="between">
      <formula>0.001</formula>
      <formula>0.045</formula>
    </cfRule>
    <cfRule type="cellIs" dxfId="42" priority="13" stopIfTrue="1" operator="between">
      <formula>0.001</formula>
      <formula>0.45</formula>
    </cfRule>
    <cfRule type="cellIs" dxfId="41" priority="14" stopIfTrue="1" operator="between">
      <formula>0.0001</formula>
      <formula>0.045</formula>
    </cfRule>
  </conditionalFormatting>
  <conditionalFormatting sqref="F39">
    <cfRule type="cellIs" dxfId="40" priority="2" stopIfTrue="1" operator="between">
      <formula>0.001</formula>
      <formula>0.045</formula>
    </cfRule>
    <cfRule type="cellIs" dxfId="39" priority="3" stopIfTrue="1" operator="between">
      <formula>0.0001</formula>
      <formula>0.045</formula>
    </cfRule>
  </conditionalFormatting>
  <hyperlinks>
    <hyperlink ref="A48" r:id="rId1" xr:uid="{3E595259-99B4-4040-B745-66640150EC05}"/>
    <hyperlink ref="A1" location="Índice!A1" display="Voltar ao índice" xr:uid="{AD957140-0F6F-41AF-911C-BDF32C1A1718}"/>
  </hyperlinks>
  <pageMargins left="0.78740157480314965" right="0.78740157480314965" top="1.1811023622047245" bottom="0.78740157480314965" header="0" footer="0"/>
  <pageSetup paperSize="9" orientation="portrait" verticalDpi="300" r:id="rId2"/>
  <headerFooter alignWithMargins="0"/>
  <drawing r:id="rId3"/>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1315E-C969-4CDA-94BF-FFF9BE418548}">
  <dimension ref="A1:L77"/>
  <sheetViews>
    <sheetView showGridLines="0" workbookViewId="0"/>
  </sheetViews>
  <sheetFormatPr defaultRowHeight="9" x14ac:dyDescent="0.2"/>
  <cols>
    <col min="1" max="1" width="26.453125" style="1952" customWidth="1"/>
    <col min="2" max="3" width="9.7265625" style="1952" customWidth="1"/>
    <col min="4" max="4" width="11.453125" style="1952" customWidth="1"/>
    <col min="5" max="5" width="8.7265625" style="1952" customWidth="1"/>
    <col min="6" max="6" width="8.26953125" style="1952" customWidth="1"/>
    <col min="7" max="255" width="9.1796875" style="1952"/>
    <col min="256" max="256" width="32.54296875" style="1952" customWidth="1"/>
    <col min="257" max="258" width="9.7265625" style="1952" customWidth="1"/>
    <col min="259" max="259" width="11.453125" style="1952" customWidth="1"/>
    <col min="260" max="260" width="12.54296875" style="1952" customWidth="1"/>
    <col min="261" max="261" width="8.7265625" style="1952" customWidth="1"/>
    <col min="262" max="262" width="8.26953125" style="1952" customWidth="1"/>
    <col min="263" max="511" width="9.1796875" style="1952"/>
    <col min="512" max="512" width="32.54296875" style="1952" customWidth="1"/>
    <col min="513" max="514" width="9.7265625" style="1952" customWidth="1"/>
    <col min="515" max="515" width="11.453125" style="1952" customWidth="1"/>
    <col min="516" max="516" width="12.54296875" style="1952" customWidth="1"/>
    <col min="517" max="517" width="8.7265625" style="1952" customWidth="1"/>
    <col min="518" max="518" width="8.26953125" style="1952" customWidth="1"/>
    <col min="519" max="767" width="9.1796875" style="1952"/>
    <col min="768" max="768" width="32.54296875" style="1952" customWidth="1"/>
    <col min="769" max="770" width="9.7265625" style="1952" customWidth="1"/>
    <col min="771" max="771" width="11.453125" style="1952" customWidth="1"/>
    <col min="772" max="772" width="12.54296875" style="1952" customWidth="1"/>
    <col min="773" max="773" width="8.7265625" style="1952" customWidth="1"/>
    <col min="774" max="774" width="8.26953125" style="1952" customWidth="1"/>
    <col min="775" max="1023" width="9.1796875" style="1952"/>
    <col min="1024" max="1024" width="32.54296875" style="1952" customWidth="1"/>
    <col min="1025" max="1026" width="9.7265625" style="1952" customWidth="1"/>
    <col min="1027" max="1027" width="11.453125" style="1952" customWidth="1"/>
    <col min="1028" max="1028" width="12.54296875" style="1952" customWidth="1"/>
    <col min="1029" max="1029" width="8.7265625" style="1952" customWidth="1"/>
    <col min="1030" max="1030" width="8.26953125" style="1952" customWidth="1"/>
    <col min="1031" max="1279" width="9.1796875" style="1952"/>
    <col min="1280" max="1280" width="32.54296875" style="1952" customWidth="1"/>
    <col min="1281" max="1282" width="9.7265625" style="1952" customWidth="1"/>
    <col min="1283" max="1283" width="11.453125" style="1952" customWidth="1"/>
    <col min="1284" max="1284" width="12.54296875" style="1952" customWidth="1"/>
    <col min="1285" max="1285" width="8.7265625" style="1952" customWidth="1"/>
    <col min="1286" max="1286" width="8.26953125" style="1952" customWidth="1"/>
    <col min="1287" max="1535" width="9.1796875" style="1952"/>
    <col min="1536" max="1536" width="32.54296875" style="1952" customWidth="1"/>
    <col min="1537" max="1538" width="9.7265625" style="1952" customWidth="1"/>
    <col min="1539" max="1539" width="11.453125" style="1952" customWidth="1"/>
    <col min="1540" max="1540" width="12.54296875" style="1952" customWidth="1"/>
    <col min="1541" max="1541" width="8.7265625" style="1952" customWidth="1"/>
    <col min="1542" max="1542" width="8.26953125" style="1952" customWidth="1"/>
    <col min="1543" max="1791" width="9.1796875" style="1952"/>
    <col min="1792" max="1792" width="32.54296875" style="1952" customWidth="1"/>
    <col min="1793" max="1794" width="9.7265625" style="1952" customWidth="1"/>
    <col min="1795" max="1795" width="11.453125" style="1952" customWidth="1"/>
    <col min="1796" max="1796" width="12.54296875" style="1952" customWidth="1"/>
    <col min="1797" max="1797" width="8.7265625" style="1952" customWidth="1"/>
    <col min="1798" max="1798" width="8.26953125" style="1952" customWidth="1"/>
    <col min="1799" max="2047" width="9.1796875" style="1952"/>
    <col min="2048" max="2048" width="32.54296875" style="1952" customWidth="1"/>
    <col min="2049" max="2050" width="9.7265625" style="1952" customWidth="1"/>
    <col min="2051" max="2051" width="11.453125" style="1952" customWidth="1"/>
    <col min="2052" max="2052" width="12.54296875" style="1952" customWidth="1"/>
    <col min="2053" max="2053" width="8.7265625" style="1952" customWidth="1"/>
    <col min="2054" max="2054" width="8.26953125" style="1952" customWidth="1"/>
    <col min="2055" max="2303" width="9.1796875" style="1952"/>
    <col min="2304" max="2304" width="32.54296875" style="1952" customWidth="1"/>
    <col min="2305" max="2306" width="9.7265625" style="1952" customWidth="1"/>
    <col min="2307" max="2307" width="11.453125" style="1952" customWidth="1"/>
    <col min="2308" max="2308" width="12.54296875" style="1952" customWidth="1"/>
    <col min="2309" max="2309" width="8.7265625" style="1952" customWidth="1"/>
    <col min="2310" max="2310" width="8.26953125" style="1952" customWidth="1"/>
    <col min="2311" max="2559" width="9.1796875" style="1952"/>
    <col min="2560" max="2560" width="32.54296875" style="1952" customWidth="1"/>
    <col min="2561" max="2562" width="9.7265625" style="1952" customWidth="1"/>
    <col min="2563" max="2563" width="11.453125" style="1952" customWidth="1"/>
    <col min="2564" max="2564" width="12.54296875" style="1952" customWidth="1"/>
    <col min="2565" max="2565" width="8.7265625" style="1952" customWidth="1"/>
    <col min="2566" max="2566" width="8.26953125" style="1952" customWidth="1"/>
    <col min="2567" max="2815" width="9.1796875" style="1952"/>
    <col min="2816" max="2816" width="32.54296875" style="1952" customWidth="1"/>
    <col min="2817" max="2818" width="9.7265625" style="1952" customWidth="1"/>
    <col min="2819" max="2819" width="11.453125" style="1952" customWidth="1"/>
    <col min="2820" max="2820" width="12.54296875" style="1952" customWidth="1"/>
    <col min="2821" max="2821" width="8.7265625" style="1952" customWidth="1"/>
    <col min="2822" max="2822" width="8.26953125" style="1952" customWidth="1"/>
    <col min="2823" max="3071" width="9.1796875" style="1952"/>
    <col min="3072" max="3072" width="32.54296875" style="1952" customWidth="1"/>
    <col min="3073" max="3074" width="9.7265625" style="1952" customWidth="1"/>
    <col min="3075" max="3075" width="11.453125" style="1952" customWidth="1"/>
    <col min="3076" max="3076" width="12.54296875" style="1952" customWidth="1"/>
    <col min="3077" max="3077" width="8.7265625" style="1952" customWidth="1"/>
    <col min="3078" max="3078" width="8.26953125" style="1952" customWidth="1"/>
    <col min="3079" max="3327" width="9.1796875" style="1952"/>
    <col min="3328" max="3328" width="32.54296875" style="1952" customWidth="1"/>
    <col min="3329" max="3330" width="9.7265625" style="1952" customWidth="1"/>
    <col min="3331" max="3331" width="11.453125" style="1952" customWidth="1"/>
    <col min="3332" max="3332" width="12.54296875" style="1952" customWidth="1"/>
    <col min="3333" max="3333" width="8.7265625" style="1952" customWidth="1"/>
    <col min="3334" max="3334" width="8.26953125" style="1952" customWidth="1"/>
    <col min="3335" max="3583" width="9.1796875" style="1952"/>
    <col min="3584" max="3584" width="32.54296875" style="1952" customWidth="1"/>
    <col min="3585" max="3586" width="9.7265625" style="1952" customWidth="1"/>
    <col min="3587" max="3587" width="11.453125" style="1952" customWidth="1"/>
    <col min="3588" max="3588" width="12.54296875" style="1952" customWidth="1"/>
    <col min="3589" max="3589" width="8.7265625" style="1952" customWidth="1"/>
    <col min="3590" max="3590" width="8.26953125" style="1952" customWidth="1"/>
    <col min="3591" max="3839" width="9.1796875" style="1952"/>
    <col min="3840" max="3840" width="32.54296875" style="1952" customWidth="1"/>
    <col min="3841" max="3842" width="9.7265625" style="1952" customWidth="1"/>
    <col min="3843" max="3843" width="11.453125" style="1952" customWidth="1"/>
    <col min="3844" max="3844" width="12.54296875" style="1952" customWidth="1"/>
    <col min="3845" max="3845" width="8.7265625" style="1952" customWidth="1"/>
    <col min="3846" max="3846" width="8.26953125" style="1952" customWidth="1"/>
    <col min="3847" max="4095" width="9.1796875" style="1952"/>
    <col min="4096" max="4096" width="32.54296875" style="1952" customWidth="1"/>
    <col min="4097" max="4098" width="9.7265625" style="1952" customWidth="1"/>
    <col min="4099" max="4099" width="11.453125" style="1952" customWidth="1"/>
    <col min="4100" max="4100" width="12.54296875" style="1952" customWidth="1"/>
    <col min="4101" max="4101" width="8.7265625" style="1952" customWidth="1"/>
    <col min="4102" max="4102" width="8.26953125" style="1952" customWidth="1"/>
    <col min="4103" max="4351" width="9.1796875" style="1952"/>
    <col min="4352" max="4352" width="32.54296875" style="1952" customWidth="1"/>
    <col min="4353" max="4354" width="9.7265625" style="1952" customWidth="1"/>
    <col min="4355" max="4355" width="11.453125" style="1952" customWidth="1"/>
    <col min="4356" max="4356" width="12.54296875" style="1952" customWidth="1"/>
    <col min="4357" max="4357" width="8.7265625" style="1952" customWidth="1"/>
    <col min="4358" max="4358" width="8.26953125" style="1952" customWidth="1"/>
    <col min="4359" max="4607" width="9.1796875" style="1952"/>
    <col min="4608" max="4608" width="32.54296875" style="1952" customWidth="1"/>
    <col min="4609" max="4610" width="9.7265625" style="1952" customWidth="1"/>
    <col min="4611" max="4611" width="11.453125" style="1952" customWidth="1"/>
    <col min="4612" max="4612" width="12.54296875" style="1952" customWidth="1"/>
    <col min="4613" max="4613" width="8.7265625" style="1952" customWidth="1"/>
    <col min="4614" max="4614" width="8.26953125" style="1952" customWidth="1"/>
    <col min="4615" max="4863" width="9.1796875" style="1952"/>
    <col min="4864" max="4864" width="32.54296875" style="1952" customWidth="1"/>
    <col min="4865" max="4866" width="9.7265625" style="1952" customWidth="1"/>
    <col min="4867" max="4867" width="11.453125" style="1952" customWidth="1"/>
    <col min="4868" max="4868" width="12.54296875" style="1952" customWidth="1"/>
    <col min="4869" max="4869" width="8.7265625" style="1952" customWidth="1"/>
    <col min="4870" max="4870" width="8.26953125" style="1952" customWidth="1"/>
    <col min="4871" max="5119" width="9.1796875" style="1952"/>
    <col min="5120" max="5120" width="32.54296875" style="1952" customWidth="1"/>
    <col min="5121" max="5122" width="9.7265625" style="1952" customWidth="1"/>
    <col min="5123" max="5123" width="11.453125" style="1952" customWidth="1"/>
    <col min="5124" max="5124" width="12.54296875" style="1952" customWidth="1"/>
    <col min="5125" max="5125" width="8.7265625" style="1952" customWidth="1"/>
    <col min="5126" max="5126" width="8.26953125" style="1952" customWidth="1"/>
    <col min="5127" max="5375" width="9.1796875" style="1952"/>
    <col min="5376" max="5376" width="32.54296875" style="1952" customWidth="1"/>
    <col min="5377" max="5378" width="9.7265625" style="1952" customWidth="1"/>
    <col min="5379" max="5379" width="11.453125" style="1952" customWidth="1"/>
    <col min="5380" max="5380" width="12.54296875" style="1952" customWidth="1"/>
    <col min="5381" max="5381" width="8.7265625" style="1952" customWidth="1"/>
    <col min="5382" max="5382" width="8.26953125" style="1952" customWidth="1"/>
    <col min="5383" max="5631" width="9.1796875" style="1952"/>
    <col min="5632" max="5632" width="32.54296875" style="1952" customWidth="1"/>
    <col min="5633" max="5634" width="9.7265625" style="1952" customWidth="1"/>
    <col min="5635" max="5635" width="11.453125" style="1952" customWidth="1"/>
    <col min="5636" max="5636" width="12.54296875" style="1952" customWidth="1"/>
    <col min="5637" max="5637" width="8.7265625" style="1952" customWidth="1"/>
    <col min="5638" max="5638" width="8.26953125" style="1952" customWidth="1"/>
    <col min="5639" max="5887" width="9.1796875" style="1952"/>
    <col min="5888" max="5888" width="32.54296875" style="1952" customWidth="1"/>
    <col min="5889" max="5890" width="9.7265625" style="1952" customWidth="1"/>
    <col min="5891" max="5891" width="11.453125" style="1952" customWidth="1"/>
    <col min="5892" max="5892" width="12.54296875" style="1952" customWidth="1"/>
    <col min="5893" max="5893" width="8.7265625" style="1952" customWidth="1"/>
    <col min="5894" max="5894" width="8.26953125" style="1952" customWidth="1"/>
    <col min="5895" max="6143" width="9.1796875" style="1952"/>
    <col min="6144" max="6144" width="32.54296875" style="1952" customWidth="1"/>
    <col min="6145" max="6146" width="9.7265625" style="1952" customWidth="1"/>
    <col min="6147" max="6147" width="11.453125" style="1952" customWidth="1"/>
    <col min="6148" max="6148" width="12.54296875" style="1952" customWidth="1"/>
    <col min="6149" max="6149" width="8.7265625" style="1952" customWidth="1"/>
    <col min="6150" max="6150" width="8.26953125" style="1952" customWidth="1"/>
    <col min="6151" max="6399" width="9.1796875" style="1952"/>
    <col min="6400" max="6400" width="32.54296875" style="1952" customWidth="1"/>
    <col min="6401" max="6402" width="9.7265625" style="1952" customWidth="1"/>
    <col min="6403" max="6403" width="11.453125" style="1952" customWidth="1"/>
    <col min="6404" max="6404" width="12.54296875" style="1952" customWidth="1"/>
    <col min="6405" max="6405" width="8.7265625" style="1952" customWidth="1"/>
    <col min="6406" max="6406" width="8.26953125" style="1952" customWidth="1"/>
    <col min="6407" max="6655" width="9.1796875" style="1952"/>
    <col min="6656" max="6656" width="32.54296875" style="1952" customWidth="1"/>
    <col min="6657" max="6658" width="9.7265625" style="1952" customWidth="1"/>
    <col min="6659" max="6659" width="11.453125" style="1952" customWidth="1"/>
    <col min="6660" max="6660" width="12.54296875" style="1952" customWidth="1"/>
    <col min="6661" max="6661" width="8.7265625" style="1952" customWidth="1"/>
    <col min="6662" max="6662" width="8.26953125" style="1952" customWidth="1"/>
    <col min="6663" max="6911" width="9.1796875" style="1952"/>
    <col min="6912" max="6912" width="32.54296875" style="1952" customWidth="1"/>
    <col min="6913" max="6914" width="9.7265625" style="1952" customWidth="1"/>
    <col min="6915" max="6915" width="11.453125" style="1952" customWidth="1"/>
    <col min="6916" max="6916" width="12.54296875" style="1952" customWidth="1"/>
    <col min="6917" max="6917" width="8.7265625" style="1952" customWidth="1"/>
    <col min="6918" max="6918" width="8.26953125" style="1952" customWidth="1"/>
    <col min="6919" max="7167" width="9.1796875" style="1952"/>
    <col min="7168" max="7168" width="32.54296875" style="1952" customWidth="1"/>
    <col min="7169" max="7170" width="9.7265625" style="1952" customWidth="1"/>
    <col min="7171" max="7171" width="11.453125" style="1952" customWidth="1"/>
    <col min="7172" max="7172" width="12.54296875" style="1952" customWidth="1"/>
    <col min="7173" max="7173" width="8.7265625" style="1952" customWidth="1"/>
    <col min="7174" max="7174" width="8.26953125" style="1952" customWidth="1"/>
    <col min="7175" max="7423" width="9.1796875" style="1952"/>
    <col min="7424" max="7424" width="32.54296875" style="1952" customWidth="1"/>
    <col min="7425" max="7426" width="9.7265625" style="1952" customWidth="1"/>
    <col min="7427" max="7427" width="11.453125" style="1952" customWidth="1"/>
    <col min="7428" max="7428" width="12.54296875" style="1952" customWidth="1"/>
    <col min="7429" max="7429" width="8.7265625" style="1952" customWidth="1"/>
    <col min="7430" max="7430" width="8.26953125" style="1952" customWidth="1"/>
    <col min="7431" max="7679" width="9.1796875" style="1952"/>
    <col min="7680" max="7680" width="32.54296875" style="1952" customWidth="1"/>
    <col min="7681" max="7682" width="9.7265625" style="1952" customWidth="1"/>
    <col min="7683" max="7683" width="11.453125" style="1952" customWidth="1"/>
    <col min="7684" max="7684" width="12.54296875" style="1952" customWidth="1"/>
    <col min="7685" max="7685" width="8.7265625" style="1952" customWidth="1"/>
    <col min="7686" max="7686" width="8.26953125" style="1952" customWidth="1"/>
    <col min="7687" max="7935" width="9.1796875" style="1952"/>
    <col min="7936" max="7936" width="32.54296875" style="1952" customWidth="1"/>
    <col min="7937" max="7938" width="9.7265625" style="1952" customWidth="1"/>
    <col min="7939" max="7939" width="11.453125" style="1952" customWidth="1"/>
    <col min="7940" max="7940" width="12.54296875" style="1952" customWidth="1"/>
    <col min="7941" max="7941" width="8.7265625" style="1952" customWidth="1"/>
    <col min="7942" max="7942" width="8.26953125" style="1952" customWidth="1"/>
    <col min="7943" max="8191" width="9.1796875" style="1952"/>
    <col min="8192" max="8192" width="32.54296875" style="1952" customWidth="1"/>
    <col min="8193" max="8194" width="9.7265625" style="1952" customWidth="1"/>
    <col min="8195" max="8195" width="11.453125" style="1952" customWidth="1"/>
    <col min="8196" max="8196" width="12.54296875" style="1952" customWidth="1"/>
    <col min="8197" max="8197" width="8.7265625" style="1952" customWidth="1"/>
    <col min="8198" max="8198" width="8.26953125" style="1952" customWidth="1"/>
    <col min="8199" max="8447" width="9.1796875" style="1952"/>
    <col min="8448" max="8448" width="32.54296875" style="1952" customWidth="1"/>
    <col min="8449" max="8450" width="9.7265625" style="1952" customWidth="1"/>
    <col min="8451" max="8451" width="11.453125" style="1952" customWidth="1"/>
    <col min="8452" max="8452" width="12.54296875" style="1952" customWidth="1"/>
    <col min="8453" max="8453" width="8.7265625" style="1952" customWidth="1"/>
    <col min="8454" max="8454" width="8.26953125" style="1952" customWidth="1"/>
    <col min="8455" max="8703" width="9.1796875" style="1952"/>
    <col min="8704" max="8704" width="32.54296875" style="1952" customWidth="1"/>
    <col min="8705" max="8706" width="9.7265625" style="1952" customWidth="1"/>
    <col min="8707" max="8707" width="11.453125" style="1952" customWidth="1"/>
    <col min="8708" max="8708" width="12.54296875" style="1952" customWidth="1"/>
    <col min="8709" max="8709" width="8.7265625" style="1952" customWidth="1"/>
    <col min="8710" max="8710" width="8.26953125" style="1952" customWidth="1"/>
    <col min="8711" max="8959" width="9.1796875" style="1952"/>
    <col min="8960" max="8960" width="32.54296875" style="1952" customWidth="1"/>
    <col min="8961" max="8962" width="9.7265625" style="1952" customWidth="1"/>
    <col min="8963" max="8963" width="11.453125" style="1952" customWidth="1"/>
    <col min="8964" max="8964" width="12.54296875" style="1952" customWidth="1"/>
    <col min="8965" max="8965" width="8.7265625" style="1952" customWidth="1"/>
    <col min="8966" max="8966" width="8.26953125" style="1952" customWidth="1"/>
    <col min="8967" max="9215" width="9.1796875" style="1952"/>
    <col min="9216" max="9216" width="32.54296875" style="1952" customWidth="1"/>
    <col min="9217" max="9218" width="9.7265625" style="1952" customWidth="1"/>
    <col min="9219" max="9219" width="11.453125" style="1952" customWidth="1"/>
    <col min="9220" max="9220" width="12.54296875" style="1952" customWidth="1"/>
    <col min="9221" max="9221" width="8.7265625" style="1952" customWidth="1"/>
    <col min="9222" max="9222" width="8.26953125" style="1952" customWidth="1"/>
    <col min="9223" max="9471" width="9.1796875" style="1952"/>
    <col min="9472" max="9472" width="32.54296875" style="1952" customWidth="1"/>
    <col min="9473" max="9474" width="9.7265625" style="1952" customWidth="1"/>
    <col min="9475" max="9475" width="11.453125" style="1952" customWidth="1"/>
    <col min="9476" max="9476" width="12.54296875" style="1952" customWidth="1"/>
    <col min="9477" max="9477" width="8.7265625" style="1952" customWidth="1"/>
    <col min="9478" max="9478" width="8.26953125" style="1952" customWidth="1"/>
    <col min="9479" max="9727" width="9.1796875" style="1952"/>
    <col min="9728" max="9728" width="32.54296875" style="1952" customWidth="1"/>
    <col min="9729" max="9730" width="9.7265625" style="1952" customWidth="1"/>
    <col min="9731" max="9731" width="11.453125" style="1952" customWidth="1"/>
    <col min="9732" max="9732" width="12.54296875" style="1952" customWidth="1"/>
    <col min="9733" max="9733" width="8.7265625" style="1952" customWidth="1"/>
    <col min="9734" max="9734" width="8.26953125" style="1952" customWidth="1"/>
    <col min="9735" max="9983" width="9.1796875" style="1952"/>
    <col min="9984" max="9984" width="32.54296875" style="1952" customWidth="1"/>
    <col min="9985" max="9986" width="9.7265625" style="1952" customWidth="1"/>
    <col min="9987" max="9987" width="11.453125" style="1952" customWidth="1"/>
    <col min="9988" max="9988" width="12.54296875" style="1952" customWidth="1"/>
    <col min="9989" max="9989" width="8.7265625" style="1952" customWidth="1"/>
    <col min="9990" max="9990" width="8.26953125" style="1952" customWidth="1"/>
    <col min="9991" max="10239" width="9.1796875" style="1952"/>
    <col min="10240" max="10240" width="32.54296875" style="1952" customWidth="1"/>
    <col min="10241" max="10242" width="9.7265625" style="1952" customWidth="1"/>
    <col min="10243" max="10243" width="11.453125" style="1952" customWidth="1"/>
    <col min="10244" max="10244" width="12.54296875" style="1952" customWidth="1"/>
    <col min="10245" max="10245" width="8.7265625" style="1952" customWidth="1"/>
    <col min="10246" max="10246" width="8.26953125" style="1952" customWidth="1"/>
    <col min="10247" max="10495" width="9.1796875" style="1952"/>
    <col min="10496" max="10496" width="32.54296875" style="1952" customWidth="1"/>
    <col min="10497" max="10498" width="9.7265625" style="1952" customWidth="1"/>
    <col min="10499" max="10499" width="11.453125" style="1952" customWidth="1"/>
    <col min="10500" max="10500" width="12.54296875" style="1952" customWidth="1"/>
    <col min="10501" max="10501" width="8.7265625" style="1952" customWidth="1"/>
    <col min="10502" max="10502" width="8.26953125" style="1952" customWidth="1"/>
    <col min="10503" max="10751" width="9.1796875" style="1952"/>
    <col min="10752" max="10752" width="32.54296875" style="1952" customWidth="1"/>
    <col min="10753" max="10754" width="9.7265625" style="1952" customWidth="1"/>
    <col min="10755" max="10755" width="11.453125" style="1952" customWidth="1"/>
    <col min="10756" max="10756" width="12.54296875" style="1952" customWidth="1"/>
    <col min="10757" max="10757" width="8.7265625" style="1952" customWidth="1"/>
    <col min="10758" max="10758" width="8.26953125" style="1952" customWidth="1"/>
    <col min="10759" max="11007" width="9.1796875" style="1952"/>
    <col min="11008" max="11008" width="32.54296875" style="1952" customWidth="1"/>
    <col min="11009" max="11010" width="9.7265625" style="1952" customWidth="1"/>
    <col min="11011" max="11011" width="11.453125" style="1952" customWidth="1"/>
    <col min="11012" max="11012" width="12.54296875" style="1952" customWidth="1"/>
    <col min="11013" max="11013" width="8.7265625" style="1952" customWidth="1"/>
    <col min="11014" max="11014" width="8.26953125" style="1952" customWidth="1"/>
    <col min="11015" max="11263" width="9.1796875" style="1952"/>
    <col min="11264" max="11264" width="32.54296875" style="1952" customWidth="1"/>
    <col min="11265" max="11266" width="9.7265625" style="1952" customWidth="1"/>
    <col min="11267" max="11267" width="11.453125" style="1952" customWidth="1"/>
    <col min="11268" max="11268" width="12.54296875" style="1952" customWidth="1"/>
    <col min="11269" max="11269" width="8.7265625" style="1952" customWidth="1"/>
    <col min="11270" max="11270" width="8.26953125" style="1952" customWidth="1"/>
    <col min="11271" max="11519" width="9.1796875" style="1952"/>
    <col min="11520" max="11520" width="32.54296875" style="1952" customWidth="1"/>
    <col min="11521" max="11522" width="9.7265625" style="1952" customWidth="1"/>
    <col min="11523" max="11523" width="11.453125" style="1952" customWidth="1"/>
    <col min="11524" max="11524" width="12.54296875" style="1952" customWidth="1"/>
    <col min="11525" max="11525" width="8.7265625" style="1952" customWidth="1"/>
    <col min="11526" max="11526" width="8.26953125" style="1952" customWidth="1"/>
    <col min="11527" max="11775" width="9.1796875" style="1952"/>
    <col min="11776" max="11776" width="32.54296875" style="1952" customWidth="1"/>
    <col min="11777" max="11778" width="9.7265625" style="1952" customWidth="1"/>
    <col min="11779" max="11779" width="11.453125" style="1952" customWidth="1"/>
    <col min="11780" max="11780" width="12.54296875" style="1952" customWidth="1"/>
    <col min="11781" max="11781" width="8.7265625" style="1952" customWidth="1"/>
    <col min="11782" max="11782" width="8.26953125" style="1952" customWidth="1"/>
    <col min="11783" max="12031" width="9.1796875" style="1952"/>
    <col min="12032" max="12032" width="32.54296875" style="1952" customWidth="1"/>
    <col min="12033" max="12034" width="9.7265625" style="1952" customWidth="1"/>
    <col min="12035" max="12035" width="11.453125" style="1952" customWidth="1"/>
    <col min="12036" max="12036" width="12.54296875" style="1952" customWidth="1"/>
    <col min="12037" max="12037" width="8.7265625" style="1952" customWidth="1"/>
    <col min="12038" max="12038" width="8.26953125" style="1952" customWidth="1"/>
    <col min="12039" max="12287" width="9.1796875" style="1952"/>
    <col min="12288" max="12288" width="32.54296875" style="1952" customWidth="1"/>
    <col min="12289" max="12290" width="9.7265625" style="1952" customWidth="1"/>
    <col min="12291" max="12291" width="11.453125" style="1952" customWidth="1"/>
    <col min="12292" max="12292" width="12.54296875" style="1952" customWidth="1"/>
    <col min="12293" max="12293" width="8.7265625" style="1952" customWidth="1"/>
    <col min="12294" max="12294" width="8.26953125" style="1952" customWidth="1"/>
    <col min="12295" max="12543" width="9.1796875" style="1952"/>
    <col min="12544" max="12544" width="32.54296875" style="1952" customWidth="1"/>
    <col min="12545" max="12546" width="9.7265625" style="1952" customWidth="1"/>
    <col min="12547" max="12547" width="11.453125" style="1952" customWidth="1"/>
    <col min="12548" max="12548" width="12.54296875" style="1952" customWidth="1"/>
    <col min="12549" max="12549" width="8.7265625" style="1952" customWidth="1"/>
    <col min="12550" max="12550" width="8.26953125" style="1952" customWidth="1"/>
    <col min="12551" max="12799" width="9.1796875" style="1952"/>
    <col min="12800" max="12800" width="32.54296875" style="1952" customWidth="1"/>
    <col min="12801" max="12802" width="9.7265625" style="1952" customWidth="1"/>
    <col min="12803" max="12803" width="11.453125" style="1952" customWidth="1"/>
    <col min="12804" max="12804" width="12.54296875" style="1952" customWidth="1"/>
    <col min="12805" max="12805" width="8.7265625" style="1952" customWidth="1"/>
    <col min="12806" max="12806" width="8.26953125" style="1952" customWidth="1"/>
    <col min="12807" max="13055" width="9.1796875" style="1952"/>
    <col min="13056" max="13056" width="32.54296875" style="1952" customWidth="1"/>
    <col min="13057" max="13058" width="9.7265625" style="1952" customWidth="1"/>
    <col min="13059" max="13059" width="11.453125" style="1952" customWidth="1"/>
    <col min="13060" max="13060" width="12.54296875" style="1952" customWidth="1"/>
    <col min="13061" max="13061" width="8.7265625" style="1952" customWidth="1"/>
    <col min="13062" max="13062" width="8.26953125" style="1952" customWidth="1"/>
    <col min="13063" max="13311" width="9.1796875" style="1952"/>
    <col min="13312" max="13312" width="32.54296875" style="1952" customWidth="1"/>
    <col min="13313" max="13314" width="9.7265625" style="1952" customWidth="1"/>
    <col min="13315" max="13315" width="11.453125" style="1952" customWidth="1"/>
    <col min="13316" max="13316" width="12.54296875" style="1952" customWidth="1"/>
    <col min="13317" max="13317" width="8.7265625" style="1952" customWidth="1"/>
    <col min="13318" max="13318" width="8.26953125" style="1952" customWidth="1"/>
    <col min="13319" max="13567" width="9.1796875" style="1952"/>
    <col min="13568" max="13568" width="32.54296875" style="1952" customWidth="1"/>
    <col min="13569" max="13570" width="9.7265625" style="1952" customWidth="1"/>
    <col min="13571" max="13571" width="11.453125" style="1952" customWidth="1"/>
    <col min="13572" max="13572" width="12.54296875" style="1952" customWidth="1"/>
    <col min="13573" max="13573" width="8.7265625" style="1952" customWidth="1"/>
    <col min="13574" max="13574" width="8.26953125" style="1952" customWidth="1"/>
    <col min="13575" max="13823" width="9.1796875" style="1952"/>
    <col min="13824" max="13824" width="32.54296875" style="1952" customWidth="1"/>
    <col min="13825" max="13826" width="9.7265625" style="1952" customWidth="1"/>
    <col min="13827" max="13827" width="11.453125" style="1952" customWidth="1"/>
    <col min="13828" max="13828" width="12.54296875" style="1952" customWidth="1"/>
    <col min="13829" max="13829" width="8.7265625" style="1952" customWidth="1"/>
    <col min="13830" max="13830" width="8.26953125" style="1952" customWidth="1"/>
    <col min="13831" max="14079" width="9.1796875" style="1952"/>
    <col min="14080" max="14080" width="32.54296875" style="1952" customWidth="1"/>
    <col min="14081" max="14082" width="9.7265625" style="1952" customWidth="1"/>
    <col min="14083" max="14083" width="11.453125" style="1952" customWidth="1"/>
    <col min="14084" max="14084" width="12.54296875" style="1952" customWidth="1"/>
    <col min="14085" max="14085" width="8.7265625" style="1952" customWidth="1"/>
    <col min="14086" max="14086" width="8.26953125" style="1952" customWidth="1"/>
    <col min="14087" max="14335" width="9.1796875" style="1952"/>
    <col min="14336" max="14336" width="32.54296875" style="1952" customWidth="1"/>
    <col min="14337" max="14338" width="9.7265625" style="1952" customWidth="1"/>
    <col min="14339" max="14339" width="11.453125" style="1952" customWidth="1"/>
    <col min="14340" max="14340" width="12.54296875" style="1952" customWidth="1"/>
    <col min="14341" max="14341" width="8.7265625" style="1952" customWidth="1"/>
    <col min="14342" max="14342" width="8.26953125" style="1952" customWidth="1"/>
    <col min="14343" max="14591" width="9.1796875" style="1952"/>
    <col min="14592" max="14592" width="32.54296875" style="1952" customWidth="1"/>
    <col min="14593" max="14594" width="9.7265625" style="1952" customWidth="1"/>
    <col min="14595" max="14595" width="11.453125" style="1952" customWidth="1"/>
    <col min="14596" max="14596" width="12.54296875" style="1952" customWidth="1"/>
    <col min="14597" max="14597" width="8.7265625" style="1952" customWidth="1"/>
    <col min="14598" max="14598" width="8.26953125" style="1952" customWidth="1"/>
    <col min="14599" max="14847" width="9.1796875" style="1952"/>
    <col min="14848" max="14848" width="32.54296875" style="1952" customWidth="1"/>
    <col min="14849" max="14850" width="9.7265625" style="1952" customWidth="1"/>
    <col min="14851" max="14851" width="11.453125" style="1952" customWidth="1"/>
    <col min="14852" max="14852" width="12.54296875" style="1952" customWidth="1"/>
    <col min="14853" max="14853" width="8.7265625" style="1952" customWidth="1"/>
    <col min="14854" max="14854" width="8.26953125" style="1952" customWidth="1"/>
    <col min="14855" max="15103" width="9.1796875" style="1952"/>
    <col min="15104" max="15104" width="32.54296875" style="1952" customWidth="1"/>
    <col min="15105" max="15106" width="9.7265625" style="1952" customWidth="1"/>
    <col min="15107" max="15107" width="11.453125" style="1952" customWidth="1"/>
    <col min="15108" max="15108" width="12.54296875" style="1952" customWidth="1"/>
    <col min="15109" max="15109" width="8.7265625" style="1952" customWidth="1"/>
    <col min="15110" max="15110" width="8.26953125" style="1952" customWidth="1"/>
    <col min="15111" max="15359" width="9.1796875" style="1952"/>
    <col min="15360" max="15360" width="32.54296875" style="1952" customWidth="1"/>
    <col min="15361" max="15362" width="9.7265625" style="1952" customWidth="1"/>
    <col min="15363" max="15363" width="11.453125" style="1952" customWidth="1"/>
    <col min="15364" max="15364" width="12.54296875" style="1952" customWidth="1"/>
    <col min="15365" max="15365" width="8.7265625" style="1952" customWidth="1"/>
    <col min="15366" max="15366" width="8.26953125" style="1952" customWidth="1"/>
    <col min="15367" max="15615" width="9.1796875" style="1952"/>
    <col min="15616" max="15616" width="32.54296875" style="1952" customWidth="1"/>
    <col min="15617" max="15618" width="9.7265625" style="1952" customWidth="1"/>
    <col min="15619" max="15619" width="11.453125" style="1952" customWidth="1"/>
    <col min="15620" max="15620" width="12.54296875" style="1952" customWidth="1"/>
    <col min="15621" max="15621" width="8.7265625" style="1952" customWidth="1"/>
    <col min="15622" max="15622" width="8.26953125" style="1952" customWidth="1"/>
    <col min="15623" max="15871" width="9.1796875" style="1952"/>
    <col min="15872" max="15872" width="32.54296875" style="1952" customWidth="1"/>
    <col min="15873" max="15874" width="9.7265625" style="1952" customWidth="1"/>
    <col min="15875" max="15875" width="11.453125" style="1952" customWidth="1"/>
    <col min="15876" max="15876" width="12.54296875" style="1952" customWidth="1"/>
    <col min="15877" max="15877" width="8.7265625" style="1952" customWidth="1"/>
    <col min="15878" max="15878" width="8.26953125" style="1952" customWidth="1"/>
    <col min="15879" max="16127" width="9.1796875" style="1952"/>
    <col min="16128" max="16128" width="32.54296875" style="1952" customWidth="1"/>
    <col min="16129" max="16130" width="9.7265625" style="1952" customWidth="1"/>
    <col min="16131" max="16131" width="11.453125" style="1952" customWidth="1"/>
    <col min="16132" max="16132" width="12.54296875" style="1952" customWidth="1"/>
    <col min="16133" max="16133" width="8.7265625" style="1952" customWidth="1"/>
    <col min="16134" max="16134" width="8.26953125" style="1952" customWidth="1"/>
    <col min="16135" max="16384" width="9.1796875" style="1952"/>
  </cols>
  <sheetData>
    <row r="1" spans="1:12" ht="15.75" customHeight="1" x14ac:dyDescent="0.25">
      <c r="A1" s="527" t="s">
        <v>227</v>
      </c>
    </row>
    <row r="3" spans="1:12" ht="10.5" x14ac:dyDescent="0.25">
      <c r="A3" s="2391" t="s">
        <v>2117</v>
      </c>
      <c r="B3" s="2327"/>
      <c r="C3" s="2327"/>
      <c r="D3" s="2327"/>
    </row>
    <row r="4" spans="1:12" ht="19.5" customHeight="1" x14ac:dyDescent="0.2">
      <c r="A4" s="3145" t="s">
        <v>2118</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15.75" customHeight="1" x14ac:dyDescent="0.25">
      <c r="A9" s="2460" t="s">
        <v>909</v>
      </c>
      <c r="B9" s="3118"/>
      <c r="C9" s="3118"/>
      <c r="D9" s="3116"/>
      <c r="E9" s="3116"/>
      <c r="F9" s="3148"/>
      <c r="G9" s="2403"/>
      <c r="H9" s="2403"/>
      <c r="I9" s="2403"/>
      <c r="J9" s="2403"/>
      <c r="K9" s="2403"/>
      <c r="L9" s="2403"/>
    </row>
    <row r="10" spans="1:12" s="2340" customFormat="1" ht="22" customHeight="1" x14ac:dyDescent="0.25">
      <c r="A10" s="2316" t="s">
        <v>417</v>
      </c>
      <c r="B10" s="2406">
        <v>4385.5410000000002</v>
      </c>
      <c r="C10" s="2406">
        <v>4212.232</v>
      </c>
      <c r="D10" s="2406">
        <v>938.67499999999995</v>
      </c>
      <c r="E10" s="2406">
        <v>3273.5569999999998</v>
      </c>
      <c r="F10" s="2406">
        <v>173.309</v>
      </c>
      <c r="G10" s="2393"/>
      <c r="H10" s="2393"/>
      <c r="I10" s="2393"/>
      <c r="J10" s="2393"/>
      <c r="K10" s="2393"/>
      <c r="L10" s="2393"/>
    </row>
    <row r="11" spans="1:12" s="4" customFormat="1" ht="15" customHeight="1" x14ac:dyDescent="0.25">
      <c r="A11" s="2405" t="s">
        <v>148</v>
      </c>
      <c r="B11" s="2406">
        <v>2970.6170000000002</v>
      </c>
      <c r="C11" s="2406">
        <v>2948.9189999999999</v>
      </c>
      <c r="D11" s="2406">
        <v>828.37099999999998</v>
      </c>
      <c r="E11" s="2406">
        <v>2120.5479999999998</v>
      </c>
      <c r="F11" s="2406">
        <v>21.698</v>
      </c>
      <c r="G11" s="2393"/>
      <c r="H11" s="2393"/>
      <c r="I11" s="2393"/>
      <c r="J11" s="2393"/>
    </row>
    <row r="12" spans="1:12" s="4" customFormat="1" ht="15" customHeight="1" x14ac:dyDescent="0.25">
      <c r="A12" s="2407" t="s">
        <v>2081</v>
      </c>
      <c r="B12" s="2406">
        <v>1414.924</v>
      </c>
      <c r="C12" s="2406">
        <v>1263.3130000000001</v>
      </c>
      <c r="D12" s="2406">
        <v>110.304</v>
      </c>
      <c r="E12" s="2406">
        <v>1153.009</v>
      </c>
      <c r="F12" s="2406">
        <v>151.61099999999999</v>
      </c>
      <c r="G12" s="2393"/>
      <c r="H12" s="2393"/>
      <c r="I12" s="2393"/>
      <c r="J12" s="2393"/>
    </row>
    <row r="13" spans="1:12" s="2340" customFormat="1" ht="22" customHeight="1" x14ac:dyDescent="0.25">
      <c r="A13" s="2128" t="s">
        <v>418</v>
      </c>
      <c r="B13" s="2406">
        <v>4349.4319999999998</v>
      </c>
      <c r="C13" s="2406">
        <v>4178.4979999999996</v>
      </c>
      <c r="D13" s="2406">
        <v>913.23</v>
      </c>
      <c r="E13" s="2406">
        <v>3265.268</v>
      </c>
      <c r="F13" s="2406">
        <v>170.934</v>
      </c>
      <c r="G13" s="2393"/>
      <c r="H13" s="2393"/>
      <c r="I13" s="2393"/>
      <c r="J13" s="2393"/>
      <c r="K13" s="2393"/>
      <c r="L13" s="2393"/>
    </row>
    <row r="14" spans="1:12" s="4" customFormat="1" ht="15" customHeight="1" x14ac:dyDescent="0.25">
      <c r="A14" s="2405" t="s">
        <v>148</v>
      </c>
      <c r="B14" s="2406">
        <v>2934.6869999999999</v>
      </c>
      <c r="C14" s="2406">
        <v>2915.1849999999999</v>
      </c>
      <c r="D14" s="2406">
        <v>802.92600000000004</v>
      </c>
      <c r="E14" s="2406">
        <v>2112.259</v>
      </c>
      <c r="F14" s="2406">
        <v>19.501999999999999</v>
      </c>
      <c r="G14" s="2393"/>
      <c r="H14" s="2393"/>
      <c r="I14" s="2393"/>
      <c r="J14" s="2393"/>
      <c r="K14" s="2393"/>
      <c r="L14" s="2393"/>
    </row>
    <row r="15" spans="1:12" s="4" customFormat="1" ht="15" customHeight="1" x14ac:dyDescent="0.25">
      <c r="A15" s="2409" t="s">
        <v>2081</v>
      </c>
      <c r="B15" s="2406">
        <v>1414.7449999999999</v>
      </c>
      <c r="C15" s="2406">
        <v>1263.3130000000001</v>
      </c>
      <c r="D15" s="2406">
        <v>110.304</v>
      </c>
      <c r="E15" s="2406">
        <v>1153.009</v>
      </c>
      <c r="F15" s="2406">
        <v>151.43199999999999</v>
      </c>
      <c r="G15" s="2393"/>
      <c r="H15" s="2393"/>
      <c r="I15" s="2383"/>
    </row>
    <row r="16" spans="1:12" s="2340" customFormat="1" ht="22" customHeight="1" x14ac:dyDescent="0.25">
      <c r="A16" s="2128" t="s">
        <v>793</v>
      </c>
      <c r="B16" s="2406">
        <v>2015.9369999999999</v>
      </c>
      <c r="C16" s="2406">
        <v>1912.404</v>
      </c>
      <c r="D16" s="2406">
        <v>535.67200000000003</v>
      </c>
      <c r="E16" s="2406">
        <v>1376.732</v>
      </c>
      <c r="F16" s="2406">
        <v>103.533</v>
      </c>
      <c r="G16" s="2393"/>
      <c r="H16" s="2393"/>
      <c r="I16" s="2383"/>
    </row>
    <row r="17" spans="1:9" s="1" customFormat="1" ht="15" customHeight="1" x14ac:dyDescent="0.25">
      <c r="A17" s="2410" t="s">
        <v>148</v>
      </c>
      <c r="B17" s="2406">
        <v>1535.038</v>
      </c>
      <c r="C17" s="2406">
        <v>1533.5830000000001</v>
      </c>
      <c r="D17" s="2411">
        <v>535.67200000000003</v>
      </c>
      <c r="E17" s="2411">
        <v>997.91099999999994</v>
      </c>
      <c r="F17" s="2406">
        <v>1.4550000000000001</v>
      </c>
      <c r="G17" s="2393"/>
      <c r="H17" s="2393"/>
      <c r="I17" s="2383"/>
    </row>
    <row r="18" spans="1:9" s="1" customFormat="1" ht="15" customHeight="1" x14ac:dyDescent="0.25">
      <c r="A18" s="2412" t="s">
        <v>2081</v>
      </c>
      <c r="B18" s="2406">
        <v>480.899</v>
      </c>
      <c r="C18" s="2406">
        <v>378.82100000000003</v>
      </c>
      <c r="D18" s="2411">
        <v>0</v>
      </c>
      <c r="E18" s="2411">
        <v>378.82100000000003</v>
      </c>
      <c r="F18" s="2406">
        <v>102.078</v>
      </c>
      <c r="G18" s="2393"/>
      <c r="H18" s="2393"/>
      <c r="I18" s="2383"/>
    </row>
    <row r="19" spans="1:9" s="2340" customFormat="1" ht="22" customHeight="1" x14ac:dyDescent="0.25">
      <c r="A19" s="2128" t="s">
        <v>794</v>
      </c>
      <c r="B19" s="2406">
        <v>1251.519</v>
      </c>
      <c r="C19" s="2406">
        <v>1247.913</v>
      </c>
      <c r="D19" s="2406">
        <v>147.142</v>
      </c>
      <c r="E19" s="2406">
        <v>1100.771</v>
      </c>
      <c r="F19" s="2406">
        <v>3.6059999999999999</v>
      </c>
      <c r="G19" s="2393"/>
      <c r="H19" s="2393"/>
      <c r="I19" s="2383"/>
    </row>
    <row r="20" spans="1:9" s="1" customFormat="1" ht="15" customHeight="1" x14ac:dyDescent="0.25">
      <c r="A20" s="2410" t="s">
        <v>148</v>
      </c>
      <c r="B20" s="2406">
        <v>552.16</v>
      </c>
      <c r="C20" s="2406">
        <v>549.298</v>
      </c>
      <c r="D20" s="2411">
        <v>120.53100000000001</v>
      </c>
      <c r="E20" s="2411">
        <v>428.767</v>
      </c>
      <c r="F20" s="2406">
        <v>2.8620000000000001</v>
      </c>
      <c r="G20" s="2393"/>
      <c r="H20" s="2393"/>
      <c r="I20" s="2383"/>
    </row>
    <row r="21" spans="1:9" s="1" customFormat="1" ht="15" customHeight="1" x14ac:dyDescent="0.25">
      <c r="A21" s="2412" t="s">
        <v>2081</v>
      </c>
      <c r="B21" s="2406">
        <v>699.35900000000004</v>
      </c>
      <c r="C21" s="2406">
        <v>698.61500000000001</v>
      </c>
      <c r="D21" s="2411">
        <v>26.611000000000001</v>
      </c>
      <c r="E21" s="2411">
        <v>672.00400000000002</v>
      </c>
      <c r="F21" s="2406">
        <v>0.74399999999999999</v>
      </c>
      <c r="G21" s="2393"/>
      <c r="H21" s="2393"/>
      <c r="I21" s="2383"/>
    </row>
    <row r="22" spans="1:9" s="1" customFormat="1" ht="21.75" customHeight="1" x14ac:dyDescent="0.25">
      <c r="A22" s="2407" t="s">
        <v>910</v>
      </c>
      <c r="B22" s="2406">
        <v>183.209</v>
      </c>
      <c r="C22" s="2406">
        <v>183.209</v>
      </c>
      <c r="D22" s="2406">
        <v>47.408000000000001</v>
      </c>
      <c r="E22" s="2406">
        <v>135.80099999999999</v>
      </c>
      <c r="F22" s="2406">
        <v>0</v>
      </c>
      <c r="G22" s="2393"/>
      <c r="H22" s="2393"/>
      <c r="I22" s="2383"/>
    </row>
    <row r="23" spans="1:9" s="1" customFormat="1" ht="15" customHeight="1" x14ac:dyDescent="0.25">
      <c r="A23" s="2410" t="s">
        <v>148</v>
      </c>
      <c r="B23" s="2406">
        <v>155.715</v>
      </c>
      <c r="C23" s="2406">
        <v>155.715</v>
      </c>
      <c r="D23" s="2411">
        <v>29.800999999999998</v>
      </c>
      <c r="E23" s="2411">
        <v>125.914</v>
      </c>
      <c r="F23" s="2406">
        <v>0</v>
      </c>
      <c r="G23" s="2393"/>
      <c r="H23" s="2393"/>
      <c r="I23" s="2383"/>
    </row>
    <row r="24" spans="1:9" s="1" customFormat="1" ht="15" customHeight="1" x14ac:dyDescent="0.25">
      <c r="A24" s="2412" t="s">
        <v>2081</v>
      </c>
      <c r="B24" s="2406">
        <v>27.494</v>
      </c>
      <c r="C24" s="2406">
        <v>27.494</v>
      </c>
      <c r="D24" s="2411">
        <v>17.606999999999999</v>
      </c>
      <c r="E24" s="2411">
        <v>9.8870000000000005</v>
      </c>
      <c r="F24" s="2406">
        <v>0</v>
      </c>
      <c r="G24" s="2393"/>
      <c r="H24" s="2393"/>
      <c r="I24" s="2383"/>
    </row>
    <row r="25" spans="1:9" s="8" customFormat="1" ht="22" customHeight="1" x14ac:dyDescent="0.25">
      <c r="A25" s="2128" t="s">
        <v>911</v>
      </c>
      <c r="B25" s="2406">
        <v>69.396000000000001</v>
      </c>
      <c r="C25" s="2406">
        <v>69.396000000000001</v>
      </c>
      <c r="D25" s="2406">
        <v>50.506999999999998</v>
      </c>
      <c r="E25" s="2406">
        <v>18.888999999999999</v>
      </c>
      <c r="F25" s="2406">
        <v>0</v>
      </c>
      <c r="G25" s="2393"/>
      <c r="H25" s="2393"/>
      <c r="I25" s="2383"/>
    </row>
    <row r="26" spans="1:9" s="2328" customFormat="1" ht="26.25" customHeight="1" x14ac:dyDescent="0.25">
      <c r="A26" s="2410" t="s">
        <v>148</v>
      </c>
      <c r="B26" s="2406">
        <v>69.396000000000001</v>
      </c>
      <c r="C26" s="2406">
        <v>69.396000000000001</v>
      </c>
      <c r="D26" s="2411">
        <v>50.506999999999998</v>
      </c>
      <c r="E26" s="2411">
        <v>18.888999999999999</v>
      </c>
      <c r="F26" s="2406">
        <v>0</v>
      </c>
    </row>
    <row r="27" spans="1:9" s="1" customFormat="1" ht="15" customHeight="1" x14ac:dyDescent="0.25">
      <c r="A27" s="2412" t="s">
        <v>2081</v>
      </c>
      <c r="B27" s="2406">
        <v>0</v>
      </c>
      <c r="C27" s="2406">
        <v>0</v>
      </c>
      <c r="D27" s="2411">
        <v>0</v>
      </c>
      <c r="E27" s="2411">
        <v>0</v>
      </c>
      <c r="F27" s="2406">
        <v>0</v>
      </c>
      <c r="G27" s="2393"/>
      <c r="H27" s="2393"/>
      <c r="I27" s="2383"/>
    </row>
    <row r="28" spans="1:9" s="1" customFormat="1" ht="21.75" customHeight="1" x14ac:dyDescent="0.4">
      <c r="A28" s="2128" t="s">
        <v>912</v>
      </c>
      <c r="B28" s="2406">
        <v>22.8</v>
      </c>
      <c r="C28" s="2406">
        <v>22.614999999999998</v>
      </c>
      <c r="D28" s="2406">
        <v>1.8</v>
      </c>
      <c r="E28" s="2406">
        <v>20.815000000000001</v>
      </c>
      <c r="F28" s="2433" t="s">
        <v>580</v>
      </c>
      <c r="G28" s="2393"/>
      <c r="H28" s="2393"/>
      <c r="I28" s="2383"/>
    </row>
    <row r="29" spans="1:9" s="1" customFormat="1" ht="15" customHeight="1" x14ac:dyDescent="0.4">
      <c r="A29" s="2410" t="s">
        <v>148</v>
      </c>
      <c r="B29" s="2406">
        <v>21.59</v>
      </c>
      <c r="C29" s="2406">
        <v>21.405000000000001</v>
      </c>
      <c r="D29" s="2411">
        <v>1.8</v>
      </c>
      <c r="E29" s="2411">
        <v>19.605</v>
      </c>
      <c r="F29" s="2433" t="s">
        <v>580</v>
      </c>
      <c r="G29" s="2393"/>
      <c r="H29" s="2393"/>
      <c r="I29" s="2383"/>
    </row>
    <row r="30" spans="1:9" s="1" customFormat="1" ht="15" customHeight="1" x14ac:dyDescent="0.25">
      <c r="A30" s="2412" t="s">
        <v>2081</v>
      </c>
      <c r="B30" s="2406">
        <v>1.21</v>
      </c>
      <c r="C30" s="2406">
        <v>1.21</v>
      </c>
      <c r="D30" s="2411">
        <v>0</v>
      </c>
      <c r="E30" s="2411">
        <v>1.21</v>
      </c>
      <c r="F30" s="2406">
        <v>0</v>
      </c>
      <c r="G30" s="2393"/>
      <c r="H30" s="2393"/>
      <c r="I30" s="2383"/>
    </row>
    <row r="31" spans="1:9" s="8" customFormat="1" ht="22" customHeight="1" x14ac:dyDescent="0.25">
      <c r="A31" s="2316" t="s">
        <v>796</v>
      </c>
      <c r="B31" s="2406">
        <v>436.79</v>
      </c>
      <c r="C31" s="2406">
        <v>388.18</v>
      </c>
      <c r="D31" s="2406">
        <v>41.707000000000001</v>
      </c>
      <c r="E31" s="2406">
        <v>346.47300000000001</v>
      </c>
      <c r="F31" s="2406">
        <v>48.61</v>
      </c>
      <c r="G31" s="2393"/>
      <c r="H31" s="2393"/>
      <c r="I31" s="2383"/>
    </row>
    <row r="32" spans="1:9" s="1" customFormat="1" ht="15" customHeight="1" x14ac:dyDescent="0.25">
      <c r="A32" s="2410" t="s">
        <v>148</v>
      </c>
      <c r="B32" s="2406">
        <v>316.584</v>
      </c>
      <c r="C32" s="2406">
        <v>316.584</v>
      </c>
      <c r="D32" s="2411">
        <v>19.135000000000002</v>
      </c>
      <c r="E32" s="2411">
        <v>297.44900000000001</v>
      </c>
      <c r="F32" s="2406">
        <v>0</v>
      </c>
      <c r="G32" s="2393"/>
      <c r="H32" s="2393"/>
      <c r="I32" s="2383"/>
    </row>
    <row r="33" spans="1:9" s="1" customFormat="1" ht="15" customHeight="1" x14ac:dyDescent="0.25">
      <c r="A33" s="1260" t="s">
        <v>2081</v>
      </c>
      <c r="B33" s="2406">
        <v>120.206</v>
      </c>
      <c r="C33" s="2406">
        <v>71.596000000000004</v>
      </c>
      <c r="D33" s="2411">
        <v>22.571999999999999</v>
      </c>
      <c r="E33" s="2411">
        <v>49.024000000000001</v>
      </c>
      <c r="F33" s="2406">
        <v>48.61</v>
      </c>
      <c r="G33" s="2393"/>
      <c r="H33" s="2393"/>
      <c r="I33" s="2383"/>
    </row>
    <row r="34" spans="1:9" s="8" customFormat="1" ht="22" customHeight="1" x14ac:dyDescent="0.25">
      <c r="A34" s="2128" t="s">
        <v>797</v>
      </c>
      <c r="B34" s="2406">
        <v>369.78100000000001</v>
      </c>
      <c r="C34" s="2406">
        <v>354.78100000000001</v>
      </c>
      <c r="D34" s="2406">
        <v>88.994</v>
      </c>
      <c r="E34" s="2406">
        <v>265.78699999999998</v>
      </c>
      <c r="F34" s="2406">
        <v>15</v>
      </c>
      <c r="G34" s="2393"/>
      <c r="H34" s="2393"/>
      <c r="I34" s="2383"/>
    </row>
    <row r="35" spans="1:9" s="1" customFormat="1" ht="15" customHeight="1" x14ac:dyDescent="0.25">
      <c r="A35" s="2410" t="s">
        <v>148</v>
      </c>
      <c r="B35" s="2406">
        <v>284.20400000000001</v>
      </c>
      <c r="C35" s="2406">
        <v>269.20400000000001</v>
      </c>
      <c r="D35" s="2411">
        <v>45.48</v>
      </c>
      <c r="E35" s="2411">
        <v>223.72399999999999</v>
      </c>
      <c r="F35" s="2406">
        <v>15</v>
      </c>
      <c r="G35" s="2393"/>
      <c r="H35" s="2393"/>
      <c r="I35" s="2383"/>
    </row>
    <row r="36" spans="1:9" s="1" customFormat="1" ht="15" customHeight="1" x14ac:dyDescent="0.25">
      <c r="A36" s="1260" t="s">
        <v>2081</v>
      </c>
      <c r="B36" s="2406">
        <v>85.576999999999998</v>
      </c>
      <c r="C36" s="2406">
        <v>85.576999999999998</v>
      </c>
      <c r="D36" s="2411">
        <v>43.514000000000003</v>
      </c>
      <c r="E36" s="2411">
        <v>42.063000000000002</v>
      </c>
      <c r="F36" s="2406">
        <v>0</v>
      </c>
      <c r="G36" s="2393"/>
      <c r="H36" s="2393"/>
      <c r="I36" s="2383"/>
    </row>
    <row r="37" spans="1:9" s="8" customFormat="1" ht="22" customHeight="1" x14ac:dyDescent="0.4">
      <c r="A37" s="2128" t="s">
        <v>2082</v>
      </c>
      <c r="B37" s="2406">
        <v>7.6859999999999999</v>
      </c>
      <c r="C37" s="2406">
        <v>7.5069999999999997</v>
      </c>
      <c r="D37" s="2406">
        <v>0</v>
      </c>
      <c r="E37" s="2406">
        <v>7.5069999999999997</v>
      </c>
      <c r="F37" s="2433" t="s">
        <v>580</v>
      </c>
      <c r="G37" s="2393"/>
      <c r="H37" s="2393"/>
      <c r="I37" s="2383"/>
    </row>
    <row r="38" spans="1:9" s="1" customFormat="1" ht="15" customHeight="1" x14ac:dyDescent="0.25">
      <c r="A38" s="2410" t="s">
        <v>148</v>
      </c>
      <c r="B38" s="2406">
        <v>7.5069999999999997</v>
      </c>
      <c r="C38" s="2406">
        <v>7.5069999999999997</v>
      </c>
      <c r="D38" s="2406">
        <v>0</v>
      </c>
      <c r="E38" s="2406">
        <v>7.5069999999999997</v>
      </c>
      <c r="F38" s="2406">
        <v>0</v>
      </c>
      <c r="G38" s="2393"/>
      <c r="H38" s="2393"/>
      <c r="I38" s="2383"/>
    </row>
    <row r="39" spans="1:9" s="1" customFormat="1" ht="15" customHeight="1" x14ac:dyDescent="0.4">
      <c r="A39" s="1260" t="s">
        <v>2081</v>
      </c>
      <c r="B39" s="2433" t="s">
        <v>580</v>
      </c>
      <c r="C39" s="2406">
        <v>0</v>
      </c>
      <c r="D39" s="2406">
        <v>0</v>
      </c>
      <c r="E39" s="2406">
        <v>0</v>
      </c>
      <c r="F39" s="2433" t="s">
        <v>580</v>
      </c>
      <c r="G39" s="2393"/>
      <c r="H39" s="2393"/>
      <c r="I39" s="2383"/>
    </row>
    <row r="40" spans="1:9" s="8" customFormat="1" ht="22" customHeight="1" x14ac:dyDescent="0.3">
      <c r="A40" s="2128" t="s">
        <v>2083</v>
      </c>
      <c r="B40" s="2406">
        <v>28.422999999999998</v>
      </c>
      <c r="C40" s="2406">
        <v>26.227</v>
      </c>
      <c r="D40" s="2406">
        <v>25.445</v>
      </c>
      <c r="E40" s="2448">
        <v>0.78200000000000003</v>
      </c>
      <c r="F40" s="2406">
        <v>2.1960000000000002</v>
      </c>
      <c r="G40" s="2393"/>
      <c r="H40" s="2393"/>
      <c r="I40" s="2383"/>
    </row>
    <row r="41" spans="1:9" s="1" customFormat="1" ht="15" customHeight="1" x14ac:dyDescent="0.3">
      <c r="A41" s="2410" t="s">
        <v>148</v>
      </c>
      <c r="B41" s="2406">
        <v>28.422999999999998</v>
      </c>
      <c r="C41" s="2406">
        <v>26.227</v>
      </c>
      <c r="D41" s="2406">
        <v>25.445</v>
      </c>
      <c r="E41" s="2438">
        <v>0.78200000000000003</v>
      </c>
      <c r="F41" s="2406">
        <v>2.1960000000000002</v>
      </c>
      <c r="G41" s="2393"/>
      <c r="H41" s="2393"/>
      <c r="I41" s="2383"/>
    </row>
    <row r="42" spans="1:9" s="1" customFormat="1" ht="15" customHeight="1" x14ac:dyDescent="0.25">
      <c r="A42" s="2412" t="s">
        <v>2081</v>
      </c>
      <c r="B42" s="2406">
        <v>0</v>
      </c>
      <c r="C42" s="2406">
        <v>0</v>
      </c>
      <c r="D42" s="2406">
        <v>0</v>
      </c>
      <c r="E42" s="2406">
        <v>0</v>
      </c>
      <c r="F42" s="2406">
        <v>0</v>
      </c>
      <c r="G42" s="2393"/>
      <c r="H42" s="2393"/>
      <c r="I42" s="2383"/>
    </row>
    <row r="43" spans="1:9" s="1" customFormat="1" ht="7.5" customHeight="1" thickBot="1" x14ac:dyDescent="0.3">
      <c r="A43" s="1313"/>
      <c r="B43" s="1313"/>
      <c r="C43" s="1313"/>
      <c r="D43" s="1313"/>
      <c r="E43" s="1313"/>
      <c r="F43" s="1313"/>
    </row>
    <row r="44" spans="1:9" s="1" customFormat="1" ht="3.75" customHeight="1" thickTop="1" x14ac:dyDescent="0.25">
      <c r="A44" s="1260"/>
      <c r="B44" s="1260"/>
      <c r="C44" s="1260"/>
      <c r="D44" s="1260"/>
      <c r="E44" s="1260"/>
      <c r="F44" s="1260"/>
    </row>
    <row r="45" spans="1:9" s="1" customFormat="1" ht="13" customHeight="1" x14ac:dyDescent="0.25">
      <c r="A45" s="2140" t="s">
        <v>2032</v>
      </c>
      <c r="B45" s="2140"/>
      <c r="C45" s="2140"/>
      <c r="D45" s="2140"/>
      <c r="E45" s="1260"/>
    </row>
    <row r="46" spans="1:9" x14ac:dyDescent="0.2">
      <c r="A46" s="2326"/>
    </row>
    <row r="47" spans="1:9" s="2328" customFormat="1" ht="10.5" x14ac:dyDescent="0.25">
      <c r="A47" s="2401" t="s">
        <v>301</v>
      </c>
      <c r="B47" s="2323"/>
      <c r="C47" s="2323"/>
      <c r="D47" s="2323"/>
      <c r="F47" s="2329"/>
    </row>
    <row r="48" spans="1:9" s="2402" customFormat="1" ht="33.75" customHeight="1" x14ac:dyDescent="0.25">
      <c r="A48" s="3151" t="s">
        <v>2065</v>
      </c>
      <c r="B48" s="3151"/>
      <c r="C48" s="3151"/>
      <c r="D48" s="3151"/>
      <c r="E48" s="3151"/>
      <c r="F48" s="3151"/>
    </row>
    <row r="49" spans="1:4" x14ac:dyDescent="0.2">
      <c r="A49" s="2326"/>
      <c r="B49" s="2326"/>
      <c r="C49" s="2326"/>
      <c r="D49" s="2326"/>
    </row>
    <row r="50" spans="1:4" x14ac:dyDescent="0.2">
      <c r="A50" s="2326"/>
      <c r="B50" s="2326"/>
      <c r="C50" s="2326"/>
      <c r="D50" s="2326"/>
    </row>
    <row r="51" spans="1:4" x14ac:dyDescent="0.2">
      <c r="A51" s="2326"/>
      <c r="B51" s="2326"/>
      <c r="C51" s="2326"/>
      <c r="D51" s="2326"/>
    </row>
    <row r="52" spans="1:4" x14ac:dyDescent="0.2">
      <c r="A52" s="2326"/>
      <c r="B52" s="2326"/>
      <c r="C52" s="2326"/>
      <c r="D52" s="2326"/>
    </row>
    <row r="53" spans="1:4" x14ac:dyDescent="0.2">
      <c r="A53" s="2326"/>
      <c r="B53" s="2326"/>
      <c r="C53" s="2326"/>
      <c r="D53" s="2326"/>
    </row>
    <row r="54" spans="1:4" x14ac:dyDescent="0.2">
      <c r="A54" s="2326"/>
      <c r="B54" s="2326"/>
      <c r="C54" s="2326"/>
      <c r="D54" s="2326"/>
    </row>
    <row r="55" spans="1:4" x14ac:dyDescent="0.2">
      <c r="A55" s="2326"/>
      <c r="B55" s="2326"/>
      <c r="C55" s="2326"/>
      <c r="D55" s="2326"/>
    </row>
    <row r="56" spans="1:4" x14ac:dyDescent="0.2">
      <c r="A56" s="2326"/>
      <c r="B56" s="2326"/>
      <c r="C56" s="2326"/>
      <c r="D56" s="2326"/>
    </row>
    <row r="57" spans="1:4" x14ac:dyDescent="0.2">
      <c r="A57" s="2326"/>
      <c r="B57" s="2326"/>
      <c r="C57" s="2326"/>
      <c r="D57" s="2326"/>
    </row>
    <row r="58" spans="1:4" x14ac:dyDescent="0.2">
      <c r="A58" s="2326"/>
      <c r="B58" s="2326"/>
      <c r="C58" s="2326"/>
      <c r="D58" s="2326"/>
    </row>
    <row r="59" spans="1:4" x14ac:dyDescent="0.2">
      <c r="A59" s="2326"/>
      <c r="B59" s="2326"/>
      <c r="C59" s="2326"/>
      <c r="D59" s="2326"/>
    </row>
    <row r="60" spans="1:4" x14ac:dyDescent="0.2">
      <c r="A60" s="2326"/>
      <c r="B60" s="2326"/>
      <c r="C60" s="2326"/>
      <c r="D60" s="2326"/>
    </row>
    <row r="61" spans="1:4" x14ac:dyDescent="0.2">
      <c r="A61" s="2326"/>
      <c r="B61" s="2326"/>
      <c r="C61" s="2326"/>
      <c r="D61" s="2326"/>
    </row>
    <row r="62" spans="1:4" x14ac:dyDescent="0.2">
      <c r="A62" s="2326"/>
      <c r="B62" s="2326"/>
      <c r="C62" s="2326"/>
      <c r="D62" s="2326"/>
    </row>
    <row r="63" spans="1:4" x14ac:dyDescent="0.2">
      <c r="A63" s="2326"/>
      <c r="B63" s="2326"/>
      <c r="C63" s="2326"/>
      <c r="D63" s="2326"/>
    </row>
    <row r="64" spans="1:4" x14ac:dyDescent="0.2">
      <c r="A64" s="2326"/>
      <c r="B64" s="2326"/>
      <c r="C64" s="2326"/>
      <c r="D64" s="2326"/>
    </row>
    <row r="65" spans="1:4" x14ac:dyDescent="0.2">
      <c r="A65" s="2326"/>
      <c r="B65" s="2326"/>
      <c r="C65" s="2326"/>
      <c r="D65" s="2326"/>
    </row>
    <row r="66" spans="1:4" x14ac:dyDescent="0.2">
      <c r="A66" s="2326"/>
      <c r="B66" s="2326"/>
      <c r="C66" s="2326"/>
      <c r="D66" s="2326"/>
    </row>
    <row r="67" spans="1:4" x14ac:dyDescent="0.2">
      <c r="A67" s="2326"/>
      <c r="B67" s="2326"/>
      <c r="C67" s="2326"/>
      <c r="D67" s="2326"/>
    </row>
    <row r="68" spans="1:4" x14ac:dyDescent="0.2">
      <c r="A68" s="2326"/>
      <c r="B68" s="2326"/>
      <c r="C68" s="2326"/>
      <c r="D68" s="2326"/>
    </row>
    <row r="69" spans="1:4" x14ac:dyDescent="0.2">
      <c r="A69" s="2326"/>
      <c r="B69" s="2326"/>
      <c r="C69" s="2326"/>
      <c r="D69" s="2326"/>
    </row>
    <row r="70" spans="1:4" x14ac:dyDescent="0.2">
      <c r="A70" s="2326"/>
      <c r="B70" s="2326"/>
      <c r="C70" s="2326"/>
      <c r="D70" s="2326"/>
    </row>
    <row r="71" spans="1:4" x14ac:dyDescent="0.2">
      <c r="A71" s="2326"/>
      <c r="B71" s="2326"/>
      <c r="C71" s="2326"/>
      <c r="D71" s="2326"/>
    </row>
    <row r="72" spans="1:4" x14ac:dyDescent="0.2">
      <c r="A72" s="2326"/>
      <c r="B72" s="2326"/>
      <c r="C72" s="2326"/>
      <c r="D72" s="2326"/>
    </row>
    <row r="73" spans="1:4" x14ac:dyDescent="0.2">
      <c r="A73" s="2326"/>
      <c r="B73" s="2326"/>
      <c r="C73" s="2326"/>
      <c r="D73" s="2326"/>
    </row>
    <row r="74" spans="1:4" x14ac:dyDescent="0.2">
      <c r="A74" s="2326"/>
      <c r="B74" s="2326"/>
      <c r="C74" s="2326"/>
      <c r="D74" s="2326"/>
    </row>
    <row r="75" spans="1:4" x14ac:dyDescent="0.2">
      <c r="A75" s="2326"/>
      <c r="B75" s="2326"/>
      <c r="C75" s="2326"/>
      <c r="D75" s="2326"/>
    </row>
    <row r="76" spans="1:4" x14ac:dyDescent="0.2">
      <c r="A76" s="2326"/>
      <c r="B76" s="2326"/>
      <c r="C76" s="2326"/>
      <c r="D76" s="2326"/>
    </row>
    <row r="77" spans="1:4" x14ac:dyDescent="0.2">
      <c r="A77" s="2326"/>
      <c r="B77" s="2326"/>
      <c r="C77" s="2326"/>
      <c r="D77" s="2326"/>
    </row>
  </sheetData>
  <mergeCells count="8">
    <mergeCell ref="A48:F48"/>
    <mergeCell ref="A4:F4"/>
    <mergeCell ref="B6:B9"/>
    <mergeCell ref="C6:E7"/>
    <mergeCell ref="F6:F9"/>
    <mergeCell ref="C8:C9"/>
    <mergeCell ref="D8:D9"/>
    <mergeCell ref="E8:E9"/>
  </mergeCells>
  <conditionalFormatting sqref="B39">
    <cfRule type="cellIs" dxfId="38" priority="5" stopIfTrue="1" operator="between">
      <formula>0.0001</formula>
      <formula>0.045</formula>
    </cfRule>
  </conditionalFormatting>
  <conditionalFormatting sqref="B28:E29 B30:F36 B37:E37 B38:F38 C39:E39 B40:D41 F40:F41 B42:F42">
    <cfRule type="cellIs" dxfId="37" priority="9" stopIfTrue="1" operator="between">
      <formula>0.001</formula>
      <formula>0.045</formula>
    </cfRule>
    <cfRule type="cellIs" dxfId="36" priority="10" stopIfTrue="1" operator="between">
      <formula>0.0001</formula>
      <formula>0.045</formula>
    </cfRule>
  </conditionalFormatting>
  <conditionalFormatting sqref="B10:F27">
    <cfRule type="cellIs" dxfId="35" priority="1" stopIfTrue="1" operator="between">
      <formula>0.001</formula>
      <formula>0.045</formula>
    </cfRule>
    <cfRule type="cellIs" dxfId="34" priority="2" stopIfTrue="1" operator="between">
      <formula>0.0001</formula>
      <formula>0.045</formula>
    </cfRule>
  </conditionalFormatting>
  <conditionalFormatting sqref="E40:E41">
    <cfRule type="cellIs" dxfId="33" priority="7" stopIfTrue="1" operator="between">
      <formula>0.045</formula>
      <formula>0.05</formula>
    </cfRule>
    <cfRule type="cellIs" dxfId="32" priority="8" stopIfTrue="1" operator="between">
      <formula>0.000001</formula>
      <formula>0.045</formula>
    </cfRule>
  </conditionalFormatting>
  <conditionalFormatting sqref="F28:F29">
    <cfRule type="cellIs" dxfId="31" priority="3" stopIfTrue="1" operator="between">
      <formula>0.0001</formula>
      <formula>0.045</formula>
    </cfRule>
  </conditionalFormatting>
  <conditionalFormatting sqref="F37">
    <cfRule type="cellIs" dxfId="30" priority="4" stopIfTrue="1" operator="between">
      <formula>0.0001</formula>
      <formula>0.045</formula>
    </cfRule>
  </conditionalFormatting>
  <conditionalFormatting sqref="F39">
    <cfRule type="cellIs" dxfId="29" priority="6" stopIfTrue="1" operator="between">
      <formula>0.0001</formula>
      <formula>0.045</formula>
    </cfRule>
  </conditionalFormatting>
  <hyperlinks>
    <hyperlink ref="A48" r:id="rId1" xr:uid="{66BB8692-EAF2-4A73-9E27-5D1B1A168E20}"/>
    <hyperlink ref="A1" location="Índice!A1" display="Voltar ao índice" xr:uid="{267B3903-AA69-4AC4-B6C1-E5FFDDA1CEC2}"/>
  </hyperlinks>
  <pageMargins left="0.78740157480314965" right="0.78740157480314965" top="0.33" bottom="0.38" header="0" footer="0"/>
  <pageSetup paperSize="9" orientation="portrait" verticalDpi="3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577C5-591B-42D7-9F12-F7747CBEA76E}">
  <dimension ref="A1:L47"/>
  <sheetViews>
    <sheetView workbookViewId="0"/>
  </sheetViews>
  <sheetFormatPr defaultColWidth="9.1796875" defaultRowHeight="12.5" x14ac:dyDescent="0.25"/>
  <cols>
    <col min="1" max="1" width="40.1796875" style="46" customWidth="1"/>
    <col min="2" max="5" width="9.1796875" style="46"/>
    <col min="6" max="6" width="10.453125" style="46" customWidth="1"/>
    <col min="7" max="16384" width="9.1796875" style="46"/>
  </cols>
  <sheetData>
    <row r="1" spans="1:12" x14ac:dyDescent="0.25">
      <c r="A1" s="527" t="s">
        <v>227</v>
      </c>
    </row>
    <row r="3" spans="1:12" x14ac:dyDescent="0.25">
      <c r="A3" s="2894" t="s">
        <v>471</v>
      </c>
      <c r="B3" s="2894"/>
    </row>
    <row r="4" spans="1:12" ht="25" customHeight="1" x14ac:dyDescent="0.25">
      <c r="A4" s="2891" t="s">
        <v>472</v>
      </c>
      <c r="B4" s="2891"/>
      <c r="C4" s="2891"/>
      <c r="D4" s="2891"/>
      <c r="E4" s="2891"/>
      <c r="F4" s="2891"/>
      <c r="G4" s="1103"/>
      <c r="H4" s="1103"/>
      <c r="I4" s="1103"/>
      <c r="J4" s="1103"/>
      <c r="K4" s="1103"/>
      <c r="L4" s="1103"/>
    </row>
    <row r="5" spans="1:12" ht="15.65" customHeight="1" x14ac:dyDescent="0.25">
      <c r="A5" s="679"/>
      <c r="B5" s="680"/>
      <c r="C5" s="680"/>
      <c r="D5" s="680"/>
      <c r="E5" s="680"/>
      <c r="F5" s="681" t="s">
        <v>464</v>
      </c>
    </row>
    <row r="6" spans="1:12" ht="56.25" customHeight="1" x14ac:dyDescent="0.25">
      <c r="A6" s="1025" t="s">
        <v>424</v>
      </c>
      <c r="B6" s="1026">
        <v>2022</v>
      </c>
      <c r="C6" s="1026">
        <v>2021</v>
      </c>
      <c r="D6" s="1026">
        <v>2020</v>
      </c>
      <c r="E6" s="1026">
        <v>2019</v>
      </c>
      <c r="F6" s="1026">
        <v>2018</v>
      </c>
      <c r="G6" s="1027"/>
      <c r="H6" s="1027"/>
      <c r="I6" s="1027"/>
      <c r="J6" s="1027"/>
      <c r="K6" s="1027"/>
      <c r="L6" s="1027"/>
    </row>
    <row r="7" spans="1:12" x14ac:dyDescent="0.25">
      <c r="A7" s="1093"/>
      <c r="B7" s="1093"/>
      <c r="C7" s="1093"/>
      <c r="D7" s="1093"/>
      <c r="E7" s="1093"/>
      <c r="F7" s="1093"/>
      <c r="G7" s="1027"/>
      <c r="H7" s="1027"/>
      <c r="I7" s="1027"/>
      <c r="J7" s="1027"/>
      <c r="K7" s="1027"/>
      <c r="L7" s="1027"/>
    </row>
    <row r="8" spans="1:12" s="678" customFormat="1" ht="18" customHeight="1" x14ac:dyDescent="0.25">
      <c r="A8" s="1037" t="s">
        <v>473</v>
      </c>
      <c r="B8" s="1108">
        <v>23.4</v>
      </c>
      <c r="C8" s="1108">
        <v>22</v>
      </c>
      <c r="D8" s="1108">
        <v>19.245360000000002</v>
      </c>
      <c r="E8" s="1108">
        <v>21.103540000000002</v>
      </c>
      <c r="F8" s="1109">
        <v>20.5</v>
      </c>
      <c r="G8" s="1028"/>
      <c r="H8" s="1028"/>
      <c r="I8" s="1029"/>
      <c r="J8" s="1028"/>
      <c r="K8" s="1028"/>
      <c r="L8" s="1028"/>
    </row>
    <row r="9" spans="1:12" s="678" customFormat="1" x14ac:dyDescent="0.25">
      <c r="A9" s="1071" t="s">
        <v>426</v>
      </c>
      <c r="B9" s="1110">
        <v>10.504040000000002</v>
      </c>
      <c r="C9" s="1111">
        <v>31.017959999999999</v>
      </c>
      <c r="D9" s="1111">
        <v>24.934830000000002</v>
      </c>
      <c r="E9" s="1111">
        <v>24.743970000000001</v>
      </c>
      <c r="F9" s="1111">
        <v>24.46</v>
      </c>
      <c r="G9" s="1028"/>
      <c r="H9" s="1029"/>
      <c r="I9" s="1028"/>
      <c r="J9" s="1028"/>
      <c r="K9" s="1028"/>
      <c r="L9" s="1028"/>
    </row>
    <row r="10" spans="1:12" s="678" customFormat="1" x14ac:dyDescent="0.25">
      <c r="A10" s="1071" t="s">
        <v>427</v>
      </c>
      <c r="B10" s="1110">
        <v>33.197189999999999</v>
      </c>
      <c r="C10" s="1111">
        <v>30.155279999999998</v>
      </c>
      <c r="D10" s="1111">
        <v>26.194509999999998</v>
      </c>
      <c r="E10" s="1111">
        <v>29.1219</v>
      </c>
      <c r="F10" s="1111">
        <v>28.81</v>
      </c>
      <c r="G10" s="1028"/>
      <c r="H10" s="1029"/>
      <c r="I10" s="1028"/>
      <c r="J10" s="1028"/>
      <c r="K10" s="1028"/>
      <c r="L10" s="1028"/>
    </row>
    <row r="11" spans="1:12" s="678" customFormat="1" x14ac:dyDescent="0.25">
      <c r="A11" s="1075" t="s">
        <v>428</v>
      </c>
      <c r="B11" s="1110">
        <v>25.04222</v>
      </c>
      <c r="C11" s="1110">
        <v>23.06101</v>
      </c>
      <c r="D11" s="1110">
        <v>20.172619999999998</v>
      </c>
      <c r="E11" s="1110">
        <v>22.990929999999999</v>
      </c>
      <c r="F11" s="1110">
        <v>23.05</v>
      </c>
      <c r="G11" s="1028"/>
      <c r="H11" s="1029"/>
      <c r="I11" s="1028"/>
      <c r="J11" s="1028"/>
      <c r="K11" s="1028"/>
      <c r="L11" s="1028"/>
    </row>
    <row r="12" spans="1:12" s="678" customFormat="1" x14ac:dyDescent="0.25">
      <c r="A12" s="1071" t="s">
        <v>429</v>
      </c>
      <c r="B12" s="1110">
        <v>21.07686</v>
      </c>
      <c r="C12" s="1111">
        <v>17.404689999999999</v>
      </c>
      <c r="D12" s="1111">
        <v>16.306950000000001</v>
      </c>
      <c r="E12" s="1111">
        <v>19.157700000000002</v>
      </c>
      <c r="F12" s="1111">
        <v>19.39</v>
      </c>
      <c r="G12" s="1028"/>
      <c r="H12" s="1029"/>
      <c r="I12" s="1028"/>
      <c r="J12" s="1028"/>
      <c r="K12" s="1028"/>
      <c r="L12" s="1028"/>
    </row>
    <row r="13" spans="1:12" s="678" customFormat="1" x14ac:dyDescent="0.25">
      <c r="A13" s="1077" t="s">
        <v>430</v>
      </c>
      <c r="B13" s="1112">
        <v>13.794079999999999</v>
      </c>
      <c r="C13" s="1113">
        <v>16.18112</v>
      </c>
      <c r="D13" s="1113">
        <v>9.8891799999999996</v>
      </c>
      <c r="E13" s="1113">
        <v>26.51821</v>
      </c>
      <c r="F13" s="1113">
        <v>29.88</v>
      </c>
      <c r="H13" s="682"/>
    </row>
    <row r="14" spans="1:12" s="678" customFormat="1" x14ac:dyDescent="0.25">
      <c r="A14" s="1077" t="s">
        <v>431</v>
      </c>
      <c r="B14" s="1112">
        <v>21.436199999999999</v>
      </c>
      <c r="C14" s="1113">
        <v>18.858349999999998</v>
      </c>
      <c r="D14" s="1113">
        <v>12.99061</v>
      </c>
      <c r="E14" s="1113">
        <v>17.166990000000002</v>
      </c>
      <c r="F14" s="1113">
        <v>15.03</v>
      </c>
      <c r="H14" s="682"/>
    </row>
    <row r="15" spans="1:12" s="678" customFormat="1" x14ac:dyDescent="0.25">
      <c r="A15" s="1077" t="s">
        <v>432</v>
      </c>
      <c r="B15" s="1112">
        <v>15.99213</v>
      </c>
      <c r="C15" s="1113">
        <v>18.65944</v>
      </c>
      <c r="D15" s="1113">
        <v>16.95862</v>
      </c>
      <c r="E15" s="1113">
        <v>16.136020000000002</v>
      </c>
      <c r="F15" s="1113">
        <v>15.6</v>
      </c>
      <c r="H15" s="682"/>
    </row>
    <row r="16" spans="1:12" s="678" customFormat="1" ht="21" x14ac:dyDescent="0.25">
      <c r="A16" s="1082" t="s">
        <v>433</v>
      </c>
      <c r="B16" s="1113">
        <v>22.807659999999998</v>
      </c>
      <c r="C16" s="1112">
        <v>19.133310000000002</v>
      </c>
      <c r="D16" s="1112">
        <v>15.29964</v>
      </c>
      <c r="E16" s="1112">
        <v>20.05789</v>
      </c>
      <c r="F16" s="1112">
        <v>18.39</v>
      </c>
      <c r="H16" s="682"/>
    </row>
    <row r="17" spans="1:12" s="678" customFormat="1" ht="21" x14ac:dyDescent="0.25">
      <c r="A17" s="1082" t="s">
        <v>434</v>
      </c>
      <c r="B17" s="1113">
        <v>15.24723</v>
      </c>
      <c r="C17" s="1112">
        <v>14.022780000000001</v>
      </c>
      <c r="D17" s="1112">
        <v>13.55058</v>
      </c>
      <c r="E17" s="1112">
        <v>14.466340000000001</v>
      </c>
      <c r="F17" s="1112">
        <v>13.56</v>
      </c>
      <c r="H17" s="682"/>
    </row>
    <row r="18" spans="1:12" s="678" customFormat="1" ht="21" x14ac:dyDescent="0.25">
      <c r="A18" s="683" t="s">
        <v>435</v>
      </c>
      <c r="B18" s="1113">
        <v>10.77984</v>
      </c>
      <c r="C18" s="1113">
        <v>9.97485</v>
      </c>
      <c r="D18" s="1113">
        <v>9.3198899999999991</v>
      </c>
      <c r="E18" s="1113">
        <v>12.69008</v>
      </c>
      <c r="F18" s="1113">
        <v>9.7899999999999991</v>
      </c>
      <c r="H18" s="682"/>
    </row>
    <row r="19" spans="1:12" s="678" customFormat="1" x14ac:dyDescent="0.25">
      <c r="A19" s="1081" t="s">
        <v>436</v>
      </c>
      <c r="B19" s="1113">
        <v>49.150019999999998</v>
      </c>
      <c r="C19" s="1113">
        <v>55.942129999999999</v>
      </c>
      <c r="D19" s="1113">
        <v>65.034829999999999</v>
      </c>
      <c r="E19" s="1113">
        <v>53.443169999999995</v>
      </c>
      <c r="F19" s="1113">
        <v>44.09</v>
      </c>
      <c r="H19" s="682"/>
    </row>
    <row r="20" spans="1:12" s="678" customFormat="1" x14ac:dyDescent="0.25">
      <c r="A20" s="679" t="s">
        <v>437</v>
      </c>
      <c r="B20" s="1113">
        <v>26.38073</v>
      </c>
      <c r="C20" s="1113">
        <v>28.126849999999997</v>
      </c>
      <c r="D20" s="1113">
        <v>28.571259999999999</v>
      </c>
      <c r="E20" s="1113">
        <v>25.021409999999999</v>
      </c>
      <c r="F20" s="1113">
        <v>23.89</v>
      </c>
      <c r="H20" s="682"/>
    </row>
    <row r="21" spans="1:12" s="678" customFormat="1" ht="16.5" customHeight="1" x14ac:dyDescent="0.25">
      <c r="A21" s="683" t="s">
        <v>438</v>
      </c>
      <c r="B21" s="1113">
        <v>28.540520000000001</v>
      </c>
      <c r="C21" s="1113">
        <v>32.011060000000001</v>
      </c>
      <c r="D21" s="1113">
        <v>29.371569999999998</v>
      </c>
      <c r="E21" s="1113">
        <v>29.08577</v>
      </c>
      <c r="F21" s="1113">
        <v>32.11</v>
      </c>
      <c r="H21" s="682"/>
    </row>
    <row r="22" spans="1:12" s="678" customFormat="1" ht="13.5" customHeight="1" x14ac:dyDescent="0.25">
      <c r="A22" s="679" t="s">
        <v>439</v>
      </c>
      <c r="B22" s="1113">
        <v>46.69182</v>
      </c>
      <c r="C22" s="1113">
        <v>36.63223</v>
      </c>
      <c r="D22" s="1113">
        <v>22.835650000000001</v>
      </c>
      <c r="E22" s="1113">
        <v>8.630370000000001</v>
      </c>
      <c r="F22" s="1113">
        <v>14.67</v>
      </c>
      <c r="H22" s="682"/>
    </row>
    <row r="23" spans="1:12" s="678" customFormat="1" ht="20.25" customHeight="1" x14ac:dyDescent="0.25">
      <c r="A23" s="1082" t="s">
        <v>440</v>
      </c>
      <c r="B23" s="1112">
        <v>29.940480000000001</v>
      </c>
      <c r="C23" s="1112">
        <v>30.072479999999999</v>
      </c>
      <c r="D23" s="1112">
        <v>24.977119999999999</v>
      </c>
      <c r="E23" s="1112">
        <v>26.762709999999998</v>
      </c>
      <c r="F23" s="1112">
        <v>26.94</v>
      </c>
      <c r="H23" s="682"/>
    </row>
    <row r="24" spans="1:12" s="678" customFormat="1" ht="21" x14ac:dyDescent="0.25">
      <c r="A24" s="1082" t="s">
        <v>441</v>
      </c>
      <c r="B24" s="1112">
        <v>20.519779999999997</v>
      </c>
      <c r="C24" s="1112">
        <v>18.341799999999999</v>
      </c>
      <c r="D24" s="1112">
        <v>15.98639</v>
      </c>
      <c r="E24" s="1112">
        <v>17.096330000000002</v>
      </c>
      <c r="F24" s="1112">
        <v>17.05</v>
      </c>
      <c r="H24" s="682"/>
    </row>
    <row r="25" spans="1:12" s="678" customFormat="1" x14ac:dyDescent="0.25">
      <c r="A25" s="1082" t="s">
        <v>442</v>
      </c>
      <c r="B25" s="1112">
        <v>211.47985999999997</v>
      </c>
      <c r="C25" s="1112">
        <v>223.10695000000001</v>
      </c>
      <c r="D25" s="1112">
        <v>177.34701000000001</v>
      </c>
      <c r="E25" s="1112">
        <v>208.02782999999999</v>
      </c>
      <c r="F25" s="1112">
        <v>213.02</v>
      </c>
      <c r="G25" s="1015"/>
      <c r="H25" s="1016"/>
      <c r="I25" s="1015"/>
      <c r="J25" s="1015"/>
      <c r="K25" s="1015"/>
      <c r="L25" s="1015"/>
    </row>
    <row r="26" spans="1:12" s="678" customFormat="1" x14ac:dyDescent="0.25">
      <c r="A26" s="679" t="s">
        <v>443</v>
      </c>
      <c r="B26" s="1113">
        <v>21.576460000000001</v>
      </c>
      <c r="C26" s="1112">
        <v>17.15784</v>
      </c>
      <c r="D26" s="1113">
        <v>19.93431</v>
      </c>
      <c r="E26" s="1113">
        <v>34.221119999999999</v>
      </c>
      <c r="F26" s="1113">
        <v>30.04</v>
      </c>
      <c r="H26" s="682"/>
    </row>
    <row r="27" spans="1:12" s="678" customFormat="1" x14ac:dyDescent="0.25">
      <c r="A27" s="1084" t="s">
        <v>444</v>
      </c>
      <c r="B27" s="1111">
        <v>36.655089999999994</v>
      </c>
      <c r="C27" s="1111">
        <v>26.78612</v>
      </c>
      <c r="D27" s="1111">
        <v>20.173740000000002</v>
      </c>
      <c r="E27" s="1111">
        <v>22.44078</v>
      </c>
      <c r="F27" s="1111">
        <v>24.8</v>
      </c>
      <c r="G27" s="1028"/>
      <c r="H27" s="1029"/>
      <c r="I27" s="1028"/>
      <c r="J27" s="1028"/>
      <c r="K27" s="1028"/>
      <c r="L27" s="1028"/>
    </row>
    <row r="28" spans="1:12" s="678" customFormat="1" x14ac:dyDescent="0.25">
      <c r="A28" s="1085" t="s">
        <v>445</v>
      </c>
      <c r="B28" s="1111">
        <v>29.723479999999999</v>
      </c>
      <c r="C28" s="1111">
        <v>28.860479999999999</v>
      </c>
      <c r="D28" s="1111">
        <v>23.070889999999999</v>
      </c>
      <c r="E28" s="1111">
        <v>32.977679999999999</v>
      </c>
      <c r="F28" s="1111">
        <v>29.47</v>
      </c>
      <c r="G28" s="1028"/>
      <c r="H28" s="1029"/>
      <c r="I28" s="1028"/>
      <c r="J28" s="1028"/>
      <c r="K28" s="1028"/>
      <c r="L28" s="1028"/>
    </row>
    <row r="29" spans="1:12" s="678" customFormat="1" x14ac:dyDescent="0.25">
      <c r="A29" s="1085" t="s">
        <v>446</v>
      </c>
      <c r="B29" s="1111">
        <v>117.58736999999999</v>
      </c>
      <c r="C29" s="1111">
        <v>127.98862</v>
      </c>
      <c r="D29" s="1111">
        <v>121.50376</v>
      </c>
      <c r="E29" s="1111">
        <v>118.75004</v>
      </c>
      <c r="F29" s="1111">
        <v>118.92</v>
      </c>
      <c r="G29" s="1028"/>
      <c r="H29" s="1029"/>
      <c r="I29" s="1028"/>
      <c r="J29" s="1028"/>
      <c r="K29" s="1028"/>
      <c r="L29" s="1028"/>
    </row>
    <row r="30" spans="1:12" s="678" customFormat="1" x14ac:dyDescent="0.25">
      <c r="A30" s="1085" t="s">
        <v>447</v>
      </c>
      <c r="B30" s="1111">
        <v>47.361899999999999</v>
      </c>
      <c r="C30" s="1111">
        <v>45.340620000000001</v>
      </c>
      <c r="D30" s="1111">
        <v>46.93694</v>
      </c>
      <c r="E30" s="1111">
        <v>44.891309999999997</v>
      </c>
      <c r="F30" s="1111">
        <v>40.840000000000003</v>
      </c>
      <c r="G30" s="1028"/>
      <c r="H30" s="1029"/>
      <c r="I30" s="1028"/>
      <c r="J30" s="1028"/>
      <c r="K30" s="1028"/>
      <c r="L30" s="1028"/>
    </row>
    <row r="31" spans="1:12" s="678" customFormat="1" x14ac:dyDescent="0.25">
      <c r="A31" s="1085" t="s">
        <v>448</v>
      </c>
      <c r="B31" s="1111">
        <v>19.201229999999999</v>
      </c>
      <c r="C31" s="1111">
        <v>17.566990000000001</v>
      </c>
      <c r="D31" s="1111">
        <v>16.05528</v>
      </c>
      <c r="E31" s="1111">
        <v>16.928060000000002</v>
      </c>
      <c r="F31" s="1111">
        <v>16</v>
      </c>
      <c r="G31" s="1028"/>
      <c r="H31" s="1029"/>
      <c r="I31" s="1028"/>
      <c r="J31" s="1028"/>
      <c r="K31" s="1028"/>
      <c r="L31" s="1028"/>
    </row>
    <row r="32" spans="1:12" s="678" customFormat="1" x14ac:dyDescent="0.25">
      <c r="A32" s="1085" t="s">
        <v>449</v>
      </c>
      <c r="B32" s="1111">
        <v>33.48319</v>
      </c>
      <c r="C32" s="1111">
        <v>27.995720000000002</v>
      </c>
      <c r="D32" s="1111">
        <v>24.2943</v>
      </c>
      <c r="E32" s="1111">
        <v>26.70908</v>
      </c>
      <c r="F32" s="1111">
        <v>25.89</v>
      </c>
      <c r="G32" s="1028"/>
      <c r="H32" s="1029"/>
      <c r="I32" s="1028"/>
      <c r="J32" s="1028"/>
      <c r="K32" s="1028"/>
      <c r="L32" s="1028"/>
    </row>
    <row r="33" spans="1:12" s="678" customFormat="1" x14ac:dyDescent="0.25">
      <c r="A33" s="1085" t="s">
        <v>450</v>
      </c>
      <c r="B33" s="1111">
        <v>16.239049999999999</v>
      </c>
      <c r="C33" s="1111">
        <v>14.726229999999999</v>
      </c>
      <c r="D33" s="1111">
        <v>13.03098</v>
      </c>
      <c r="E33" s="1111">
        <v>14.401680000000001</v>
      </c>
      <c r="F33" s="1111">
        <v>14.48</v>
      </c>
      <c r="G33" s="1028"/>
      <c r="H33" s="1029"/>
      <c r="I33" s="1028"/>
      <c r="J33" s="1028"/>
      <c r="K33" s="1028"/>
      <c r="L33" s="1028"/>
    </row>
    <row r="34" spans="1:12" s="678" customFormat="1" x14ac:dyDescent="0.25">
      <c r="A34" s="683" t="s">
        <v>451</v>
      </c>
      <c r="B34" s="1113">
        <v>10.688190000000001</v>
      </c>
      <c r="C34" s="1113">
        <v>9.1484899999999989</v>
      </c>
      <c r="D34" s="1113">
        <v>7.8138500000000004</v>
      </c>
      <c r="E34" s="1113">
        <v>10.22104</v>
      </c>
      <c r="F34" s="1113">
        <v>10.33</v>
      </c>
      <c r="H34" s="682"/>
    </row>
    <row r="35" spans="1:12" s="678" customFormat="1" x14ac:dyDescent="0.25">
      <c r="A35" s="683" t="s">
        <v>452</v>
      </c>
      <c r="B35" s="1113">
        <v>13.540139999999999</v>
      </c>
      <c r="C35" s="1113">
        <v>12.54368</v>
      </c>
      <c r="D35" s="1113">
        <v>11.56434</v>
      </c>
      <c r="E35" s="1113">
        <v>11.96149</v>
      </c>
      <c r="F35" s="1113">
        <v>10.98</v>
      </c>
      <c r="H35" s="682"/>
    </row>
    <row r="36" spans="1:12" s="678" customFormat="1" x14ac:dyDescent="0.25">
      <c r="A36" s="679" t="s">
        <v>453</v>
      </c>
      <c r="B36" s="1113">
        <v>10.965200000000001</v>
      </c>
      <c r="C36" s="1113">
        <v>10.960270000000001</v>
      </c>
      <c r="D36" s="1113">
        <v>8.9267000000000003</v>
      </c>
      <c r="E36" s="1113">
        <v>4.0335700000000001</v>
      </c>
      <c r="F36" s="1113">
        <v>6.93</v>
      </c>
      <c r="H36" s="682"/>
    </row>
    <row r="37" spans="1:12" s="678" customFormat="1" x14ac:dyDescent="0.25">
      <c r="A37" s="679" t="s">
        <v>454</v>
      </c>
      <c r="B37" s="1113">
        <v>10.89232</v>
      </c>
      <c r="C37" s="1113">
        <v>10.867559999999999</v>
      </c>
      <c r="D37" s="1113">
        <v>9.6865300000000012</v>
      </c>
      <c r="E37" s="1113">
        <v>10.528690000000001</v>
      </c>
      <c r="F37" s="1113">
        <v>9.8699999999999992</v>
      </c>
      <c r="H37" s="682"/>
    </row>
    <row r="38" spans="1:12" s="678" customFormat="1" x14ac:dyDescent="0.25">
      <c r="A38" s="679" t="s">
        <v>455</v>
      </c>
      <c r="B38" s="1113">
        <v>11.761760000000001</v>
      </c>
      <c r="C38" s="1113">
        <v>9.4472299999999994</v>
      </c>
      <c r="D38" s="1113">
        <v>5.3640100000000004</v>
      </c>
      <c r="E38" s="1113">
        <v>8.4649400000000004</v>
      </c>
      <c r="F38" s="1113">
        <v>7.91</v>
      </c>
      <c r="H38" s="682"/>
    </row>
    <row r="39" spans="1:12" s="678" customFormat="1" x14ac:dyDescent="0.25">
      <c r="A39" s="679" t="s">
        <v>456</v>
      </c>
      <c r="B39" s="1113">
        <v>26.196960000000001</v>
      </c>
      <c r="C39" s="1113">
        <v>20.659650000000003</v>
      </c>
      <c r="D39" s="1113">
        <v>10.65602</v>
      </c>
      <c r="E39" s="1113">
        <v>22.35136</v>
      </c>
      <c r="F39" s="1113">
        <v>16.37</v>
      </c>
      <c r="H39" s="682"/>
    </row>
    <row r="40" spans="1:12" s="678" customFormat="1" x14ac:dyDescent="0.25">
      <c r="A40" s="679" t="s">
        <v>457</v>
      </c>
      <c r="B40" s="1113">
        <v>10.49419</v>
      </c>
      <c r="C40" s="1113">
        <v>10.530790000000001</v>
      </c>
      <c r="D40" s="1113">
        <v>7.3782500000000004</v>
      </c>
      <c r="E40" s="1113">
        <v>8.5586699999999993</v>
      </c>
      <c r="F40" s="1113">
        <v>7.95</v>
      </c>
      <c r="H40" s="682"/>
    </row>
    <row r="41" spans="1:12" s="678" customFormat="1" ht="13.5" customHeight="1" x14ac:dyDescent="0.25">
      <c r="A41" s="683" t="s">
        <v>458</v>
      </c>
      <c r="B41" s="1113">
        <v>61.175129999999996</v>
      </c>
      <c r="C41" s="1113">
        <v>27.056650000000001</v>
      </c>
      <c r="D41" s="1113">
        <v>12.12992</v>
      </c>
      <c r="E41" s="1113">
        <v>23.205779999999997</v>
      </c>
      <c r="F41" s="1113">
        <v>23.32</v>
      </c>
      <c r="H41" s="682"/>
    </row>
    <row r="42" spans="1:12" s="678" customFormat="1" x14ac:dyDescent="0.25">
      <c r="A42" s="679" t="s">
        <v>459</v>
      </c>
      <c r="B42" s="1113">
        <v>36.061970000000002</v>
      </c>
      <c r="C42" s="1113">
        <v>31.987439999999999</v>
      </c>
      <c r="D42" s="1113">
        <v>24.53396</v>
      </c>
      <c r="E42" s="1113">
        <v>24.786660000000001</v>
      </c>
      <c r="F42" s="1113">
        <v>25.28</v>
      </c>
      <c r="H42" s="682"/>
    </row>
    <row r="43" spans="1:12" s="678" customFormat="1" x14ac:dyDescent="0.25">
      <c r="A43" s="679" t="s">
        <v>460</v>
      </c>
      <c r="B43" s="1113">
        <v>29.111080000000001</v>
      </c>
      <c r="C43" s="1113">
        <v>29.37893</v>
      </c>
      <c r="D43" s="1113">
        <v>27.688130000000001</v>
      </c>
      <c r="E43" s="1113">
        <v>29.213789999999999</v>
      </c>
      <c r="F43" s="1113">
        <v>25.25</v>
      </c>
      <c r="H43" s="682"/>
    </row>
    <row r="44" spans="1:12" s="678" customFormat="1" x14ac:dyDescent="0.25">
      <c r="A44" s="679" t="s">
        <v>461</v>
      </c>
      <c r="B44" s="1113">
        <v>19.367189999999997</v>
      </c>
      <c r="C44" s="1113">
        <v>16.596209999999999</v>
      </c>
      <c r="D44" s="1113">
        <v>14.580830000000001</v>
      </c>
      <c r="E44" s="1113">
        <v>20.308349999999997</v>
      </c>
      <c r="F44" s="1113">
        <v>17.579999999999998</v>
      </c>
      <c r="H44" s="682"/>
    </row>
    <row r="45" spans="1:12" s="678" customFormat="1" ht="6.75" customHeight="1" x14ac:dyDescent="0.25">
      <c r="A45" s="679"/>
    </row>
    <row r="46" spans="1:12" s="678" customFormat="1" ht="26.25" customHeight="1" thickBot="1" x14ac:dyDescent="0.3">
      <c r="A46" s="1087" t="s">
        <v>466</v>
      </c>
      <c r="B46" s="1114">
        <v>29.2</v>
      </c>
      <c r="C46" s="1114">
        <v>26.343668433570318</v>
      </c>
      <c r="D46" s="1114">
        <v>23.21461</v>
      </c>
      <c r="E46" s="1114">
        <v>24.74024</v>
      </c>
      <c r="F46" s="1114">
        <v>24.31</v>
      </c>
    </row>
    <row r="47" spans="1:12" ht="13" thickTop="1" x14ac:dyDescent="0.25">
      <c r="A47" s="1115" t="s">
        <v>467</v>
      </c>
      <c r="B47" s="1115"/>
      <c r="C47" s="1115"/>
      <c r="D47" s="1115"/>
      <c r="E47" s="1115"/>
      <c r="F47" s="1115"/>
    </row>
  </sheetData>
  <mergeCells count="2">
    <mergeCell ref="A3:B3"/>
    <mergeCell ref="A4:F4"/>
  </mergeCells>
  <hyperlinks>
    <hyperlink ref="A1" location="Índice!A1" display="Voltar ao índice" xr:uid="{77518416-D1E3-4A71-AC4F-6BA4E540B09B}"/>
  </hyperlinks>
  <pageMargins left="0.7" right="0.7" top="0.75" bottom="0.75" header="0.3" footer="0.3"/>
  <pageSetup paperSize="9" orientation="portrait" verticalDpi="0" r:id="rId1"/>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7666-0C97-4112-BE90-FF4F8C0E7F71}">
  <dimension ref="A1:L63"/>
  <sheetViews>
    <sheetView showGridLines="0" workbookViewId="0"/>
  </sheetViews>
  <sheetFormatPr defaultRowHeight="9" x14ac:dyDescent="0.2"/>
  <cols>
    <col min="1" max="1" width="26.81640625" style="1952" customWidth="1"/>
    <col min="2" max="2" width="10" style="1952" customWidth="1"/>
    <col min="3" max="3" width="11" style="1952" customWidth="1"/>
    <col min="4" max="4" width="11.453125" style="1952" customWidth="1"/>
    <col min="5" max="255" width="9.1796875" style="1952"/>
    <col min="256" max="256" width="30.7265625" style="1952" customWidth="1"/>
    <col min="257" max="257" width="11.1796875" style="1952" customWidth="1"/>
    <col min="258" max="258" width="14.7265625" style="1952" customWidth="1"/>
    <col min="259" max="259" width="11.453125" style="1952" customWidth="1"/>
    <col min="260" max="260" width="11.54296875" style="1952" customWidth="1"/>
    <col min="261" max="511" width="9.1796875" style="1952"/>
    <col min="512" max="512" width="30.7265625" style="1952" customWidth="1"/>
    <col min="513" max="513" width="11.1796875" style="1952" customWidth="1"/>
    <col min="514" max="514" width="14.7265625" style="1952" customWidth="1"/>
    <col min="515" max="515" width="11.453125" style="1952" customWidth="1"/>
    <col min="516" max="516" width="11.54296875" style="1952" customWidth="1"/>
    <col min="517" max="767" width="9.1796875" style="1952"/>
    <col min="768" max="768" width="30.7265625" style="1952" customWidth="1"/>
    <col min="769" max="769" width="11.1796875" style="1952" customWidth="1"/>
    <col min="770" max="770" width="14.7265625" style="1952" customWidth="1"/>
    <col min="771" max="771" width="11.453125" style="1952" customWidth="1"/>
    <col min="772" max="772" width="11.54296875" style="1952" customWidth="1"/>
    <col min="773" max="1023" width="9.1796875" style="1952"/>
    <col min="1024" max="1024" width="30.7265625" style="1952" customWidth="1"/>
    <col min="1025" max="1025" width="11.1796875" style="1952" customWidth="1"/>
    <col min="1026" max="1026" width="14.7265625" style="1952" customWidth="1"/>
    <col min="1027" max="1027" width="11.453125" style="1952" customWidth="1"/>
    <col min="1028" max="1028" width="11.54296875" style="1952" customWidth="1"/>
    <col min="1029" max="1279" width="9.1796875" style="1952"/>
    <col min="1280" max="1280" width="30.7265625" style="1952" customWidth="1"/>
    <col min="1281" max="1281" width="11.1796875" style="1952" customWidth="1"/>
    <col min="1282" max="1282" width="14.7265625" style="1952" customWidth="1"/>
    <col min="1283" max="1283" width="11.453125" style="1952" customWidth="1"/>
    <col min="1284" max="1284" width="11.54296875" style="1952" customWidth="1"/>
    <col min="1285" max="1535" width="9.1796875" style="1952"/>
    <col min="1536" max="1536" width="30.7265625" style="1952" customWidth="1"/>
    <col min="1537" max="1537" width="11.1796875" style="1952" customWidth="1"/>
    <col min="1538" max="1538" width="14.7265625" style="1952" customWidth="1"/>
    <col min="1539" max="1539" width="11.453125" style="1952" customWidth="1"/>
    <col min="1540" max="1540" width="11.54296875" style="1952" customWidth="1"/>
    <col min="1541" max="1791" width="9.1796875" style="1952"/>
    <col min="1792" max="1792" width="30.7265625" style="1952" customWidth="1"/>
    <col min="1793" max="1793" width="11.1796875" style="1952" customWidth="1"/>
    <col min="1794" max="1794" width="14.7265625" style="1952" customWidth="1"/>
    <col min="1795" max="1795" width="11.453125" style="1952" customWidth="1"/>
    <col min="1796" max="1796" width="11.54296875" style="1952" customWidth="1"/>
    <col min="1797" max="2047" width="9.1796875" style="1952"/>
    <col min="2048" max="2048" width="30.7265625" style="1952" customWidth="1"/>
    <col min="2049" max="2049" width="11.1796875" style="1952" customWidth="1"/>
    <col min="2050" max="2050" width="14.7265625" style="1952" customWidth="1"/>
    <col min="2051" max="2051" width="11.453125" style="1952" customWidth="1"/>
    <col min="2052" max="2052" width="11.54296875" style="1952" customWidth="1"/>
    <col min="2053" max="2303" width="9.1796875" style="1952"/>
    <col min="2304" max="2304" width="30.7265625" style="1952" customWidth="1"/>
    <col min="2305" max="2305" width="11.1796875" style="1952" customWidth="1"/>
    <col min="2306" max="2306" width="14.7265625" style="1952" customWidth="1"/>
    <col min="2307" max="2307" width="11.453125" style="1952" customWidth="1"/>
    <col min="2308" max="2308" width="11.54296875" style="1952" customWidth="1"/>
    <col min="2309" max="2559" width="9.1796875" style="1952"/>
    <col min="2560" max="2560" width="30.7265625" style="1952" customWidth="1"/>
    <col min="2561" max="2561" width="11.1796875" style="1952" customWidth="1"/>
    <col min="2562" max="2562" width="14.7265625" style="1952" customWidth="1"/>
    <col min="2563" max="2563" width="11.453125" style="1952" customWidth="1"/>
    <col min="2564" max="2564" width="11.54296875" style="1952" customWidth="1"/>
    <col min="2565" max="2815" width="9.1796875" style="1952"/>
    <col min="2816" max="2816" width="30.7265625" style="1952" customWidth="1"/>
    <col min="2817" max="2817" width="11.1796875" style="1952" customWidth="1"/>
    <col min="2818" max="2818" width="14.7265625" style="1952" customWidth="1"/>
    <col min="2819" max="2819" width="11.453125" style="1952" customWidth="1"/>
    <col min="2820" max="2820" width="11.54296875" style="1952" customWidth="1"/>
    <col min="2821" max="3071" width="9.1796875" style="1952"/>
    <col min="3072" max="3072" width="30.7265625" style="1952" customWidth="1"/>
    <col min="3073" max="3073" width="11.1796875" style="1952" customWidth="1"/>
    <col min="3074" max="3074" width="14.7265625" style="1952" customWidth="1"/>
    <col min="3075" max="3075" width="11.453125" style="1952" customWidth="1"/>
    <col min="3076" max="3076" width="11.54296875" style="1952" customWidth="1"/>
    <col min="3077" max="3327" width="9.1796875" style="1952"/>
    <col min="3328" max="3328" width="30.7265625" style="1952" customWidth="1"/>
    <col min="3329" max="3329" width="11.1796875" style="1952" customWidth="1"/>
    <col min="3330" max="3330" width="14.7265625" style="1952" customWidth="1"/>
    <col min="3331" max="3331" width="11.453125" style="1952" customWidth="1"/>
    <col min="3332" max="3332" width="11.54296875" style="1952" customWidth="1"/>
    <col min="3333" max="3583" width="9.1796875" style="1952"/>
    <col min="3584" max="3584" width="30.7265625" style="1952" customWidth="1"/>
    <col min="3585" max="3585" width="11.1796875" style="1952" customWidth="1"/>
    <col min="3586" max="3586" width="14.7265625" style="1952" customWidth="1"/>
    <col min="3587" max="3587" width="11.453125" style="1952" customWidth="1"/>
    <col min="3588" max="3588" width="11.54296875" style="1952" customWidth="1"/>
    <col min="3589" max="3839" width="9.1796875" style="1952"/>
    <col min="3840" max="3840" width="30.7265625" style="1952" customWidth="1"/>
    <col min="3841" max="3841" width="11.1796875" style="1952" customWidth="1"/>
    <col min="3842" max="3842" width="14.7265625" style="1952" customWidth="1"/>
    <col min="3843" max="3843" width="11.453125" style="1952" customWidth="1"/>
    <col min="3844" max="3844" width="11.54296875" style="1952" customWidth="1"/>
    <col min="3845" max="4095" width="9.1796875" style="1952"/>
    <col min="4096" max="4096" width="30.7265625" style="1952" customWidth="1"/>
    <col min="4097" max="4097" width="11.1796875" style="1952" customWidth="1"/>
    <col min="4098" max="4098" width="14.7265625" style="1952" customWidth="1"/>
    <col min="4099" max="4099" width="11.453125" style="1952" customWidth="1"/>
    <col min="4100" max="4100" width="11.54296875" style="1952" customWidth="1"/>
    <col min="4101" max="4351" width="9.1796875" style="1952"/>
    <col min="4352" max="4352" width="30.7265625" style="1952" customWidth="1"/>
    <col min="4353" max="4353" width="11.1796875" style="1952" customWidth="1"/>
    <col min="4354" max="4354" width="14.7265625" style="1952" customWidth="1"/>
    <col min="4355" max="4355" width="11.453125" style="1952" customWidth="1"/>
    <col min="4356" max="4356" width="11.54296875" style="1952" customWidth="1"/>
    <col min="4357" max="4607" width="9.1796875" style="1952"/>
    <col min="4608" max="4608" width="30.7265625" style="1952" customWidth="1"/>
    <col min="4609" max="4609" width="11.1796875" style="1952" customWidth="1"/>
    <col min="4610" max="4610" width="14.7265625" style="1952" customWidth="1"/>
    <col min="4611" max="4611" width="11.453125" style="1952" customWidth="1"/>
    <col min="4612" max="4612" width="11.54296875" style="1952" customWidth="1"/>
    <col min="4613" max="4863" width="9.1796875" style="1952"/>
    <col min="4864" max="4864" width="30.7265625" style="1952" customWidth="1"/>
    <col min="4865" max="4865" width="11.1796875" style="1952" customWidth="1"/>
    <col min="4866" max="4866" width="14.7265625" style="1952" customWidth="1"/>
    <col min="4867" max="4867" width="11.453125" style="1952" customWidth="1"/>
    <col min="4868" max="4868" width="11.54296875" style="1952" customWidth="1"/>
    <col min="4869" max="5119" width="9.1796875" style="1952"/>
    <col min="5120" max="5120" width="30.7265625" style="1952" customWidth="1"/>
    <col min="5121" max="5121" width="11.1796875" style="1952" customWidth="1"/>
    <col min="5122" max="5122" width="14.7265625" style="1952" customWidth="1"/>
    <col min="5123" max="5123" width="11.453125" style="1952" customWidth="1"/>
    <col min="5124" max="5124" width="11.54296875" style="1952" customWidth="1"/>
    <col min="5125" max="5375" width="9.1796875" style="1952"/>
    <col min="5376" max="5376" width="30.7265625" style="1952" customWidth="1"/>
    <col min="5377" max="5377" width="11.1796875" style="1952" customWidth="1"/>
    <col min="5378" max="5378" width="14.7265625" style="1952" customWidth="1"/>
    <col min="5379" max="5379" width="11.453125" style="1952" customWidth="1"/>
    <col min="5380" max="5380" width="11.54296875" style="1952" customWidth="1"/>
    <col min="5381" max="5631" width="9.1796875" style="1952"/>
    <col min="5632" max="5632" width="30.7265625" style="1952" customWidth="1"/>
    <col min="5633" max="5633" width="11.1796875" style="1952" customWidth="1"/>
    <col min="5634" max="5634" width="14.7265625" style="1952" customWidth="1"/>
    <col min="5635" max="5635" width="11.453125" style="1952" customWidth="1"/>
    <col min="5636" max="5636" width="11.54296875" style="1952" customWidth="1"/>
    <col min="5637" max="5887" width="9.1796875" style="1952"/>
    <col min="5888" max="5888" width="30.7265625" style="1952" customWidth="1"/>
    <col min="5889" max="5889" width="11.1796875" style="1952" customWidth="1"/>
    <col min="5890" max="5890" width="14.7265625" style="1952" customWidth="1"/>
    <col min="5891" max="5891" width="11.453125" style="1952" customWidth="1"/>
    <col min="5892" max="5892" width="11.54296875" style="1952" customWidth="1"/>
    <col min="5893" max="6143" width="9.1796875" style="1952"/>
    <col min="6144" max="6144" width="30.7265625" style="1952" customWidth="1"/>
    <col min="6145" max="6145" width="11.1796875" style="1952" customWidth="1"/>
    <col min="6146" max="6146" width="14.7265625" style="1952" customWidth="1"/>
    <col min="6147" max="6147" width="11.453125" style="1952" customWidth="1"/>
    <col min="6148" max="6148" width="11.54296875" style="1952" customWidth="1"/>
    <col min="6149" max="6399" width="9.1796875" style="1952"/>
    <col min="6400" max="6400" width="30.7265625" style="1952" customWidth="1"/>
    <col min="6401" max="6401" width="11.1796875" style="1952" customWidth="1"/>
    <col min="6402" max="6402" width="14.7265625" style="1952" customWidth="1"/>
    <col min="6403" max="6403" width="11.453125" style="1952" customWidth="1"/>
    <col min="6404" max="6404" width="11.54296875" style="1952" customWidth="1"/>
    <col min="6405" max="6655" width="9.1796875" style="1952"/>
    <col min="6656" max="6656" width="30.7265625" style="1952" customWidth="1"/>
    <col min="6657" max="6657" width="11.1796875" style="1952" customWidth="1"/>
    <col min="6658" max="6658" width="14.7265625" style="1952" customWidth="1"/>
    <col min="6659" max="6659" width="11.453125" style="1952" customWidth="1"/>
    <col min="6660" max="6660" width="11.54296875" style="1952" customWidth="1"/>
    <col min="6661" max="6911" width="9.1796875" style="1952"/>
    <col min="6912" max="6912" width="30.7265625" style="1952" customWidth="1"/>
    <col min="6913" max="6913" width="11.1796875" style="1952" customWidth="1"/>
    <col min="6914" max="6914" width="14.7265625" style="1952" customWidth="1"/>
    <col min="6915" max="6915" width="11.453125" style="1952" customWidth="1"/>
    <col min="6916" max="6916" width="11.54296875" style="1952" customWidth="1"/>
    <col min="6917" max="7167" width="9.1796875" style="1952"/>
    <col min="7168" max="7168" width="30.7265625" style="1952" customWidth="1"/>
    <col min="7169" max="7169" width="11.1796875" style="1952" customWidth="1"/>
    <col min="7170" max="7170" width="14.7265625" style="1952" customWidth="1"/>
    <col min="7171" max="7171" width="11.453125" style="1952" customWidth="1"/>
    <col min="7172" max="7172" width="11.54296875" style="1952" customWidth="1"/>
    <col min="7173" max="7423" width="9.1796875" style="1952"/>
    <col min="7424" max="7424" width="30.7265625" style="1952" customWidth="1"/>
    <col min="7425" max="7425" width="11.1796875" style="1952" customWidth="1"/>
    <col min="7426" max="7426" width="14.7265625" style="1952" customWidth="1"/>
    <col min="7427" max="7427" width="11.453125" style="1952" customWidth="1"/>
    <col min="7428" max="7428" width="11.54296875" style="1952" customWidth="1"/>
    <col min="7429" max="7679" width="9.1796875" style="1952"/>
    <col min="7680" max="7680" width="30.7265625" style="1952" customWidth="1"/>
    <col min="7681" max="7681" width="11.1796875" style="1952" customWidth="1"/>
    <col min="7682" max="7682" width="14.7265625" style="1952" customWidth="1"/>
    <col min="7683" max="7683" width="11.453125" style="1952" customWidth="1"/>
    <col min="7684" max="7684" width="11.54296875" style="1952" customWidth="1"/>
    <col min="7685" max="7935" width="9.1796875" style="1952"/>
    <col min="7936" max="7936" width="30.7265625" style="1952" customWidth="1"/>
    <col min="7937" max="7937" width="11.1796875" style="1952" customWidth="1"/>
    <col min="7938" max="7938" width="14.7265625" style="1952" customWidth="1"/>
    <col min="7939" max="7939" width="11.453125" style="1952" customWidth="1"/>
    <col min="7940" max="7940" width="11.54296875" style="1952" customWidth="1"/>
    <col min="7941" max="8191" width="9.1796875" style="1952"/>
    <col min="8192" max="8192" width="30.7265625" style="1952" customWidth="1"/>
    <col min="8193" max="8193" width="11.1796875" style="1952" customWidth="1"/>
    <col min="8194" max="8194" width="14.7265625" style="1952" customWidth="1"/>
    <col min="8195" max="8195" width="11.453125" style="1952" customWidth="1"/>
    <col min="8196" max="8196" width="11.54296875" style="1952" customWidth="1"/>
    <col min="8197" max="8447" width="9.1796875" style="1952"/>
    <col min="8448" max="8448" width="30.7265625" style="1952" customWidth="1"/>
    <col min="8449" max="8449" width="11.1796875" style="1952" customWidth="1"/>
    <col min="8450" max="8450" width="14.7265625" style="1952" customWidth="1"/>
    <col min="8451" max="8451" width="11.453125" style="1952" customWidth="1"/>
    <col min="8452" max="8452" width="11.54296875" style="1952" customWidth="1"/>
    <col min="8453" max="8703" width="9.1796875" style="1952"/>
    <col min="8704" max="8704" width="30.7265625" style="1952" customWidth="1"/>
    <col min="8705" max="8705" width="11.1796875" style="1952" customWidth="1"/>
    <col min="8706" max="8706" width="14.7265625" style="1952" customWidth="1"/>
    <col min="8707" max="8707" width="11.453125" style="1952" customWidth="1"/>
    <col min="8708" max="8708" width="11.54296875" style="1952" customWidth="1"/>
    <col min="8709" max="8959" width="9.1796875" style="1952"/>
    <col min="8960" max="8960" width="30.7265625" style="1952" customWidth="1"/>
    <col min="8961" max="8961" width="11.1796875" style="1952" customWidth="1"/>
    <col min="8962" max="8962" width="14.7265625" style="1952" customWidth="1"/>
    <col min="8963" max="8963" width="11.453125" style="1952" customWidth="1"/>
    <col min="8964" max="8964" width="11.54296875" style="1952" customWidth="1"/>
    <col min="8965" max="9215" width="9.1796875" style="1952"/>
    <col min="9216" max="9216" width="30.7265625" style="1952" customWidth="1"/>
    <col min="9217" max="9217" width="11.1796875" style="1952" customWidth="1"/>
    <col min="9218" max="9218" width="14.7265625" style="1952" customWidth="1"/>
    <col min="9219" max="9219" width="11.453125" style="1952" customWidth="1"/>
    <col min="9220" max="9220" width="11.54296875" style="1952" customWidth="1"/>
    <col min="9221" max="9471" width="9.1796875" style="1952"/>
    <col min="9472" max="9472" width="30.7265625" style="1952" customWidth="1"/>
    <col min="9473" max="9473" width="11.1796875" style="1952" customWidth="1"/>
    <col min="9474" max="9474" width="14.7265625" style="1952" customWidth="1"/>
    <col min="9475" max="9475" width="11.453125" style="1952" customWidth="1"/>
    <col min="9476" max="9476" width="11.54296875" style="1952" customWidth="1"/>
    <col min="9477" max="9727" width="9.1796875" style="1952"/>
    <col min="9728" max="9728" width="30.7265625" style="1952" customWidth="1"/>
    <col min="9729" max="9729" width="11.1796875" style="1952" customWidth="1"/>
    <col min="9730" max="9730" width="14.7265625" style="1952" customWidth="1"/>
    <col min="9731" max="9731" width="11.453125" style="1952" customWidth="1"/>
    <col min="9732" max="9732" width="11.54296875" style="1952" customWidth="1"/>
    <col min="9733" max="9983" width="9.1796875" style="1952"/>
    <col min="9984" max="9984" width="30.7265625" style="1952" customWidth="1"/>
    <col min="9985" max="9985" width="11.1796875" style="1952" customWidth="1"/>
    <col min="9986" max="9986" width="14.7265625" style="1952" customWidth="1"/>
    <col min="9987" max="9987" width="11.453125" style="1952" customWidth="1"/>
    <col min="9988" max="9988" width="11.54296875" style="1952" customWidth="1"/>
    <col min="9989" max="10239" width="9.1796875" style="1952"/>
    <col min="10240" max="10240" width="30.7265625" style="1952" customWidth="1"/>
    <col min="10241" max="10241" width="11.1796875" style="1952" customWidth="1"/>
    <col min="10242" max="10242" width="14.7265625" style="1952" customWidth="1"/>
    <col min="10243" max="10243" width="11.453125" style="1952" customWidth="1"/>
    <col min="10244" max="10244" width="11.54296875" style="1952" customWidth="1"/>
    <col min="10245" max="10495" width="9.1796875" style="1952"/>
    <col min="10496" max="10496" width="30.7265625" style="1952" customWidth="1"/>
    <col min="10497" max="10497" width="11.1796875" style="1952" customWidth="1"/>
    <col min="10498" max="10498" width="14.7265625" style="1952" customWidth="1"/>
    <col min="10499" max="10499" width="11.453125" style="1952" customWidth="1"/>
    <col min="10500" max="10500" width="11.54296875" style="1952" customWidth="1"/>
    <col min="10501" max="10751" width="9.1796875" style="1952"/>
    <col min="10752" max="10752" width="30.7265625" style="1952" customWidth="1"/>
    <col min="10753" max="10753" width="11.1796875" style="1952" customWidth="1"/>
    <col min="10754" max="10754" width="14.7265625" style="1952" customWidth="1"/>
    <col min="10755" max="10755" width="11.453125" style="1952" customWidth="1"/>
    <col min="10756" max="10756" width="11.54296875" style="1952" customWidth="1"/>
    <col min="10757" max="11007" width="9.1796875" style="1952"/>
    <col min="11008" max="11008" width="30.7265625" style="1952" customWidth="1"/>
    <col min="11009" max="11009" width="11.1796875" style="1952" customWidth="1"/>
    <col min="11010" max="11010" width="14.7265625" style="1952" customWidth="1"/>
    <col min="11011" max="11011" width="11.453125" style="1952" customWidth="1"/>
    <col min="11012" max="11012" width="11.54296875" style="1952" customWidth="1"/>
    <col min="11013" max="11263" width="9.1796875" style="1952"/>
    <col min="11264" max="11264" width="30.7265625" style="1952" customWidth="1"/>
    <col min="11265" max="11265" width="11.1796875" style="1952" customWidth="1"/>
    <col min="11266" max="11266" width="14.7265625" style="1952" customWidth="1"/>
    <col min="11267" max="11267" width="11.453125" style="1952" customWidth="1"/>
    <col min="11268" max="11268" width="11.54296875" style="1952" customWidth="1"/>
    <col min="11269" max="11519" width="9.1796875" style="1952"/>
    <col min="11520" max="11520" width="30.7265625" style="1952" customWidth="1"/>
    <col min="11521" max="11521" width="11.1796875" style="1952" customWidth="1"/>
    <col min="11522" max="11522" width="14.7265625" style="1952" customWidth="1"/>
    <col min="11523" max="11523" width="11.453125" style="1952" customWidth="1"/>
    <col min="11524" max="11524" width="11.54296875" style="1952" customWidth="1"/>
    <col min="11525" max="11775" width="9.1796875" style="1952"/>
    <col min="11776" max="11776" width="30.7265625" style="1952" customWidth="1"/>
    <col min="11777" max="11777" width="11.1796875" style="1952" customWidth="1"/>
    <col min="11778" max="11778" width="14.7265625" style="1952" customWidth="1"/>
    <col min="11779" max="11779" width="11.453125" style="1952" customWidth="1"/>
    <col min="11780" max="11780" width="11.54296875" style="1952" customWidth="1"/>
    <col min="11781" max="12031" width="9.1796875" style="1952"/>
    <col min="12032" max="12032" width="30.7265625" style="1952" customWidth="1"/>
    <col min="12033" max="12033" width="11.1796875" style="1952" customWidth="1"/>
    <col min="12034" max="12034" width="14.7265625" style="1952" customWidth="1"/>
    <col min="12035" max="12035" width="11.453125" style="1952" customWidth="1"/>
    <col min="12036" max="12036" width="11.54296875" style="1952" customWidth="1"/>
    <col min="12037" max="12287" width="9.1796875" style="1952"/>
    <col min="12288" max="12288" width="30.7265625" style="1952" customWidth="1"/>
    <col min="12289" max="12289" width="11.1796875" style="1952" customWidth="1"/>
    <col min="12290" max="12290" width="14.7265625" style="1952" customWidth="1"/>
    <col min="12291" max="12291" width="11.453125" style="1952" customWidth="1"/>
    <col min="12292" max="12292" width="11.54296875" style="1952" customWidth="1"/>
    <col min="12293" max="12543" width="9.1796875" style="1952"/>
    <col min="12544" max="12544" width="30.7265625" style="1952" customWidth="1"/>
    <col min="12545" max="12545" width="11.1796875" style="1952" customWidth="1"/>
    <col min="12546" max="12546" width="14.7265625" style="1952" customWidth="1"/>
    <col min="12547" max="12547" width="11.453125" style="1952" customWidth="1"/>
    <col min="12548" max="12548" width="11.54296875" style="1952" customWidth="1"/>
    <col min="12549" max="12799" width="9.1796875" style="1952"/>
    <col min="12800" max="12800" width="30.7265625" style="1952" customWidth="1"/>
    <col min="12801" max="12801" width="11.1796875" style="1952" customWidth="1"/>
    <col min="12802" max="12802" width="14.7265625" style="1952" customWidth="1"/>
    <col min="12803" max="12803" width="11.453125" style="1952" customWidth="1"/>
    <col min="12804" max="12804" width="11.54296875" style="1952" customWidth="1"/>
    <col min="12805" max="13055" width="9.1796875" style="1952"/>
    <col min="13056" max="13056" width="30.7265625" style="1952" customWidth="1"/>
    <col min="13057" max="13057" width="11.1796875" style="1952" customWidth="1"/>
    <col min="13058" max="13058" width="14.7265625" style="1952" customWidth="1"/>
    <col min="13059" max="13059" width="11.453125" style="1952" customWidth="1"/>
    <col min="13060" max="13060" width="11.54296875" style="1952" customWidth="1"/>
    <col min="13061" max="13311" width="9.1796875" style="1952"/>
    <col min="13312" max="13312" width="30.7265625" style="1952" customWidth="1"/>
    <col min="13313" max="13313" width="11.1796875" style="1952" customWidth="1"/>
    <col min="13314" max="13314" width="14.7265625" style="1952" customWidth="1"/>
    <col min="13315" max="13315" width="11.453125" style="1952" customWidth="1"/>
    <col min="13316" max="13316" width="11.54296875" style="1952" customWidth="1"/>
    <col min="13317" max="13567" width="9.1796875" style="1952"/>
    <col min="13568" max="13568" width="30.7265625" style="1952" customWidth="1"/>
    <col min="13569" max="13569" width="11.1796875" style="1952" customWidth="1"/>
    <col min="13570" max="13570" width="14.7265625" style="1952" customWidth="1"/>
    <col min="13571" max="13571" width="11.453125" style="1952" customWidth="1"/>
    <col min="13572" max="13572" width="11.54296875" style="1952" customWidth="1"/>
    <col min="13573" max="13823" width="9.1796875" style="1952"/>
    <col min="13824" max="13824" width="30.7265625" style="1952" customWidth="1"/>
    <col min="13825" max="13825" width="11.1796875" style="1952" customWidth="1"/>
    <col min="13826" max="13826" width="14.7265625" style="1952" customWidth="1"/>
    <col min="13827" max="13827" width="11.453125" style="1952" customWidth="1"/>
    <col min="13828" max="13828" width="11.54296875" style="1952" customWidth="1"/>
    <col min="13829" max="14079" width="9.1796875" style="1952"/>
    <col min="14080" max="14080" width="30.7265625" style="1952" customWidth="1"/>
    <col min="14081" max="14081" width="11.1796875" style="1952" customWidth="1"/>
    <col min="14082" max="14082" width="14.7265625" style="1952" customWidth="1"/>
    <col min="14083" max="14083" width="11.453125" style="1952" customWidth="1"/>
    <col min="14084" max="14084" width="11.54296875" style="1952" customWidth="1"/>
    <col min="14085" max="14335" width="9.1796875" style="1952"/>
    <col min="14336" max="14336" width="30.7265625" style="1952" customWidth="1"/>
    <col min="14337" max="14337" width="11.1796875" style="1952" customWidth="1"/>
    <col min="14338" max="14338" width="14.7265625" style="1952" customWidth="1"/>
    <col min="14339" max="14339" width="11.453125" style="1952" customWidth="1"/>
    <col min="14340" max="14340" width="11.54296875" style="1952" customWidth="1"/>
    <col min="14341" max="14591" width="9.1796875" style="1952"/>
    <col min="14592" max="14592" width="30.7265625" style="1952" customWidth="1"/>
    <col min="14593" max="14593" width="11.1796875" style="1952" customWidth="1"/>
    <col min="14594" max="14594" width="14.7265625" style="1952" customWidth="1"/>
    <col min="14595" max="14595" width="11.453125" style="1952" customWidth="1"/>
    <col min="14596" max="14596" width="11.54296875" style="1952" customWidth="1"/>
    <col min="14597" max="14847" width="9.1796875" style="1952"/>
    <col min="14848" max="14848" width="30.7265625" style="1952" customWidth="1"/>
    <col min="14849" max="14849" width="11.1796875" style="1952" customWidth="1"/>
    <col min="14850" max="14850" width="14.7265625" style="1952" customWidth="1"/>
    <col min="14851" max="14851" width="11.453125" style="1952" customWidth="1"/>
    <col min="14852" max="14852" width="11.54296875" style="1952" customWidth="1"/>
    <col min="14853" max="15103" width="9.1796875" style="1952"/>
    <col min="15104" max="15104" width="30.7265625" style="1952" customWidth="1"/>
    <col min="15105" max="15105" width="11.1796875" style="1952" customWidth="1"/>
    <col min="15106" max="15106" width="14.7265625" style="1952" customWidth="1"/>
    <col min="15107" max="15107" width="11.453125" style="1952" customWidth="1"/>
    <col min="15108" max="15108" width="11.54296875" style="1952" customWidth="1"/>
    <col min="15109" max="15359" width="9.1796875" style="1952"/>
    <col min="15360" max="15360" width="30.7265625" style="1952" customWidth="1"/>
    <col min="15361" max="15361" width="11.1796875" style="1952" customWidth="1"/>
    <col min="15362" max="15362" width="14.7265625" style="1952" customWidth="1"/>
    <col min="15363" max="15363" width="11.453125" style="1952" customWidth="1"/>
    <col min="15364" max="15364" width="11.54296875" style="1952" customWidth="1"/>
    <col min="15365" max="15615" width="9.1796875" style="1952"/>
    <col min="15616" max="15616" width="30.7265625" style="1952" customWidth="1"/>
    <col min="15617" max="15617" width="11.1796875" style="1952" customWidth="1"/>
    <col min="15618" max="15618" width="14.7265625" style="1952" customWidth="1"/>
    <col min="15619" max="15619" width="11.453125" style="1952" customWidth="1"/>
    <col min="15620" max="15620" width="11.54296875" style="1952" customWidth="1"/>
    <col min="15621" max="15871" width="9.1796875" style="1952"/>
    <col min="15872" max="15872" width="30.7265625" style="1952" customWidth="1"/>
    <col min="15873" max="15873" width="11.1796875" style="1952" customWidth="1"/>
    <col min="15874" max="15874" width="14.7265625" style="1952" customWidth="1"/>
    <col min="15875" max="15875" width="11.453125" style="1952" customWidth="1"/>
    <col min="15876" max="15876" width="11.54296875" style="1952" customWidth="1"/>
    <col min="15877" max="16127" width="9.1796875" style="1952"/>
    <col min="16128" max="16128" width="30.7265625" style="1952" customWidth="1"/>
    <col min="16129" max="16129" width="11.1796875" style="1952" customWidth="1"/>
    <col min="16130" max="16130" width="14.7265625" style="1952" customWidth="1"/>
    <col min="16131" max="16131" width="11.453125" style="1952" customWidth="1"/>
    <col min="16132" max="16132" width="11.54296875" style="1952" customWidth="1"/>
    <col min="16133" max="16384" width="9.1796875" style="1952"/>
  </cols>
  <sheetData>
    <row r="1" spans="1:12" ht="15.75" customHeight="1" x14ac:dyDescent="0.25">
      <c r="A1" s="527" t="s">
        <v>227</v>
      </c>
    </row>
    <row r="3" spans="1:12" ht="10.5" x14ac:dyDescent="0.25">
      <c r="A3" s="2391" t="s">
        <v>2119</v>
      </c>
      <c r="B3" s="2327"/>
      <c r="C3" s="2327"/>
      <c r="D3" s="2327"/>
    </row>
    <row r="4" spans="1:12" ht="19.5" customHeight="1" x14ac:dyDescent="0.2">
      <c r="A4" s="3145" t="s">
        <v>2120</v>
      </c>
      <c r="B4" s="3145"/>
      <c r="C4" s="3145"/>
      <c r="D4" s="3145"/>
      <c r="E4" s="3150"/>
      <c r="F4" s="3150"/>
    </row>
    <row r="5" spans="1:12" s="1" customFormat="1" ht="13" customHeight="1" x14ac:dyDescent="0.25">
      <c r="A5" s="2355">
        <v>2023</v>
      </c>
      <c r="B5" s="2392"/>
      <c r="C5" s="2356"/>
      <c r="D5" s="2356"/>
      <c r="F5" s="2357" t="s">
        <v>2037</v>
      </c>
    </row>
    <row r="6" spans="1:12" s="1" customFormat="1" ht="11.15" customHeight="1" x14ac:dyDescent="0.25">
      <c r="A6" s="2465" t="s">
        <v>2007</v>
      </c>
      <c r="B6" s="3116" t="s">
        <v>273</v>
      </c>
      <c r="C6" s="3116" t="s">
        <v>2038</v>
      </c>
      <c r="D6" s="3118"/>
      <c r="E6" s="3118"/>
      <c r="F6" s="3116" t="s">
        <v>2039</v>
      </c>
    </row>
    <row r="7" spans="1:12" s="1" customFormat="1" ht="11.15" customHeight="1" x14ac:dyDescent="0.25">
      <c r="A7" s="2467"/>
      <c r="B7" s="3118"/>
      <c r="C7" s="3118"/>
      <c r="D7" s="3118"/>
      <c r="E7" s="3118"/>
      <c r="F7" s="3148"/>
    </row>
    <row r="8" spans="1:12" s="1" customFormat="1" ht="11.15" customHeight="1" x14ac:dyDescent="0.25">
      <c r="A8" s="2467"/>
      <c r="B8" s="3118"/>
      <c r="C8" s="3116" t="s">
        <v>273</v>
      </c>
      <c r="D8" s="3116" t="s">
        <v>2030</v>
      </c>
      <c r="E8" s="3116" t="s">
        <v>2040</v>
      </c>
      <c r="F8" s="3148"/>
    </row>
    <row r="9" spans="1:12" s="1" customFormat="1" ht="15" customHeight="1" x14ac:dyDescent="0.25">
      <c r="A9" s="2460" t="s">
        <v>909</v>
      </c>
      <c r="B9" s="3118"/>
      <c r="C9" s="3118"/>
      <c r="D9" s="3116"/>
      <c r="E9" s="3116"/>
      <c r="F9" s="3148"/>
      <c r="G9" s="2403"/>
      <c r="H9" s="2403"/>
      <c r="I9" s="2403"/>
      <c r="J9" s="2403"/>
      <c r="K9" s="2403"/>
      <c r="L9" s="2403"/>
    </row>
    <row r="10" spans="1:12" s="4" customFormat="1" ht="21.75" customHeight="1" x14ac:dyDescent="0.25">
      <c r="A10" s="2316" t="s">
        <v>417</v>
      </c>
      <c r="B10" s="2406">
        <v>183163.53599999999</v>
      </c>
      <c r="C10" s="2406">
        <v>170584.88699999999</v>
      </c>
      <c r="D10" s="2406">
        <v>33485.803999999996</v>
      </c>
      <c r="E10" s="2406">
        <v>137099.08300000001</v>
      </c>
      <c r="F10" s="2406">
        <v>12578.648999999999</v>
      </c>
      <c r="G10" s="1"/>
      <c r="H10" s="1"/>
      <c r="I10" s="1"/>
      <c r="J10" s="1"/>
      <c r="K10" s="1"/>
      <c r="L10" s="1"/>
    </row>
    <row r="11" spans="1:12" s="4" customFormat="1" ht="13" customHeight="1" x14ac:dyDescent="0.25">
      <c r="A11" s="2405" t="s">
        <v>2121</v>
      </c>
      <c r="B11" s="2406">
        <v>99638.62</v>
      </c>
      <c r="C11" s="2406">
        <v>91940.176000000007</v>
      </c>
      <c r="D11" s="2406">
        <v>3761.2359999999999</v>
      </c>
      <c r="E11" s="2406">
        <v>88178.94</v>
      </c>
      <c r="F11" s="2406">
        <v>7698.4440000000004</v>
      </c>
      <c r="G11" s="2393"/>
      <c r="H11" s="2394"/>
      <c r="I11" s="2394"/>
      <c r="J11" s="2394"/>
      <c r="K11" s="2393"/>
      <c r="L11" s="2393"/>
    </row>
    <row r="12" spans="1:12" s="4" customFormat="1" ht="13" customHeight="1" x14ac:dyDescent="0.25">
      <c r="A12" s="2407" t="s">
        <v>2122</v>
      </c>
      <c r="B12" s="2406">
        <v>35691.423999999999</v>
      </c>
      <c r="C12" s="2406">
        <v>35100.728999999999</v>
      </c>
      <c r="D12" s="2406">
        <v>17515.774000000001</v>
      </c>
      <c r="E12" s="2406">
        <v>17584.955000000002</v>
      </c>
      <c r="F12" s="2406">
        <v>590.69500000000005</v>
      </c>
      <c r="G12" s="2393"/>
      <c r="H12" s="2394"/>
      <c r="I12" s="2394"/>
      <c r="J12" s="2394"/>
    </row>
    <row r="13" spans="1:12" s="4" customFormat="1" ht="13" customHeight="1" x14ac:dyDescent="0.25">
      <c r="A13" s="2405" t="s">
        <v>2081</v>
      </c>
      <c r="B13" s="2406">
        <v>47833.491999999998</v>
      </c>
      <c r="C13" s="2406">
        <v>43543.982000000004</v>
      </c>
      <c r="D13" s="2406">
        <v>12208.794</v>
      </c>
      <c r="E13" s="2406">
        <v>31335.187999999998</v>
      </c>
      <c r="F13" s="2406">
        <v>4289.51</v>
      </c>
      <c r="G13" s="2393"/>
      <c r="H13" s="2394"/>
      <c r="I13" s="2394"/>
      <c r="J13" s="2394"/>
    </row>
    <row r="14" spans="1:12" s="4" customFormat="1" ht="21.75" customHeight="1" x14ac:dyDescent="0.25">
      <c r="A14" s="2128" t="s">
        <v>418</v>
      </c>
      <c r="B14" s="2406">
        <v>174038.67199999999</v>
      </c>
      <c r="C14" s="2406">
        <v>162930.95699999999</v>
      </c>
      <c r="D14" s="2406">
        <v>32945.387000000002</v>
      </c>
      <c r="E14" s="2406">
        <v>129985.57</v>
      </c>
      <c r="F14" s="2406">
        <v>11107.715</v>
      </c>
      <c r="G14" s="2393"/>
      <c r="H14" s="2393"/>
      <c r="I14" s="2393"/>
      <c r="J14" s="2393"/>
      <c r="K14" s="2393"/>
      <c r="L14" s="2393"/>
    </row>
    <row r="15" spans="1:12" s="4" customFormat="1" ht="13" customHeight="1" x14ac:dyDescent="0.25">
      <c r="A15" s="2405" t="s">
        <v>2121</v>
      </c>
      <c r="B15" s="2406">
        <v>94138.872000000003</v>
      </c>
      <c r="C15" s="2406">
        <v>87776.827000000005</v>
      </c>
      <c r="D15" s="2406">
        <v>3684.6350000000002</v>
      </c>
      <c r="E15" s="2406">
        <v>84092.191999999995</v>
      </c>
      <c r="F15" s="2406">
        <v>6362.0450000000001</v>
      </c>
      <c r="G15" s="2393"/>
      <c r="H15" s="2393"/>
      <c r="I15" s="2393"/>
      <c r="J15" s="2393"/>
      <c r="K15" s="2393"/>
      <c r="L15" s="2393"/>
    </row>
    <row r="16" spans="1:12" s="4" customFormat="1" ht="13" customHeight="1" x14ac:dyDescent="0.25">
      <c r="A16" s="2407" t="s">
        <v>2122</v>
      </c>
      <c r="B16" s="2406">
        <v>33490.65</v>
      </c>
      <c r="C16" s="2406">
        <v>32986.796999999999</v>
      </c>
      <c r="D16" s="2406">
        <v>17170.116999999998</v>
      </c>
      <c r="E16" s="2406">
        <v>15816.68</v>
      </c>
      <c r="F16" s="2406">
        <v>503.85300000000001</v>
      </c>
      <c r="G16" s="2393"/>
      <c r="H16" s="2393"/>
      <c r="I16" s="2383"/>
    </row>
    <row r="17" spans="1:9" s="4" customFormat="1" ht="13" customHeight="1" x14ac:dyDescent="0.25">
      <c r="A17" s="2405" t="s">
        <v>2081</v>
      </c>
      <c r="B17" s="2406">
        <v>46409.15</v>
      </c>
      <c r="C17" s="2406">
        <v>42167.332999999999</v>
      </c>
      <c r="D17" s="2406">
        <v>12090.635</v>
      </c>
      <c r="E17" s="2406">
        <v>30076.698</v>
      </c>
      <c r="F17" s="2406">
        <v>4241.817</v>
      </c>
      <c r="G17" s="2393"/>
      <c r="H17" s="2393"/>
      <c r="I17" s="2383"/>
    </row>
    <row r="18" spans="1:9" s="4" customFormat="1" ht="21.75" customHeight="1" x14ac:dyDescent="0.25">
      <c r="A18" s="2128" t="s">
        <v>793</v>
      </c>
      <c r="B18" s="2406">
        <v>56766.550999999999</v>
      </c>
      <c r="C18" s="2406">
        <v>54561.777000000002</v>
      </c>
      <c r="D18" s="2406">
        <v>4312.9399999999996</v>
      </c>
      <c r="E18" s="2406">
        <v>50248.837</v>
      </c>
      <c r="F18" s="2406">
        <v>2204.7739999999999</v>
      </c>
      <c r="G18" s="2393"/>
      <c r="H18" s="2393"/>
      <c r="I18" s="2383"/>
    </row>
    <row r="19" spans="1:9" s="1" customFormat="1" ht="12" customHeight="1" x14ac:dyDescent="0.25">
      <c r="A19" s="2410" t="s">
        <v>2121</v>
      </c>
      <c r="B19" s="2406">
        <v>33824.373</v>
      </c>
      <c r="C19" s="2406">
        <v>32973.531999999999</v>
      </c>
      <c r="D19" s="2411">
        <v>1019.963</v>
      </c>
      <c r="E19" s="2411">
        <v>31953.569</v>
      </c>
      <c r="F19" s="2406">
        <v>850.84100000000001</v>
      </c>
      <c r="G19" s="2393"/>
      <c r="H19" s="2393"/>
      <c r="I19" s="2383"/>
    </row>
    <row r="20" spans="1:9" s="1" customFormat="1" ht="12" customHeight="1" x14ac:dyDescent="0.25">
      <c r="A20" s="2412" t="s">
        <v>2122</v>
      </c>
      <c r="B20" s="2406">
        <v>6594.1490000000003</v>
      </c>
      <c r="C20" s="2406">
        <v>6541.6490000000003</v>
      </c>
      <c r="D20" s="2411">
        <v>2796.1640000000002</v>
      </c>
      <c r="E20" s="2411">
        <v>3745.4850000000001</v>
      </c>
      <c r="F20" s="2406">
        <v>52.5</v>
      </c>
      <c r="G20" s="2393"/>
      <c r="H20" s="2393"/>
      <c r="I20" s="2383"/>
    </row>
    <row r="21" spans="1:9" s="1" customFormat="1" ht="12" customHeight="1" x14ac:dyDescent="0.25">
      <c r="A21" s="2410" t="s">
        <v>2081</v>
      </c>
      <c r="B21" s="2406">
        <v>16348.029</v>
      </c>
      <c r="C21" s="2406">
        <v>15046.596</v>
      </c>
      <c r="D21" s="2411">
        <v>496.81299999999999</v>
      </c>
      <c r="E21" s="2411">
        <v>14549.782999999999</v>
      </c>
      <c r="F21" s="2406">
        <v>1301.433</v>
      </c>
      <c r="G21" s="2393"/>
      <c r="H21" s="2393"/>
      <c r="I21" s="2383"/>
    </row>
    <row r="22" spans="1:9" s="4" customFormat="1" ht="21.75" customHeight="1" x14ac:dyDescent="0.25">
      <c r="A22" s="2128" t="s">
        <v>794</v>
      </c>
      <c r="B22" s="2406">
        <v>27086.147000000001</v>
      </c>
      <c r="C22" s="2406">
        <v>24542.33</v>
      </c>
      <c r="D22" s="2406">
        <v>3420.6309999999999</v>
      </c>
      <c r="E22" s="2406">
        <v>21121.699000000001</v>
      </c>
      <c r="F22" s="2406">
        <v>2543.817</v>
      </c>
      <c r="G22" s="2393"/>
      <c r="H22" s="2393"/>
      <c r="I22" s="2383"/>
    </row>
    <row r="23" spans="1:9" s="1" customFormat="1" ht="12" customHeight="1" x14ac:dyDescent="0.25">
      <c r="A23" s="2410" t="s">
        <v>2121</v>
      </c>
      <c r="B23" s="2406">
        <v>14680.107</v>
      </c>
      <c r="C23" s="2406">
        <v>12858.884</v>
      </c>
      <c r="D23" s="2411">
        <v>892.31299999999999</v>
      </c>
      <c r="E23" s="2411">
        <v>11966.571</v>
      </c>
      <c r="F23" s="2406">
        <v>1821.223</v>
      </c>
      <c r="G23" s="2393"/>
      <c r="H23" s="2393"/>
      <c r="I23" s="2383"/>
    </row>
    <row r="24" spans="1:9" s="1" customFormat="1" ht="12" customHeight="1" x14ac:dyDescent="0.25">
      <c r="A24" s="2412" t="s">
        <v>2122</v>
      </c>
      <c r="B24" s="2406">
        <v>4960.2839999999997</v>
      </c>
      <c r="C24" s="2406">
        <v>4870.5820000000003</v>
      </c>
      <c r="D24" s="2411">
        <v>1976.5260000000001</v>
      </c>
      <c r="E24" s="2411">
        <v>2894.056</v>
      </c>
      <c r="F24" s="2406">
        <v>89.701999999999998</v>
      </c>
      <c r="G24" s="2393"/>
      <c r="H24" s="2393"/>
      <c r="I24" s="2383"/>
    </row>
    <row r="25" spans="1:9" s="1" customFormat="1" ht="12" customHeight="1" x14ac:dyDescent="0.25">
      <c r="A25" s="2410" t="s">
        <v>2081</v>
      </c>
      <c r="B25" s="2406">
        <v>7445.7560000000003</v>
      </c>
      <c r="C25" s="2406">
        <v>6812.8639999999996</v>
      </c>
      <c r="D25" s="2411">
        <v>551.79200000000003</v>
      </c>
      <c r="E25" s="2411">
        <v>6261.0720000000001</v>
      </c>
      <c r="F25" s="2406">
        <v>632.89200000000005</v>
      </c>
      <c r="G25" s="2393"/>
      <c r="H25" s="2393"/>
      <c r="I25" s="2383"/>
    </row>
    <row r="26" spans="1:9" s="1" customFormat="1" ht="21.75" customHeight="1" x14ac:dyDescent="0.25">
      <c r="A26" s="2407" t="s">
        <v>910</v>
      </c>
      <c r="B26" s="2406">
        <v>14535.127</v>
      </c>
      <c r="C26" s="2406">
        <v>13407.875</v>
      </c>
      <c r="D26" s="2406">
        <v>2465.828</v>
      </c>
      <c r="E26" s="2406">
        <v>10942.047</v>
      </c>
      <c r="F26" s="2406">
        <v>1127.252</v>
      </c>
      <c r="G26" s="2393"/>
      <c r="H26" s="2393"/>
      <c r="I26" s="2383"/>
    </row>
    <row r="27" spans="1:9" s="1" customFormat="1" ht="12" customHeight="1" x14ac:dyDescent="0.25">
      <c r="A27" s="2410" t="s">
        <v>2121</v>
      </c>
      <c r="B27" s="2406">
        <v>6892.4549999999999</v>
      </c>
      <c r="C27" s="2406">
        <v>6364.7030000000004</v>
      </c>
      <c r="D27" s="2411">
        <v>438.36</v>
      </c>
      <c r="E27" s="2411">
        <v>5926.3429999999998</v>
      </c>
      <c r="F27" s="2406">
        <v>527.75199999999995</v>
      </c>
      <c r="G27" s="2393"/>
      <c r="H27" s="2393"/>
      <c r="I27" s="2383"/>
    </row>
    <row r="28" spans="1:9" s="1" customFormat="1" ht="12" customHeight="1" x14ac:dyDescent="0.25">
      <c r="A28" s="2412" t="s">
        <v>2122</v>
      </c>
      <c r="B28" s="2406">
        <v>5286.6369999999997</v>
      </c>
      <c r="C28" s="2406">
        <v>5119.1750000000002</v>
      </c>
      <c r="D28" s="2411">
        <v>1793.4580000000001</v>
      </c>
      <c r="E28" s="2411">
        <v>3325.7170000000001</v>
      </c>
      <c r="F28" s="2406">
        <v>167.46199999999999</v>
      </c>
      <c r="G28" s="2393"/>
      <c r="H28" s="2393"/>
      <c r="I28" s="2383"/>
    </row>
    <row r="29" spans="1:9" s="1" customFormat="1" ht="12" customHeight="1" x14ac:dyDescent="0.25">
      <c r="A29" s="2410" t="s">
        <v>2081</v>
      </c>
      <c r="B29" s="2406">
        <v>2356.0349999999999</v>
      </c>
      <c r="C29" s="2406">
        <v>1923.9970000000001</v>
      </c>
      <c r="D29" s="2411">
        <v>234.01</v>
      </c>
      <c r="E29" s="2411">
        <v>1689.9870000000001</v>
      </c>
      <c r="F29" s="2406">
        <v>432.03800000000001</v>
      </c>
      <c r="G29" s="2393"/>
      <c r="H29" s="2393"/>
      <c r="I29" s="2383"/>
    </row>
    <row r="30" spans="1:9" s="4" customFormat="1" ht="21.75" customHeight="1" x14ac:dyDescent="0.25">
      <c r="A30" s="2128" t="s">
        <v>911</v>
      </c>
      <c r="B30" s="2406">
        <v>40893.082999999999</v>
      </c>
      <c r="C30" s="2406">
        <v>38230.264000000003</v>
      </c>
      <c r="D30" s="2406">
        <v>17565.734</v>
      </c>
      <c r="E30" s="2406">
        <v>20664.53</v>
      </c>
      <c r="F30" s="2406">
        <v>2662.819</v>
      </c>
      <c r="G30" s="2393"/>
      <c r="H30" s="2393"/>
      <c r="I30" s="2383"/>
    </row>
    <row r="31" spans="1:9" s="1" customFormat="1" ht="12" customHeight="1" x14ac:dyDescent="0.25">
      <c r="A31" s="2410" t="s">
        <v>2121</v>
      </c>
      <c r="B31" s="2406">
        <v>16815.112000000001</v>
      </c>
      <c r="C31" s="2406">
        <v>15341.266</v>
      </c>
      <c r="D31" s="2411">
        <v>422.685</v>
      </c>
      <c r="E31" s="2411">
        <v>14918.581</v>
      </c>
      <c r="F31" s="2406">
        <v>1473.846</v>
      </c>
      <c r="G31" s="2393"/>
      <c r="H31" s="2393"/>
      <c r="I31" s="2383"/>
    </row>
    <row r="32" spans="1:9" s="1" customFormat="1" ht="12" customHeight="1" x14ac:dyDescent="0.25">
      <c r="A32" s="2412" t="s">
        <v>2122</v>
      </c>
      <c r="B32" s="2406">
        <v>9702.0290000000005</v>
      </c>
      <c r="C32" s="2406">
        <v>9621.5249999999996</v>
      </c>
      <c r="D32" s="2411">
        <v>6997.0820000000003</v>
      </c>
      <c r="E32" s="2411">
        <v>2624.4430000000002</v>
      </c>
      <c r="F32" s="2406">
        <v>80.504000000000005</v>
      </c>
      <c r="G32" s="2393"/>
      <c r="H32" s="2393"/>
      <c r="I32" s="2383"/>
    </row>
    <row r="33" spans="1:9" s="1" customFormat="1" ht="12" customHeight="1" x14ac:dyDescent="0.25">
      <c r="A33" s="2410" t="s">
        <v>2081</v>
      </c>
      <c r="B33" s="2406">
        <v>14375.941999999999</v>
      </c>
      <c r="C33" s="2406">
        <v>13267.473</v>
      </c>
      <c r="D33" s="2411">
        <v>10145.967000000001</v>
      </c>
      <c r="E33" s="2411">
        <v>3121.5059999999999</v>
      </c>
      <c r="F33" s="2406">
        <v>1108.4690000000001</v>
      </c>
      <c r="G33" s="2393"/>
      <c r="H33" s="2393"/>
      <c r="I33" s="2383"/>
    </row>
    <row r="34" spans="1:9" s="1" customFormat="1" ht="21.75" customHeight="1" x14ac:dyDescent="0.25">
      <c r="A34" s="2128" t="s">
        <v>912</v>
      </c>
      <c r="B34" s="2406">
        <v>7572.2520000000004</v>
      </c>
      <c r="C34" s="2406">
        <v>7134.6450000000004</v>
      </c>
      <c r="D34" s="2406">
        <v>1774.3520000000001</v>
      </c>
      <c r="E34" s="2406">
        <v>5360.2929999999997</v>
      </c>
      <c r="F34" s="2406">
        <v>437.60700000000003</v>
      </c>
      <c r="G34" s="2393"/>
      <c r="H34" s="2393"/>
      <c r="I34" s="2383"/>
    </row>
    <row r="35" spans="1:9" s="1" customFormat="1" ht="12" customHeight="1" x14ac:dyDescent="0.25">
      <c r="A35" s="2410" t="s">
        <v>2121</v>
      </c>
      <c r="B35" s="2406">
        <v>5252.0870000000004</v>
      </c>
      <c r="C35" s="2406">
        <v>4858.9129999999996</v>
      </c>
      <c r="D35" s="2411">
        <v>658.06200000000001</v>
      </c>
      <c r="E35" s="2411">
        <v>4200.8509999999997</v>
      </c>
      <c r="F35" s="2406">
        <v>393.17399999999998</v>
      </c>
      <c r="G35" s="2393"/>
      <c r="H35" s="2393"/>
      <c r="I35" s="2383"/>
    </row>
    <row r="36" spans="1:9" s="1" customFormat="1" ht="12" customHeight="1" x14ac:dyDescent="0.25">
      <c r="A36" s="2412" t="s">
        <v>2122</v>
      </c>
      <c r="B36" s="2406">
        <v>1762.9490000000001</v>
      </c>
      <c r="C36" s="2406">
        <v>1723.68</v>
      </c>
      <c r="D36" s="2411">
        <v>1114.953</v>
      </c>
      <c r="E36" s="2411">
        <v>608.72699999999998</v>
      </c>
      <c r="F36" s="2406">
        <v>39.268999999999998</v>
      </c>
      <c r="G36" s="2393"/>
      <c r="H36" s="2393"/>
      <c r="I36" s="2383"/>
    </row>
    <row r="37" spans="1:9" s="1" customFormat="1" ht="12" customHeight="1" x14ac:dyDescent="0.25">
      <c r="A37" s="2410" t="s">
        <v>2081</v>
      </c>
      <c r="B37" s="2406">
        <v>557.21600000000001</v>
      </c>
      <c r="C37" s="2406">
        <v>552.05200000000002</v>
      </c>
      <c r="D37" s="2411">
        <v>1.337</v>
      </c>
      <c r="E37" s="2411">
        <v>550.71500000000003</v>
      </c>
      <c r="F37" s="2406">
        <v>5.1639999999999997</v>
      </c>
      <c r="G37" s="2393"/>
      <c r="H37" s="2393"/>
      <c r="I37" s="2383"/>
    </row>
    <row r="38" spans="1:9" s="1" customFormat="1" ht="21.75" customHeight="1" x14ac:dyDescent="0.25">
      <c r="A38" s="2316" t="s">
        <v>796</v>
      </c>
      <c r="B38" s="2406">
        <v>13461.454</v>
      </c>
      <c r="C38" s="2406">
        <v>12364.409</v>
      </c>
      <c r="D38" s="2406">
        <v>1975.7380000000001</v>
      </c>
      <c r="E38" s="2406">
        <v>10388.671</v>
      </c>
      <c r="F38" s="2406">
        <v>1097.0450000000001</v>
      </c>
      <c r="G38" s="2393"/>
      <c r="H38" s="2393"/>
      <c r="I38" s="2383"/>
    </row>
    <row r="39" spans="1:9" s="1" customFormat="1" ht="12" customHeight="1" x14ac:dyDescent="0.25">
      <c r="A39" s="2410" t="s">
        <v>2121</v>
      </c>
      <c r="B39" s="2406">
        <v>6933.0950000000003</v>
      </c>
      <c r="C39" s="2406">
        <v>6648.8509999999997</v>
      </c>
      <c r="D39" s="2411">
        <v>157.768</v>
      </c>
      <c r="E39" s="2411">
        <v>6491.0829999999996</v>
      </c>
      <c r="F39" s="2406">
        <v>284.24400000000003</v>
      </c>
      <c r="G39" s="2393"/>
      <c r="H39" s="2393"/>
      <c r="I39" s="2383"/>
    </row>
    <row r="40" spans="1:9" s="1" customFormat="1" ht="12" customHeight="1" x14ac:dyDescent="0.25">
      <c r="A40" s="2412" t="s">
        <v>2122</v>
      </c>
      <c r="B40" s="2406">
        <v>3340.4679999999998</v>
      </c>
      <c r="C40" s="2406">
        <v>3284.9380000000001</v>
      </c>
      <c r="D40" s="2411">
        <v>1157.2539999999999</v>
      </c>
      <c r="E40" s="2411">
        <v>2127.6840000000002</v>
      </c>
      <c r="F40" s="2406">
        <v>55.53</v>
      </c>
      <c r="G40" s="2393"/>
      <c r="H40" s="2393"/>
      <c r="I40" s="2383"/>
    </row>
    <row r="41" spans="1:9" s="1" customFormat="1" ht="12" customHeight="1" x14ac:dyDescent="0.25">
      <c r="A41" s="2410" t="s">
        <v>2081</v>
      </c>
      <c r="B41" s="2406">
        <v>3187.8910000000001</v>
      </c>
      <c r="C41" s="2406">
        <v>2430.62</v>
      </c>
      <c r="D41" s="2411">
        <v>660.71600000000001</v>
      </c>
      <c r="E41" s="2411">
        <v>1769.904</v>
      </c>
      <c r="F41" s="2406">
        <v>757.27099999999996</v>
      </c>
      <c r="G41" s="2393"/>
      <c r="H41" s="2393"/>
      <c r="I41" s="2383"/>
    </row>
    <row r="42" spans="1:9" s="1" customFormat="1" ht="21.75" customHeight="1" x14ac:dyDescent="0.5">
      <c r="A42" s="2128" t="s">
        <v>797</v>
      </c>
      <c r="B42" s="2406">
        <v>13724.058000000001</v>
      </c>
      <c r="C42" s="2406">
        <v>12689.656999999999</v>
      </c>
      <c r="D42" s="2406">
        <v>1430.164</v>
      </c>
      <c r="E42" s="2406">
        <v>11259.493</v>
      </c>
      <c r="F42" s="2406">
        <v>1034.4010000000001</v>
      </c>
      <c r="G42" s="2393"/>
      <c r="H42" s="2393"/>
      <c r="I42" s="2449"/>
    </row>
    <row r="43" spans="1:9" s="1" customFormat="1" ht="12" customHeight="1" x14ac:dyDescent="0.25">
      <c r="A43" s="2410" t="s">
        <v>2121</v>
      </c>
      <c r="B43" s="2406">
        <v>9741.643</v>
      </c>
      <c r="C43" s="2406">
        <v>8730.6779999999999</v>
      </c>
      <c r="D43" s="2411">
        <v>95.483999999999995</v>
      </c>
      <c r="E43" s="2411">
        <v>8635.1939999999995</v>
      </c>
      <c r="F43" s="2406">
        <v>1010.965</v>
      </c>
      <c r="G43" s="2393"/>
      <c r="H43" s="2393"/>
      <c r="I43" s="2383"/>
    </row>
    <row r="44" spans="1:9" s="1" customFormat="1" ht="12" customHeight="1" x14ac:dyDescent="0.25">
      <c r="A44" s="2412" t="s">
        <v>2122</v>
      </c>
      <c r="B44" s="2406">
        <v>1844.134</v>
      </c>
      <c r="C44" s="2406">
        <v>1825.248</v>
      </c>
      <c r="D44" s="2411">
        <v>1334.68</v>
      </c>
      <c r="E44" s="2411">
        <v>490.56799999999998</v>
      </c>
      <c r="F44" s="2406">
        <v>18.885999999999999</v>
      </c>
      <c r="G44" s="2393"/>
      <c r="H44" s="2393"/>
      <c r="I44" s="2383"/>
    </row>
    <row r="45" spans="1:9" s="1" customFormat="1" ht="12" customHeight="1" x14ac:dyDescent="0.25">
      <c r="A45" s="2410" t="s">
        <v>2081</v>
      </c>
      <c r="B45" s="2406">
        <v>2138.2809999999999</v>
      </c>
      <c r="C45" s="2406">
        <v>2133.7310000000002</v>
      </c>
      <c r="D45" s="2411">
        <v>0</v>
      </c>
      <c r="E45" s="2411">
        <v>2133.7310000000002</v>
      </c>
      <c r="F45" s="2406">
        <v>4.55</v>
      </c>
      <c r="G45" s="2393"/>
      <c r="H45" s="2393"/>
      <c r="I45" s="2383"/>
    </row>
    <row r="46" spans="1:9" s="1" customFormat="1" ht="21.75" customHeight="1" x14ac:dyDescent="0.25">
      <c r="A46" s="2128" t="s">
        <v>2082</v>
      </c>
      <c r="B46" s="2406">
        <v>6129.4960000000001</v>
      </c>
      <c r="C46" s="2406">
        <v>4705.4040000000005</v>
      </c>
      <c r="D46" s="2406">
        <v>234.048</v>
      </c>
      <c r="E46" s="2406">
        <v>4471.3559999999998</v>
      </c>
      <c r="F46" s="2406">
        <v>1424.0920000000001</v>
      </c>
      <c r="G46" s="2393"/>
      <c r="H46" s="2393"/>
      <c r="I46" s="2383"/>
    </row>
    <row r="47" spans="1:9" s="1" customFormat="1" ht="12" customHeight="1" x14ac:dyDescent="0.25">
      <c r="A47" s="2410" t="s">
        <v>2121</v>
      </c>
      <c r="B47" s="2406">
        <v>3398.14</v>
      </c>
      <c r="C47" s="2406">
        <v>2108.5830000000001</v>
      </c>
      <c r="D47" s="2411">
        <v>29.445</v>
      </c>
      <c r="E47" s="2411">
        <v>2079.1379999999999</v>
      </c>
      <c r="F47" s="2406">
        <v>1289.557</v>
      </c>
      <c r="G47" s="2393"/>
      <c r="H47" s="2393"/>
      <c r="I47" s="2383"/>
    </row>
    <row r="48" spans="1:9" s="1" customFormat="1" ht="12" customHeight="1" x14ac:dyDescent="0.25">
      <c r="A48" s="2412" t="s">
        <v>2122</v>
      </c>
      <c r="B48" s="2406">
        <v>1697.038</v>
      </c>
      <c r="C48" s="2406">
        <v>1610.1959999999999</v>
      </c>
      <c r="D48" s="2411">
        <v>94.915000000000006</v>
      </c>
      <c r="E48" s="2411">
        <v>1515.2809999999999</v>
      </c>
      <c r="F48" s="2374">
        <v>86.841999999999999</v>
      </c>
      <c r="G48" s="2393"/>
      <c r="H48" s="2393"/>
      <c r="I48" s="2383"/>
    </row>
    <row r="49" spans="1:9" s="1" customFormat="1" ht="12" customHeight="1" x14ac:dyDescent="0.25">
      <c r="A49" s="2410" t="s">
        <v>2081</v>
      </c>
      <c r="B49" s="2406">
        <v>1034.318</v>
      </c>
      <c r="C49" s="2406">
        <v>986.625</v>
      </c>
      <c r="D49" s="2411">
        <v>109.688</v>
      </c>
      <c r="E49" s="2411">
        <v>876.93700000000001</v>
      </c>
      <c r="F49" s="2406">
        <v>47.692999999999998</v>
      </c>
      <c r="G49" s="2393"/>
      <c r="H49" s="2393"/>
      <c r="I49" s="2383"/>
    </row>
    <row r="50" spans="1:9" s="1" customFormat="1" ht="21.75" customHeight="1" x14ac:dyDescent="0.25">
      <c r="A50" s="2128" t="s">
        <v>2083</v>
      </c>
      <c r="B50" s="2406">
        <v>2995.3679999999999</v>
      </c>
      <c r="C50" s="2406">
        <v>2948.5259999999998</v>
      </c>
      <c r="D50" s="2406">
        <v>306.36900000000003</v>
      </c>
      <c r="E50" s="2406">
        <v>2642.1570000000002</v>
      </c>
      <c r="F50" s="2406">
        <v>46.841999999999999</v>
      </c>
      <c r="G50" s="2393"/>
      <c r="H50" s="2393"/>
      <c r="I50" s="2383"/>
    </row>
    <row r="51" spans="1:9" s="1" customFormat="1" ht="12" customHeight="1" x14ac:dyDescent="0.25">
      <c r="A51" s="2410" t="s">
        <v>2121</v>
      </c>
      <c r="B51" s="2406">
        <v>2101.6080000000002</v>
      </c>
      <c r="C51" s="2406">
        <v>2054.7660000000001</v>
      </c>
      <c r="D51" s="2411">
        <v>47.155999999999999</v>
      </c>
      <c r="E51" s="2411">
        <v>2007.61</v>
      </c>
      <c r="F51" s="2406">
        <v>46.841999999999999</v>
      </c>
      <c r="G51" s="2393"/>
      <c r="H51" s="2393"/>
      <c r="I51" s="2383"/>
    </row>
    <row r="52" spans="1:9" s="1" customFormat="1" ht="12" customHeight="1" x14ac:dyDescent="0.25">
      <c r="A52" s="2412" t="s">
        <v>2122</v>
      </c>
      <c r="B52" s="2406">
        <v>503.73599999999999</v>
      </c>
      <c r="C52" s="2406">
        <v>503.73599999999999</v>
      </c>
      <c r="D52" s="2411">
        <v>250.74199999999999</v>
      </c>
      <c r="E52" s="2419">
        <v>252.994</v>
      </c>
      <c r="F52" s="2406">
        <v>0</v>
      </c>
      <c r="G52" s="2393"/>
      <c r="H52" s="2393"/>
      <c r="I52" s="2383"/>
    </row>
    <row r="53" spans="1:9" s="1" customFormat="1" ht="12" customHeight="1" x14ac:dyDescent="0.25">
      <c r="A53" s="2410" t="s">
        <v>2081</v>
      </c>
      <c r="B53" s="2406">
        <v>390.024</v>
      </c>
      <c r="C53" s="2406">
        <v>390.024</v>
      </c>
      <c r="D53" s="2411">
        <v>8.4710000000000001</v>
      </c>
      <c r="E53" s="2411">
        <v>381.553</v>
      </c>
      <c r="F53" s="2406">
        <v>0</v>
      </c>
      <c r="G53" s="2393"/>
      <c r="H53" s="2393"/>
      <c r="I53" s="2383"/>
    </row>
    <row r="54" spans="1:9" s="1" customFormat="1" ht="5.25" customHeight="1" thickBot="1" x14ac:dyDescent="0.3">
      <c r="A54" s="1313"/>
      <c r="B54" s="1313"/>
      <c r="C54" s="1313"/>
      <c r="D54" s="1313"/>
      <c r="E54" s="1313"/>
      <c r="F54" s="1313"/>
    </row>
    <row r="55" spans="1:9" s="1" customFormat="1" ht="3.75" customHeight="1" thickTop="1" x14ac:dyDescent="0.25">
      <c r="A55" s="1260"/>
      <c r="B55" s="1260"/>
      <c r="C55" s="1260"/>
      <c r="D55" s="1260"/>
      <c r="E55" s="1260"/>
      <c r="F55" s="1260"/>
    </row>
    <row r="56" spans="1:9" s="1" customFormat="1" ht="12.75" customHeight="1" x14ac:dyDescent="0.25">
      <c r="A56" s="2140" t="s">
        <v>2032</v>
      </c>
      <c r="B56" s="2140"/>
      <c r="C56" s="2140"/>
      <c r="D56" s="2140"/>
      <c r="E56" s="1260"/>
    </row>
    <row r="57" spans="1:9" s="2328" customFormat="1" ht="14.25" customHeight="1" x14ac:dyDescent="0.25">
      <c r="A57" s="2372" t="s">
        <v>301</v>
      </c>
      <c r="B57" s="2323"/>
      <c r="C57" s="2323"/>
      <c r="D57" s="2323"/>
      <c r="F57" s="2329"/>
    </row>
    <row r="58" spans="1:9" s="2328" customFormat="1" ht="27.75" customHeight="1" x14ac:dyDescent="0.25">
      <c r="A58" s="3151" t="s">
        <v>2061</v>
      </c>
      <c r="B58" s="3151"/>
      <c r="C58" s="3151"/>
      <c r="D58" s="3151"/>
      <c r="E58" s="3151"/>
      <c r="F58" s="3151"/>
    </row>
    <row r="59" spans="1:9" x14ac:dyDescent="0.2">
      <c r="A59" s="2326"/>
      <c r="B59" s="2326"/>
      <c r="C59" s="2326"/>
      <c r="D59" s="2326"/>
    </row>
    <row r="60" spans="1:9" x14ac:dyDescent="0.2">
      <c r="A60" s="2326"/>
      <c r="B60" s="2326"/>
      <c r="C60" s="2326"/>
      <c r="D60" s="2326"/>
    </row>
    <row r="61" spans="1:9" x14ac:dyDescent="0.2">
      <c r="A61" s="2326"/>
      <c r="B61" s="2326"/>
      <c r="C61" s="2326"/>
      <c r="D61" s="2326"/>
    </row>
    <row r="62" spans="1:9" x14ac:dyDescent="0.2">
      <c r="A62" s="2326"/>
      <c r="B62" s="2326"/>
      <c r="C62" s="2326"/>
      <c r="D62" s="2326"/>
    </row>
    <row r="63" spans="1:9" x14ac:dyDescent="0.2">
      <c r="A63" s="2326"/>
      <c r="B63" s="2326"/>
      <c r="C63" s="2326"/>
      <c r="D63" s="2326"/>
    </row>
  </sheetData>
  <mergeCells count="8">
    <mergeCell ref="A58:F58"/>
    <mergeCell ref="A4:F4"/>
    <mergeCell ref="B6:B9"/>
    <mergeCell ref="C6:E7"/>
    <mergeCell ref="F6:F9"/>
    <mergeCell ref="C8:C9"/>
    <mergeCell ref="D8:D9"/>
    <mergeCell ref="E8:E9"/>
  </mergeCells>
  <conditionalFormatting sqref="B10:E55 F10:F47 F49:F55">
    <cfRule type="cellIs" dxfId="28" priority="29" stopIfTrue="1" operator="between">
      <formula>0.001</formula>
      <formula>0.45</formula>
    </cfRule>
  </conditionalFormatting>
  <conditionalFormatting sqref="E40">
    <cfRule type="cellIs" dxfId="27" priority="15" stopIfTrue="1" operator="between">
      <formula>0.001</formula>
      <formula>0.045</formula>
    </cfRule>
    <cfRule type="cellIs" dxfId="26" priority="16" stopIfTrue="1" operator="between">
      <formula>0.0001</formula>
      <formula>0.045</formula>
    </cfRule>
    <cfRule type="cellIs" dxfId="25" priority="17" stopIfTrue="1" operator="between">
      <formula>0.001</formula>
      <formula>0.045</formula>
    </cfRule>
    <cfRule type="cellIs" dxfId="24" priority="18" stopIfTrue="1" operator="between">
      <formula>0.001</formula>
      <formula>0.45</formula>
    </cfRule>
    <cfRule type="cellIs" dxfId="23" priority="19" stopIfTrue="1" operator="between">
      <formula>0.0001</formula>
      <formula>0.045</formula>
    </cfRule>
    <cfRule type="cellIs" dxfId="22" priority="20" stopIfTrue="1" operator="between">
      <formula>0.001</formula>
      <formula>0.045</formula>
    </cfRule>
    <cfRule type="cellIs" dxfId="21" priority="21" stopIfTrue="1" operator="between">
      <formula>0.0001</formula>
      <formula>0.045</formula>
    </cfRule>
    <cfRule type="cellIs" dxfId="20" priority="22" stopIfTrue="1" operator="between">
      <formula>0.001</formula>
      <formula>0.045</formula>
    </cfRule>
    <cfRule type="cellIs" dxfId="19" priority="23" stopIfTrue="1" operator="between">
      <formula>0.0001</formula>
      <formula>0.045</formula>
    </cfRule>
    <cfRule type="cellIs" dxfId="18" priority="24" stopIfTrue="1" operator="between">
      <formula>0.001</formula>
      <formula>0.045</formula>
    </cfRule>
    <cfRule type="cellIs" dxfId="17" priority="25" stopIfTrue="1" operator="between">
      <formula>0.001</formula>
      <formula>0.45</formula>
    </cfRule>
    <cfRule type="cellIs" dxfId="16" priority="26" stopIfTrue="1" operator="between">
      <formula>0.0001</formula>
      <formula>0.045</formula>
    </cfRule>
    <cfRule type="cellIs" dxfId="15" priority="27" stopIfTrue="1" operator="between">
      <formula>0.001</formula>
      <formula>0.045</formula>
    </cfRule>
    <cfRule type="cellIs" dxfId="14" priority="28" stopIfTrue="1" operator="between">
      <formula>0.0001</formula>
      <formula>0.045</formula>
    </cfRule>
  </conditionalFormatting>
  <conditionalFormatting sqref="E52">
    <cfRule type="cellIs" dxfId="13" priority="1" stopIfTrue="1" operator="between">
      <formula>0.001</formula>
      <formula>0.045</formula>
    </cfRule>
    <cfRule type="cellIs" dxfId="12" priority="2" stopIfTrue="1" operator="between">
      <formula>0.0001</formula>
      <formula>0.045</formula>
    </cfRule>
    <cfRule type="cellIs" dxfId="11" priority="3" stopIfTrue="1" operator="between">
      <formula>0.001</formula>
      <formula>0.045</formula>
    </cfRule>
    <cfRule type="cellIs" dxfId="10" priority="4" stopIfTrue="1" operator="between">
      <formula>0.001</formula>
      <formula>0.45</formula>
    </cfRule>
    <cfRule type="cellIs" dxfId="9" priority="5" stopIfTrue="1" operator="between">
      <formula>0.0001</formula>
      <formula>0.045</formula>
    </cfRule>
    <cfRule type="cellIs" dxfId="8" priority="6" stopIfTrue="1" operator="between">
      <formula>0.001</formula>
      <formula>0.045</formula>
    </cfRule>
    <cfRule type="cellIs" dxfId="7" priority="7" stopIfTrue="1" operator="between">
      <formula>0.0001</formula>
      <formula>0.045</formula>
    </cfRule>
    <cfRule type="cellIs" dxfId="6" priority="8" stopIfTrue="1" operator="between">
      <formula>0.001</formula>
      <formula>0.045</formula>
    </cfRule>
    <cfRule type="cellIs" dxfId="5" priority="9" stopIfTrue="1" operator="between">
      <formula>0.0001</formula>
      <formula>0.045</formula>
    </cfRule>
    <cfRule type="cellIs" dxfId="4" priority="10" stopIfTrue="1" operator="between">
      <formula>0.001</formula>
      <formula>0.045</formula>
    </cfRule>
    <cfRule type="cellIs" dxfId="3" priority="11" stopIfTrue="1" operator="between">
      <formula>0.001</formula>
      <formula>0.45</formula>
    </cfRule>
    <cfRule type="cellIs" dxfId="2" priority="12" stopIfTrue="1" operator="between">
      <formula>0.0001</formula>
      <formula>0.045</formula>
    </cfRule>
    <cfRule type="cellIs" dxfId="1" priority="13" stopIfTrue="1" operator="between">
      <formula>0.001</formula>
      <formula>0.045</formula>
    </cfRule>
    <cfRule type="cellIs" dxfId="0" priority="14" stopIfTrue="1" operator="between">
      <formula>0.0001</formula>
      <formula>0.045</formula>
    </cfRule>
  </conditionalFormatting>
  <hyperlinks>
    <hyperlink ref="A58" r:id="rId1" xr:uid="{000F076D-34C7-4698-9F8A-AA66A504F927}"/>
    <hyperlink ref="A1" location="Índice!A1" display="Voltar ao índice" xr:uid="{A4131DDA-F2C3-4B4A-912B-9FB8EC663AC6}"/>
  </hyperlinks>
  <pageMargins left="0.78740157480314965" right="0.42" top="0.34" bottom="0.2" header="0" footer="0"/>
  <pageSetup paperSize="9" orientation="portrait" verticalDpi="300" r:id="rId2"/>
  <headerFooter alignWithMargins="0"/>
  <drawing r:id="rId3"/>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803B0-6FE3-46E6-919E-B800D80420D5}">
  <sheetPr>
    <pageSetUpPr fitToPage="1"/>
  </sheetPr>
  <dimension ref="A1:L62"/>
  <sheetViews>
    <sheetView zoomScaleNormal="100" workbookViewId="0"/>
  </sheetViews>
  <sheetFormatPr defaultColWidth="9.1796875" defaultRowHeight="14.5" x14ac:dyDescent="0.35"/>
  <cols>
    <col min="1" max="1" width="21.453125" style="2469" bestFit="1" customWidth="1"/>
    <col min="2" max="16384" width="9.1796875" style="2469"/>
  </cols>
  <sheetData>
    <row r="1" spans="1:12" x14ac:dyDescent="0.35">
      <c r="A1" s="527" t="s">
        <v>227</v>
      </c>
    </row>
    <row r="3" spans="1:12" x14ac:dyDescent="0.35">
      <c r="A3" s="2468" t="s">
        <v>2145</v>
      </c>
    </row>
    <row r="4" spans="1:12" ht="15" customHeight="1" x14ac:dyDescent="0.35">
      <c r="A4" s="3155" t="s">
        <v>2146</v>
      </c>
      <c r="B4" s="3156"/>
      <c r="C4" s="3156"/>
      <c r="D4" s="3156"/>
      <c r="E4" s="3156"/>
      <c r="F4" s="3156"/>
      <c r="G4" s="3156"/>
      <c r="H4" s="3157"/>
      <c r="I4" s="2470"/>
      <c r="J4" s="2470"/>
      <c r="K4" s="2470"/>
      <c r="L4" s="2470"/>
    </row>
    <row r="5" spans="1:12" x14ac:dyDescent="0.35">
      <c r="A5" s="3158"/>
      <c r="B5" s="3159"/>
      <c r="C5" s="3159"/>
      <c r="D5" s="3159"/>
      <c r="E5" s="3159"/>
      <c r="F5" s="3159"/>
      <c r="G5" s="3159"/>
      <c r="H5" s="3160"/>
    </row>
    <row r="6" spans="1:12" x14ac:dyDescent="0.35">
      <c r="A6" s="2471" t="s">
        <v>152</v>
      </c>
      <c r="H6" s="2472" t="s">
        <v>2147</v>
      </c>
    </row>
    <row r="7" spans="1:12" x14ac:dyDescent="0.35">
      <c r="A7" s="3161" t="s">
        <v>2148</v>
      </c>
      <c r="B7" s="2473"/>
      <c r="C7" s="2473" t="s">
        <v>2149</v>
      </c>
      <c r="D7" s="2473" t="s">
        <v>333</v>
      </c>
      <c r="E7" s="2473" t="s">
        <v>2150</v>
      </c>
      <c r="F7" s="2473" t="s">
        <v>2151</v>
      </c>
      <c r="G7" s="2473" t="s">
        <v>2152</v>
      </c>
      <c r="H7" s="2473" t="s">
        <v>2153</v>
      </c>
    </row>
    <row r="8" spans="1:12" ht="42" x14ac:dyDescent="0.35">
      <c r="A8" s="3162"/>
      <c r="B8" s="2474" t="s">
        <v>154</v>
      </c>
      <c r="C8" s="2474" t="s">
        <v>2154</v>
      </c>
      <c r="D8" s="2474" t="s">
        <v>2155</v>
      </c>
      <c r="E8" s="2474" t="s">
        <v>2156</v>
      </c>
      <c r="F8" s="2474" t="s">
        <v>2157</v>
      </c>
      <c r="G8" s="2474" t="s">
        <v>360</v>
      </c>
      <c r="H8" s="2474" t="s">
        <v>2158</v>
      </c>
    </row>
    <row r="9" spans="1:12" ht="7" customHeight="1" x14ac:dyDescent="0.35">
      <c r="A9" s="2475"/>
      <c r="B9" s="2476"/>
      <c r="C9" s="2477"/>
      <c r="D9" s="2478"/>
      <c r="E9" s="2478"/>
      <c r="F9" s="2478"/>
      <c r="G9" s="2478"/>
      <c r="H9" s="2475"/>
    </row>
    <row r="10" spans="1:12" x14ac:dyDescent="0.35">
      <c r="A10" s="2479" t="s">
        <v>273</v>
      </c>
      <c r="B10" s="2480">
        <v>23900</v>
      </c>
      <c r="C10" s="2481">
        <v>795</v>
      </c>
      <c r="D10" s="2482" t="s">
        <v>6</v>
      </c>
      <c r="E10" s="2481">
        <v>279</v>
      </c>
      <c r="F10" s="2482" t="s">
        <v>6</v>
      </c>
      <c r="G10" s="2481">
        <v>27</v>
      </c>
      <c r="H10" s="2482">
        <v>89</v>
      </c>
    </row>
    <row r="11" spans="1:12" x14ac:dyDescent="0.35">
      <c r="A11" s="2483" t="s">
        <v>276</v>
      </c>
      <c r="B11" s="2484"/>
      <c r="C11" s="2485"/>
      <c r="D11" s="2485"/>
      <c r="E11" s="2485"/>
      <c r="F11" s="2485"/>
      <c r="G11" s="2485"/>
      <c r="H11" s="2485"/>
    </row>
    <row r="12" spans="1:12" x14ac:dyDescent="0.35">
      <c r="A12" s="2486" t="s">
        <v>2159</v>
      </c>
      <c r="B12" s="2487">
        <v>24999</v>
      </c>
      <c r="C12" s="2488">
        <v>785</v>
      </c>
      <c r="D12" s="2488" t="s">
        <v>6</v>
      </c>
      <c r="E12" s="2488">
        <v>286</v>
      </c>
      <c r="F12" s="2488" t="s">
        <v>6</v>
      </c>
      <c r="G12" s="2488">
        <v>27</v>
      </c>
      <c r="H12" s="2489">
        <v>88</v>
      </c>
    </row>
    <row r="13" spans="1:12" ht="15" customHeight="1" x14ac:dyDescent="0.35">
      <c r="A13" s="2490" t="s">
        <v>2160</v>
      </c>
      <c r="B13" s="2491">
        <v>22260</v>
      </c>
      <c r="C13" s="2492">
        <v>809</v>
      </c>
      <c r="D13" s="2492" t="s">
        <v>6</v>
      </c>
      <c r="E13" s="2492">
        <v>268</v>
      </c>
      <c r="F13" s="2492" t="s">
        <v>2161</v>
      </c>
      <c r="G13" s="2492">
        <v>27</v>
      </c>
      <c r="H13" s="2493">
        <v>90</v>
      </c>
    </row>
    <row r="14" spans="1:12" ht="15" customHeight="1" x14ac:dyDescent="0.35">
      <c r="A14" s="2483" t="s">
        <v>279</v>
      </c>
      <c r="B14" s="2484"/>
      <c r="C14" s="2485"/>
      <c r="D14" s="2485"/>
      <c r="E14" s="2485"/>
      <c r="F14" s="2485"/>
      <c r="G14" s="2485"/>
      <c r="H14" s="2485"/>
    </row>
    <row r="15" spans="1:12" ht="15" customHeight="1" x14ac:dyDescent="0.35">
      <c r="A15" s="2494" t="s">
        <v>2162</v>
      </c>
      <c r="B15" s="2495">
        <v>24233</v>
      </c>
      <c r="C15" s="2496">
        <v>734</v>
      </c>
      <c r="D15" s="2497" t="s">
        <v>6</v>
      </c>
      <c r="E15" s="2496">
        <v>273</v>
      </c>
      <c r="F15" s="2497" t="s">
        <v>6</v>
      </c>
      <c r="G15" s="2496" t="s">
        <v>2163</v>
      </c>
      <c r="H15" s="2497">
        <v>54</v>
      </c>
    </row>
    <row r="16" spans="1:12" ht="15" customHeight="1" x14ac:dyDescent="0.35">
      <c r="A16" s="2494" t="s">
        <v>2164</v>
      </c>
      <c r="B16" s="2495">
        <v>26103</v>
      </c>
      <c r="C16" s="2496">
        <v>1048</v>
      </c>
      <c r="D16" s="2497" t="s">
        <v>6</v>
      </c>
      <c r="E16" s="2496">
        <v>363</v>
      </c>
      <c r="F16" s="2497" t="s">
        <v>6</v>
      </c>
      <c r="G16" s="2496">
        <v>40</v>
      </c>
      <c r="H16" s="2497">
        <v>130</v>
      </c>
    </row>
    <row r="17" spans="1:8" ht="15" customHeight="1" x14ac:dyDescent="0.35">
      <c r="A17" s="2494" t="s">
        <v>2165</v>
      </c>
      <c r="B17" s="2495">
        <v>26566</v>
      </c>
      <c r="C17" s="2496">
        <v>954</v>
      </c>
      <c r="D17" s="2497" t="s">
        <v>6</v>
      </c>
      <c r="E17" s="2496">
        <v>344</v>
      </c>
      <c r="F17" s="2497" t="s">
        <v>2166</v>
      </c>
      <c r="G17" s="2496">
        <v>33</v>
      </c>
      <c r="H17" s="2497">
        <v>99</v>
      </c>
    </row>
    <row r="18" spans="1:8" x14ac:dyDescent="0.35">
      <c r="A18" s="2498" t="s">
        <v>2167</v>
      </c>
      <c r="B18" s="2499">
        <v>19190</v>
      </c>
      <c r="C18" s="2500">
        <v>440</v>
      </c>
      <c r="D18" s="2501" t="s">
        <v>6</v>
      </c>
      <c r="E18" s="2500">
        <v>145</v>
      </c>
      <c r="F18" s="2501" t="s">
        <v>2168</v>
      </c>
      <c r="G18" s="2500">
        <v>10</v>
      </c>
      <c r="H18" s="2501">
        <v>53</v>
      </c>
    </row>
    <row r="19" spans="1:8" ht="15" customHeight="1" x14ac:dyDescent="0.35">
      <c r="A19" s="2502" t="s">
        <v>2169</v>
      </c>
      <c r="B19" s="2484"/>
      <c r="C19" s="2485"/>
      <c r="D19" s="2503"/>
      <c r="E19" s="2503"/>
      <c r="F19" s="2503"/>
      <c r="G19" s="2503"/>
      <c r="H19" s="2503"/>
    </row>
    <row r="20" spans="1:8" x14ac:dyDescent="0.35">
      <c r="A20" s="2504" t="s">
        <v>2170</v>
      </c>
      <c r="B20" s="2505">
        <v>27107</v>
      </c>
      <c r="C20" s="2496">
        <v>1029</v>
      </c>
      <c r="D20" s="2497" t="s">
        <v>6</v>
      </c>
      <c r="E20" s="2496">
        <v>359</v>
      </c>
      <c r="F20" s="2497" t="s">
        <v>6</v>
      </c>
      <c r="G20" s="2496">
        <v>38</v>
      </c>
      <c r="H20" s="2497">
        <v>113</v>
      </c>
    </row>
    <row r="21" spans="1:8" ht="15" customHeight="1" x14ac:dyDescent="0.35">
      <c r="A21" s="2504" t="s">
        <v>2171</v>
      </c>
      <c r="B21" s="2505">
        <v>17724</v>
      </c>
      <c r="C21" s="2496">
        <v>495</v>
      </c>
      <c r="D21" s="2497" t="s">
        <v>6</v>
      </c>
      <c r="E21" s="2496">
        <v>175</v>
      </c>
      <c r="F21" s="2497" t="s">
        <v>6</v>
      </c>
      <c r="G21" s="2496" t="s">
        <v>6</v>
      </c>
      <c r="H21" s="2497" t="s">
        <v>6</v>
      </c>
    </row>
    <row r="22" spans="1:8" x14ac:dyDescent="0.35">
      <c r="A22" s="2504" t="s">
        <v>2172</v>
      </c>
      <c r="B22" s="2505">
        <v>19072</v>
      </c>
      <c r="C22" s="2496">
        <v>417</v>
      </c>
      <c r="D22" s="2497" t="s">
        <v>6</v>
      </c>
      <c r="E22" s="2496">
        <v>150</v>
      </c>
      <c r="F22" s="2497" t="s">
        <v>6</v>
      </c>
      <c r="G22" s="2496">
        <v>9</v>
      </c>
      <c r="H22" s="2497">
        <v>49</v>
      </c>
    </row>
    <row r="23" spans="1:8" ht="15" customHeight="1" x14ac:dyDescent="0.35">
      <c r="A23" s="2504" t="s">
        <v>1390</v>
      </c>
      <c r="B23" s="2505">
        <v>15778</v>
      </c>
      <c r="C23" s="2496">
        <v>346</v>
      </c>
      <c r="D23" s="2497" t="s">
        <v>6</v>
      </c>
      <c r="E23" s="2496">
        <v>135</v>
      </c>
      <c r="F23" s="2497" t="s">
        <v>6</v>
      </c>
      <c r="G23" s="2496" t="s">
        <v>6</v>
      </c>
      <c r="H23" s="2497">
        <v>34</v>
      </c>
    </row>
    <row r="24" spans="1:8" x14ac:dyDescent="0.35">
      <c r="A24" s="2506" t="s">
        <v>2173</v>
      </c>
      <c r="B24" s="2507">
        <v>27128</v>
      </c>
      <c r="C24" s="2496">
        <v>1009</v>
      </c>
      <c r="D24" s="2497" t="s">
        <v>6</v>
      </c>
      <c r="E24" s="2496">
        <v>359</v>
      </c>
      <c r="F24" s="2497" t="s">
        <v>6</v>
      </c>
      <c r="G24" s="2496">
        <v>38</v>
      </c>
      <c r="H24" s="2497">
        <v>110</v>
      </c>
    </row>
    <row r="25" spans="1:8" x14ac:dyDescent="0.35">
      <c r="A25" s="2506" t="s">
        <v>2174</v>
      </c>
      <c r="B25" s="2507">
        <v>28187</v>
      </c>
      <c r="C25" s="2496">
        <v>1205</v>
      </c>
      <c r="D25" s="2497" t="s">
        <v>6</v>
      </c>
      <c r="E25" s="2496">
        <v>416</v>
      </c>
      <c r="F25" s="2497" t="s">
        <v>6</v>
      </c>
      <c r="G25" s="2496" t="s">
        <v>2175</v>
      </c>
      <c r="H25" s="2497">
        <v>123</v>
      </c>
    </row>
    <row r="26" spans="1:8" x14ac:dyDescent="0.35">
      <c r="A26" s="2506" t="s">
        <v>2176</v>
      </c>
      <c r="B26" s="2508">
        <v>30111</v>
      </c>
      <c r="C26" s="2496">
        <v>773</v>
      </c>
      <c r="D26" s="2497" t="s">
        <v>6</v>
      </c>
      <c r="E26" s="2496" t="s">
        <v>2177</v>
      </c>
      <c r="F26" s="2497" t="s">
        <v>6</v>
      </c>
      <c r="G26" s="2496" t="s">
        <v>6</v>
      </c>
      <c r="H26" s="2497">
        <v>87</v>
      </c>
    </row>
    <row r="27" spans="1:8" x14ac:dyDescent="0.35">
      <c r="A27" s="2506" t="s">
        <v>2178</v>
      </c>
      <c r="B27" s="2508">
        <v>18572</v>
      </c>
      <c r="C27" s="2496">
        <v>422</v>
      </c>
      <c r="D27" s="2497" t="s">
        <v>6</v>
      </c>
      <c r="E27" s="2496">
        <v>142</v>
      </c>
      <c r="F27" s="2497" t="s">
        <v>6</v>
      </c>
      <c r="G27" s="2496">
        <v>8</v>
      </c>
      <c r="H27" s="2497">
        <v>51</v>
      </c>
    </row>
    <row r="28" spans="1:8" x14ac:dyDescent="0.35">
      <c r="A28" s="2506" t="s">
        <v>2179</v>
      </c>
      <c r="B28" s="2508">
        <v>16997</v>
      </c>
      <c r="C28" s="2496">
        <v>487</v>
      </c>
      <c r="D28" s="2497" t="s">
        <v>6</v>
      </c>
      <c r="E28" s="2496">
        <v>182</v>
      </c>
      <c r="F28" s="2497" t="s">
        <v>6</v>
      </c>
      <c r="G28" s="2496" t="s">
        <v>6</v>
      </c>
      <c r="H28" s="2497">
        <v>62</v>
      </c>
    </row>
    <row r="29" spans="1:8" ht="15" customHeight="1" x14ac:dyDescent="0.35">
      <c r="A29" s="2509" t="s">
        <v>2180</v>
      </c>
      <c r="B29" s="2510">
        <v>22717</v>
      </c>
      <c r="C29" s="2500" t="s">
        <v>6</v>
      </c>
      <c r="D29" s="2501" t="s">
        <v>6</v>
      </c>
      <c r="E29" s="2500">
        <v>292</v>
      </c>
      <c r="F29" s="2501" t="s">
        <v>6</v>
      </c>
      <c r="G29" s="2500" t="s">
        <v>6</v>
      </c>
      <c r="H29" s="2501" t="s">
        <v>6</v>
      </c>
    </row>
    <row r="30" spans="1:8" x14ac:dyDescent="0.35">
      <c r="A30" s="2511" t="s">
        <v>2181</v>
      </c>
      <c r="B30" s="2512"/>
      <c r="C30" s="2485"/>
      <c r="D30" s="2503"/>
      <c r="E30" s="2503"/>
      <c r="F30" s="2503"/>
      <c r="G30" s="2503"/>
      <c r="H30" s="2513"/>
    </row>
    <row r="31" spans="1:8" ht="15" customHeight="1" x14ac:dyDescent="0.35">
      <c r="A31" s="2506" t="s">
        <v>2182</v>
      </c>
      <c r="B31" s="2505">
        <v>9678</v>
      </c>
      <c r="C31" s="2496">
        <v>181</v>
      </c>
      <c r="D31" s="2497" t="s">
        <v>6</v>
      </c>
      <c r="E31" s="2496">
        <v>64</v>
      </c>
      <c r="F31" s="2497" t="s">
        <v>6</v>
      </c>
      <c r="G31" s="2496" t="s">
        <v>6</v>
      </c>
      <c r="H31" s="2497" t="s">
        <v>2183</v>
      </c>
    </row>
    <row r="32" spans="1:8" x14ac:dyDescent="0.35">
      <c r="A32" s="2506" t="s">
        <v>2184</v>
      </c>
      <c r="B32" s="2505">
        <v>14476</v>
      </c>
      <c r="C32" s="2496">
        <v>282</v>
      </c>
      <c r="D32" s="2497" t="s">
        <v>6</v>
      </c>
      <c r="E32" s="2496">
        <v>104</v>
      </c>
      <c r="F32" s="2497" t="s">
        <v>6</v>
      </c>
      <c r="G32" s="2496">
        <v>8</v>
      </c>
      <c r="H32" s="2497">
        <v>37</v>
      </c>
    </row>
    <row r="33" spans="1:8" x14ac:dyDescent="0.35">
      <c r="A33" s="2506" t="s">
        <v>2185</v>
      </c>
      <c r="B33" s="2505">
        <v>19624</v>
      </c>
      <c r="C33" s="2496">
        <v>521</v>
      </c>
      <c r="D33" s="2497" t="s">
        <v>6</v>
      </c>
      <c r="E33" s="2496">
        <v>196</v>
      </c>
      <c r="F33" s="2497" t="s">
        <v>6</v>
      </c>
      <c r="G33" s="2496">
        <v>17</v>
      </c>
      <c r="H33" s="2497">
        <v>65</v>
      </c>
    </row>
    <row r="34" spans="1:8" ht="15" customHeight="1" x14ac:dyDescent="0.35">
      <c r="A34" s="2506" t="s">
        <v>2186</v>
      </c>
      <c r="B34" s="2505">
        <v>25520</v>
      </c>
      <c r="C34" s="2496">
        <v>763</v>
      </c>
      <c r="D34" s="2497" t="s">
        <v>6</v>
      </c>
      <c r="E34" s="2496">
        <v>291</v>
      </c>
      <c r="F34" s="2497" t="s">
        <v>2187</v>
      </c>
      <c r="G34" s="2496">
        <v>23</v>
      </c>
      <c r="H34" s="2497">
        <v>91</v>
      </c>
    </row>
    <row r="35" spans="1:8" ht="15" customHeight="1" x14ac:dyDescent="0.35">
      <c r="A35" s="2506" t="s">
        <v>2188</v>
      </c>
      <c r="B35" s="2505">
        <v>32595</v>
      </c>
      <c r="C35" s="2496">
        <v>1169</v>
      </c>
      <c r="D35" s="2497" t="s">
        <v>6</v>
      </c>
      <c r="E35" s="2496">
        <v>435</v>
      </c>
      <c r="F35" s="2497" t="s">
        <v>6</v>
      </c>
      <c r="G35" s="2496">
        <v>47</v>
      </c>
      <c r="H35" s="2497">
        <v>135</v>
      </c>
    </row>
    <row r="36" spans="1:8" ht="15" customHeight="1" x14ac:dyDescent="0.35">
      <c r="A36" s="2506" t="s">
        <v>2189</v>
      </c>
      <c r="B36" s="2505">
        <v>50118</v>
      </c>
      <c r="C36" s="2496">
        <v>2672</v>
      </c>
      <c r="D36" s="2497" t="s">
        <v>6</v>
      </c>
      <c r="E36" s="2496">
        <v>795</v>
      </c>
      <c r="F36" s="2497" t="s">
        <v>2190</v>
      </c>
      <c r="G36" s="2496">
        <v>89</v>
      </c>
      <c r="H36" s="2497">
        <v>241</v>
      </c>
    </row>
    <row r="37" spans="1:8" x14ac:dyDescent="0.35">
      <c r="A37" s="2511" t="s">
        <v>792</v>
      </c>
      <c r="B37" s="2514"/>
      <c r="C37" s="2485"/>
      <c r="D37" s="2503"/>
      <c r="E37" s="2503"/>
      <c r="F37" s="2503"/>
      <c r="G37" s="2503"/>
      <c r="H37" s="2503"/>
    </row>
    <row r="38" spans="1:8" x14ac:dyDescent="0.35">
      <c r="A38" s="2515" t="s">
        <v>417</v>
      </c>
      <c r="B38" s="2516">
        <v>23900</v>
      </c>
      <c r="C38" s="2517">
        <v>795</v>
      </c>
      <c r="D38" s="2518" t="s">
        <v>6</v>
      </c>
      <c r="E38" s="2518" t="s">
        <v>6</v>
      </c>
      <c r="F38" s="2518" t="s">
        <v>6</v>
      </c>
      <c r="G38" s="2518" t="s">
        <v>6</v>
      </c>
      <c r="H38" s="2518" t="s">
        <v>6</v>
      </c>
    </row>
    <row r="39" spans="1:8" x14ac:dyDescent="0.35">
      <c r="A39" s="2519" t="s">
        <v>418</v>
      </c>
      <c r="B39" s="2516">
        <v>24027</v>
      </c>
      <c r="C39" s="2517">
        <v>804</v>
      </c>
      <c r="D39" s="2518" t="s">
        <v>6</v>
      </c>
      <c r="E39" s="2518" t="s">
        <v>6</v>
      </c>
      <c r="F39" s="2518" t="s">
        <v>6</v>
      </c>
      <c r="G39" s="2518" t="s">
        <v>6</v>
      </c>
      <c r="H39" s="2518" t="s">
        <v>6</v>
      </c>
    </row>
    <row r="40" spans="1:8" x14ac:dyDescent="0.35">
      <c r="A40" s="2520" t="s">
        <v>793</v>
      </c>
      <c r="B40" s="2516">
        <v>23245</v>
      </c>
      <c r="C40" s="2488">
        <v>861</v>
      </c>
      <c r="D40" s="2518" t="s">
        <v>6</v>
      </c>
      <c r="E40" s="2518" t="s">
        <v>6</v>
      </c>
      <c r="F40" s="2518" t="s">
        <v>6</v>
      </c>
      <c r="G40" s="2518" t="s">
        <v>6</v>
      </c>
      <c r="H40" s="2518" t="s">
        <v>6</v>
      </c>
    </row>
    <row r="41" spans="1:8" x14ac:dyDescent="0.35">
      <c r="A41" s="2520" t="s">
        <v>794</v>
      </c>
      <c r="B41" s="2516">
        <v>22163</v>
      </c>
      <c r="C41" s="2488">
        <v>684</v>
      </c>
      <c r="D41" s="2518" t="s">
        <v>6</v>
      </c>
      <c r="E41" s="2518" t="s">
        <v>6</v>
      </c>
      <c r="F41" s="2518" t="s">
        <v>6</v>
      </c>
      <c r="G41" s="2518" t="s">
        <v>6</v>
      </c>
      <c r="H41" s="2518" t="s">
        <v>6</v>
      </c>
    </row>
    <row r="42" spans="1:8" x14ac:dyDescent="0.35">
      <c r="A42" s="2520" t="s">
        <v>910</v>
      </c>
      <c r="B42" s="2516">
        <v>22644</v>
      </c>
      <c r="C42" s="2488">
        <v>553</v>
      </c>
      <c r="D42" s="2518" t="s">
        <v>6</v>
      </c>
      <c r="E42" s="2518" t="s">
        <v>6</v>
      </c>
      <c r="F42" s="2518" t="s">
        <v>6</v>
      </c>
      <c r="G42" s="2518" t="s">
        <v>6</v>
      </c>
      <c r="H42" s="2518" t="s">
        <v>6</v>
      </c>
    </row>
    <row r="43" spans="1:8" x14ac:dyDescent="0.35">
      <c r="A43" s="2520" t="s">
        <v>911</v>
      </c>
      <c r="B43" s="2516">
        <v>28000</v>
      </c>
      <c r="C43" s="2488">
        <v>926</v>
      </c>
      <c r="D43" s="2518" t="s">
        <v>6</v>
      </c>
      <c r="E43" s="2518" t="s">
        <v>6</v>
      </c>
      <c r="F43" s="2518" t="s">
        <v>6</v>
      </c>
      <c r="G43" s="2518" t="s">
        <v>6</v>
      </c>
      <c r="H43" s="2518" t="s">
        <v>6</v>
      </c>
    </row>
    <row r="44" spans="1:8" x14ac:dyDescent="0.35">
      <c r="A44" s="2520" t="s">
        <v>912</v>
      </c>
      <c r="B44" s="2516">
        <v>24072</v>
      </c>
      <c r="C44" s="2488">
        <v>827</v>
      </c>
      <c r="D44" s="2518" t="s">
        <v>6</v>
      </c>
      <c r="E44" s="2518" t="s">
        <v>6</v>
      </c>
      <c r="F44" s="2518" t="s">
        <v>6</v>
      </c>
      <c r="G44" s="2518" t="s">
        <v>6</v>
      </c>
      <c r="H44" s="2518" t="s">
        <v>6</v>
      </c>
    </row>
    <row r="45" spans="1:8" x14ac:dyDescent="0.35">
      <c r="A45" s="2520" t="s">
        <v>796</v>
      </c>
      <c r="B45" s="2516">
        <v>20660</v>
      </c>
      <c r="C45" s="2488">
        <v>672</v>
      </c>
      <c r="D45" s="2518" t="s">
        <v>6</v>
      </c>
      <c r="E45" s="2518" t="s">
        <v>6</v>
      </c>
      <c r="F45" s="2518" t="s">
        <v>6</v>
      </c>
      <c r="G45" s="2518" t="s">
        <v>6</v>
      </c>
      <c r="H45" s="2518" t="s">
        <v>6</v>
      </c>
    </row>
    <row r="46" spans="1:8" x14ac:dyDescent="0.35">
      <c r="A46" s="2520" t="s">
        <v>797</v>
      </c>
      <c r="B46" s="2516">
        <v>24432</v>
      </c>
      <c r="C46" s="2488">
        <v>758</v>
      </c>
      <c r="D46" s="2518" t="s">
        <v>6</v>
      </c>
      <c r="E46" s="2518" t="s">
        <v>6</v>
      </c>
      <c r="F46" s="2518" t="s">
        <v>6</v>
      </c>
      <c r="G46" s="2518" t="s">
        <v>6</v>
      </c>
      <c r="H46" s="2518" t="s">
        <v>6</v>
      </c>
    </row>
    <row r="47" spans="1:8" x14ac:dyDescent="0.35">
      <c r="A47" s="2519" t="s">
        <v>2191</v>
      </c>
      <c r="B47" s="2516">
        <v>19431</v>
      </c>
      <c r="C47" s="2517">
        <v>534</v>
      </c>
      <c r="D47" s="2518" t="s">
        <v>6</v>
      </c>
      <c r="E47" s="2518" t="s">
        <v>6</v>
      </c>
      <c r="F47" s="2518" t="s">
        <v>6</v>
      </c>
      <c r="G47" s="2518" t="s">
        <v>6</v>
      </c>
      <c r="H47" s="2518" t="s">
        <v>6</v>
      </c>
    </row>
    <row r="48" spans="1:8" x14ac:dyDescent="0.35">
      <c r="A48" s="2521" t="s">
        <v>2192</v>
      </c>
      <c r="B48" s="2522">
        <v>22605</v>
      </c>
      <c r="C48" s="2523">
        <v>652</v>
      </c>
      <c r="D48" s="2524" t="s">
        <v>6</v>
      </c>
      <c r="E48" s="2524" t="s">
        <v>6</v>
      </c>
      <c r="F48" s="2524" t="s">
        <v>6</v>
      </c>
      <c r="G48" s="2524" t="s">
        <v>6</v>
      </c>
      <c r="H48" s="2524" t="s">
        <v>6</v>
      </c>
    </row>
    <row r="49" spans="1:8" x14ac:dyDescent="0.35">
      <c r="A49" s="2511" t="s">
        <v>788</v>
      </c>
      <c r="B49" s="2514"/>
      <c r="C49" s="2485"/>
      <c r="D49" s="2503"/>
      <c r="E49" s="2503"/>
      <c r="F49" s="2503"/>
      <c r="G49" s="2503"/>
      <c r="H49" s="2513"/>
    </row>
    <row r="50" spans="1:8" x14ac:dyDescent="0.35">
      <c r="A50" s="2506" t="s">
        <v>2193</v>
      </c>
      <c r="B50" s="2505">
        <v>24960</v>
      </c>
      <c r="C50" s="2496">
        <v>863</v>
      </c>
      <c r="D50" s="2497" t="s">
        <v>6</v>
      </c>
      <c r="E50" s="2496">
        <v>304</v>
      </c>
      <c r="F50" s="2497" t="s">
        <v>6</v>
      </c>
      <c r="G50" s="2496">
        <v>31</v>
      </c>
      <c r="H50" s="2497">
        <v>94</v>
      </c>
    </row>
    <row r="51" spans="1:8" x14ac:dyDescent="0.35">
      <c r="A51" s="2506" t="s">
        <v>2194</v>
      </c>
      <c r="B51" s="2505">
        <v>22713</v>
      </c>
      <c r="C51" s="2496">
        <v>706</v>
      </c>
      <c r="D51" s="2497" t="s">
        <v>6</v>
      </c>
      <c r="E51" s="2496">
        <v>245</v>
      </c>
      <c r="F51" s="2497" t="s">
        <v>6</v>
      </c>
      <c r="G51" s="2496">
        <v>21</v>
      </c>
      <c r="H51" s="2497">
        <v>82</v>
      </c>
    </row>
    <row r="52" spans="1:8" ht="15" thickBot="1" x14ac:dyDescent="0.4">
      <c r="A52" s="2525" t="s">
        <v>2195</v>
      </c>
      <c r="B52" s="2526">
        <v>18690</v>
      </c>
      <c r="C52" s="2527">
        <v>473</v>
      </c>
      <c r="D52" s="2528" t="s">
        <v>6</v>
      </c>
      <c r="E52" s="2527">
        <v>167</v>
      </c>
      <c r="F52" s="2528" t="s">
        <v>6</v>
      </c>
      <c r="G52" s="2527">
        <v>8</v>
      </c>
      <c r="H52" s="2528">
        <v>64</v>
      </c>
    </row>
    <row r="53" spans="1:8" ht="15" thickTop="1" x14ac:dyDescent="0.35">
      <c r="A53" s="2529" t="s">
        <v>2196</v>
      </c>
    </row>
    <row r="54" spans="1:8" ht="7" customHeight="1" x14ac:dyDescent="0.35"/>
    <row r="55" spans="1:8" x14ac:dyDescent="0.35">
      <c r="A55" s="1607" t="s">
        <v>301</v>
      </c>
    </row>
    <row r="56" spans="1:8" ht="29.25" customHeight="1" x14ac:dyDescent="0.35">
      <c r="A56" s="3154" t="s">
        <v>2197</v>
      </c>
      <c r="B56" s="3154"/>
      <c r="C56" s="3154"/>
      <c r="D56" s="3154"/>
      <c r="E56" s="3154"/>
      <c r="F56" s="3154"/>
      <c r="G56" s="3154"/>
      <c r="H56" s="3154"/>
    </row>
    <row r="57" spans="1:8" ht="27" customHeight="1" x14ac:dyDescent="0.35">
      <c r="A57" s="3154" t="s">
        <v>2198</v>
      </c>
      <c r="B57" s="3154"/>
      <c r="C57" s="3154"/>
      <c r="D57" s="3154"/>
      <c r="E57" s="3154"/>
      <c r="F57" s="3154"/>
      <c r="G57" s="3154"/>
      <c r="H57" s="3154"/>
    </row>
    <row r="58" spans="1:8" ht="24.75" customHeight="1" x14ac:dyDescent="0.35">
      <c r="A58" s="3154" t="s">
        <v>2199</v>
      </c>
      <c r="B58" s="3154"/>
      <c r="C58" s="3154"/>
      <c r="D58" s="3154"/>
      <c r="E58" s="3154"/>
      <c r="F58" s="3154"/>
      <c r="G58" s="3154"/>
      <c r="H58" s="3154"/>
    </row>
    <row r="59" spans="1:8" ht="23.25" customHeight="1" x14ac:dyDescent="0.35">
      <c r="A59" s="3154" t="s">
        <v>2200</v>
      </c>
      <c r="B59" s="3154"/>
      <c r="C59" s="3154"/>
      <c r="D59" s="3154"/>
      <c r="E59" s="3154"/>
      <c r="F59" s="3154"/>
      <c r="G59" s="3154"/>
      <c r="H59" s="3154"/>
    </row>
    <row r="60" spans="1:8" ht="30" customHeight="1" x14ac:dyDescent="0.35">
      <c r="A60" s="3154" t="s">
        <v>2201</v>
      </c>
      <c r="B60" s="3154"/>
      <c r="C60" s="3154"/>
      <c r="D60" s="3154"/>
      <c r="E60" s="3154"/>
      <c r="F60" s="3154"/>
      <c r="G60" s="3154"/>
      <c r="H60" s="3154"/>
    </row>
    <row r="61" spans="1:8" ht="33" customHeight="1" x14ac:dyDescent="0.35">
      <c r="A61" s="3154" t="s">
        <v>2202</v>
      </c>
      <c r="B61" s="3154"/>
      <c r="C61" s="3154"/>
      <c r="D61" s="3154"/>
      <c r="E61" s="3154"/>
      <c r="F61" s="3154"/>
      <c r="G61" s="3154"/>
      <c r="H61" s="3154"/>
    </row>
    <row r="62" spans="1:8" ht="25.5" customHeight="1" x14ac:dyDescent="0.35">
      <c r="A62" s="3154" t="s">
        <v>2203</v>
      </c>
      <c r="B62" s="3154"/>
      <c r="C62" s="3154"/>
      <c r="D62" s="3154"/>
      <c r="E62" s="3154"/>
      <c r="F62" s="3154"/>
      <c r="G62" s="3154"/>
      <c r="H62" s="3154"/>
    </row>
  </sheetData>
  <mergeCells count="9">
    <mergeCell ref="A60:H60"/>
    <mergeCell ref="A61:H61"/>
    <mergeCell ref="A62:H62"/>
    <mergeCell ref="A4:H5"/>
    <mergeCell ref="A7:A8"/>
    <mergeCell ref="A56:H56"/>
    <mergeCell ref="A57:H57"/>
    <mergeCell ref="A58:H58"/>
    <mergeCell ref="A59:H59"/>
  </mergeCells>
  <hyperlinks>
    <hyperlink ref="A62" r:id="rId1" xr:uid="{29437B0F-FA22-4807-A7CF-18761307D349}"/>
    <hyperlink ref="A56" r:id="rId2" xr:uid="{1EBC2346-82F2-430F-A876-5F868FE92B86}"/>
    <hyperlink ref="A57" r:id="rId3" xr:uid="{187DBAA2-BB8E-4BCC-9520-DC480A1444AC}"/>
    <hyperlink ref="A58" r:id="rId4" xr:uid="{338E8192-2FF6-4DCC-BEB0-C1E1F8AB8E97}"/>
    <hyperlink ref="A59" r:id="rId5" xr:uid="{E3FA3053-58F7-42C9-84E0-122F88F91677}"/>
    <hyperlink ref="A60" r:id="rId6" xr:uid="{1549FA30-C8B5-4762-A81E-156B6F0A3EEC}"/>
    <hyperlink ref="A61" r:id="rId7" xr:uid="{9EBA84AB-756C-46A8-8D12-8CB4163E27D3}"/>
    <hyperlink ref="A1" location="Índice!A1" display="Voltar ao índice" xr:uid="{210F6DC9-3658-423D-94BE-0DDB9DE23734}"/>
  </hyperlinks>
  <pageMargins left="0.70866141732283472" right="0.70866141732283472" top="0.19685039370078741" bottom="0.62992125984251968" header="0.15748031496062992" footer="0.31496062992125984"/>
  <pageSetup paperSize="9" scale="79" orientation="portrait" verticalDpi="0" r:id="rId8"/>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3DAF5-5632-4B0E-8001-5EE12A25138F}">
  <sheetPr>
    <pageSetUpPr fitToPage="1"/>
  </sheetPr>
  <dimension ref="A1:AF33"/>
  <sheetViews>
    <sheetView showGridLines="0" workbookViewId="0"/>
  </sheetViews>
  <sheetFormatPr defaultColWidth="9.1796875" defaultRowHeight="10.5" x14ac:dyDescent="0.25"/>
  <cols>
    <col min="1" max="1" width="7.54296875" style="2531" customWidth="1"/>
    <col min="2" max="2" width="41.81640625" style="2531" bestFit="1" customWidth="1"/>
    <col min="3" max="3" width="7.453125" style="2532" customWidth="1"/>
    <col min="4" max="4" width="1.453125" style="2532" customWidth="1"/>
    <col min="5" max="5" width="7.453125" style="2532" customWidth="1"/>
    <col min="6" max="6" width="1.453125" style="2532" customWidth="1"/>
    <col min="7" max="7" width="7.453125" style="2532" customWidth="1"/>
    <col min="8" max="8" width="1.453125" style="2532" customWidth="1"/>
    <col min="9" max="9" width="7.453125" style="2532" customWidth="1"/>
    <col min="10" max="10" width="1.453125" style="2532" customWidth="1"/>
    <col min="11" max="11" width="7.453125" style="2532" customWidth="1"/>
    <col min="12" max="12" width="1.453125" style="2532" customWidth="1"/>
    <col min="13" max="13" width="7.453125" style="2532" customWidth="1"/>
    <col min="14" max="14" width="1.453125" style="2532" customWidth="1"/>
    <col min="15" max="15" width="7.453125" style="2532" customWidth="1"/>
    <col min="16" max="16" width="1.453125" style="2532" customWidth="1"/>
    <col min="17" max="17" width="7.453125" style="2532" customWidth="1"/>
    <col min="18" max="18" width="1.453125" style="2532" customWidth="1"/>
    <col min="19" max="19" width="7.453125" style="2532" customWidth="1"/>
    <col min="20" max="20" width="1.453125" style="2532" customWidth="1"/>
    <col min="21" max="21" width="7.453125" style="2532" customWidth="1"/>
    <col min="22" max="22" width="1.453125" style="2532" customWidth="1"/>
    <col min="23" max="23" width="7.453125" style="2532" customWidth="1"/>
    <col min="24" max="24" width="1.453125" style="2532" customWidth="1"/>
    <col min="25" max="25" width="7.453125" style="2532" customWidth="1"/>
    <col min="26" max="26" width="1.453125" style="2532" customWidth="1"/>
    <col min="27" max="27" width="7.453125" style="2532" customWidth="1"/>
    <col min="28" max="28" width="1.453125" style="2532" customWidth="1"/>
    <col min="29" max="29" width="7.453125" style="2532" customWidth="1"/>
    <col min="30" max="30" width="1.453125" style="2532" customWidth="1"/>
    <col min="31" max="31" width="7.453125" style="2532" customWidth="1"/>
    <col min="32" max="32" width="1.453125" style="2532" customWidth="1"/>
    <col min="33" max="16384" width="9.1796875" style="2533"/>
  </cols>
  <sheetData>
    <row r="1" spans="1:32" ht="12.5" x14ac:dyDescent="0.25">
      <c r="A1" s="527" t="s">
        <v>227</v>
      </c>
    </row>
    <row r="3" spans="1:32" x14ac:dyDescent="0.25">
      <c r="A3" s="2530" t="s">
        <v>2204</v>
      </c>
    </row>
    <row r="4" spans="1:32" ht="25" customHeight="1" x14ac:dyDescent="0.25">
      <c r="A4" s="3165" t="s">
        <v>2205</v>
      </c>
      <c r="B4" s="3165"/>
      <c r="C4" s="3165"/>
      <c r="D4" s="3165"/>
      <c r="E4" s="3165"/>
      <c r="F4" s="3165"/>
      <c r="G4" s="3165"/>
      <c r="H4" s="3165"/>
      <c r="I4" s="3165"/>
      <c r="J4" s="3165"/>
      <c r="K4" s="3165"/>
      <c r="L4" s="3165"/>
      <c r="M4" s="3165"/>
      <c r="N4" s="3165"/>
      <c r="O4" s="3165"/>
      <c r="P4" s="3165"/>
      <c r="Q4" s="3165"/>
      <c r="R4" s="3165"/>
      <c r="S4" s="3165"/>
      <c r="T4" s="3165"/>
      <c r="U4" s="3165"/>
      <c r="V4" s="3165"/>
      <c r="W4" s="3165"/>
      <c r="X4" s="3165"/>
      <c r="Y4" s="3165"/>
      <c r="Z4" s="3165"/>
      <c r="AA4" s="3165"/>
      <c r="AB4" s="3165"/>
      <c r="AC4" s="3165"/>
      <c r="AD4" s="3165"/>
      <c r="AE4" s="3165"/>
      <c r="AF4" s="3165"/>
    </row>
    <row r="5" spans="1:32" s="2534" customFormat="1" ht="14.15" customHeight="1" x14ac:dyDescent="0.25">
      <c r="A5" s="2471" t="s">
        <v>152</v>
      </c>
      <c r="B5" s="2471"/>
      <c r="I5" s="2535"/>
      <c r="J5" s="2535"/>
      <c r="K5" s="2535"/>
      <c r="L5" s="2535"/>
      <c r="S5" s="2535"/>
      <c r="T5" s="2535"/>
      <c r="U5" s="2535"/>
      <c r="V5" s="2535"/>
      <c r="AC5" s="2535"/>
      <c r="AD5" s="2535"/>
      <c r="AF5" s="2535" t="s">
        <v>2206</v>
      </c>
    </row>
    <row r="6" spans="1:32" s="2534" customFormat="1" ht="18" customHeight="1" x14ac:dyDescent="0.25">
      <c r="A6" s="3163" t="s">
        <v>155</v>
      </c>
      <c r="B6" s="3163"/>
      <c r="C6" s="3164" t="s">
        <v>273</v>
      </c>
      <c r="D6" s="3164"/>
      <c r="E6" s="3164"/>
      <c r="F6" s="3164"/>
      <c r="G6" s="3164"/>
      <c r="H6" s="3164"/>
      <c r="I6" s="3164"/>
      <c r="J6" s="3164"/>
      <c r="K6" s="3164"/>
      <c r="L6" s="3164"/>
      <c r="M6" s="3164" t="s">
        <v>2159</v>
      </c>
      <c r="N6" s="3164"/>
      <c r="O6" s="3164"/>
      <c r="P6" s="3164"/>
      <c r="Q6" s="3164"/>
      <c r="R6" s="3164"/>
      <c r="S6" s="3164"/>
      <c r="T6" s="3164"/>
      <c r="U6" s="3164"/>
      <c r="V6" s="3164"/>
      <c r="W6" s="3164" t="s">
        <v>2160</v>
      </c>
      <c r="X6" s="3164"/>
      <c r="Y6" s="3164"/>
      <c r="Z6" s="3164"/>
      <c r="AA6" s="3164"/>
      <c r="AB6" s="3164"/>
      <c r="AC6" s="3164"/>
      <c r="AD6" s="3164"/>
      <c r="AE6" s="3164"/>
      <c r="AF6" s="3164"/>
    </row>
    <row r="7" spans="1:32" s="2534" customFormat="1" ht="30" customHeight="1" x14ac:dyDescent="0.25">
      <c r="A7" s="3163"/>
      <c r="B7" s="3163"/>
      <c r="C7" s="3164" t="s">
        <v>273</v>
      </c>
      <c r="D7" s="3164"/>
      <c r="E7" s="3163" t="s">
        <v>2162</v>
      </c>
      <c r="F7" s="3163"/>
      <c r="G7" s="3163" t="s">
        <v>2164</v>
      </c>
      <c r="H7" s="3163"/>
      <c r="I7" s="3163" t="s">
        <v>2165</v>
      </c>
      <c r="J7" s="3163"/>
      <c r="K7" s="3163" t="s">
        <v>2167</v>
      </c>
      <c r="L7" s="3163"/>
      <c r="M7" s="3164" t="s">
        <v>273</v>
      </c>
      <c r="N7" s="3164"/>
      <c r="O7" s="3163" t="s">
        <v>2162</v>
      </c>
      <c r="P7" s="3163"/>
      <c r="Q7" s="3163" t="s">
        <v>2164</v>
      </c>
      <c r="R7" s="3163"/>
      <c r="S7" s="3163" t="s">
        <v>2165</v>
      </c>
      <c r="T7" s="3163"/>
      <c r="U7" s="3163" t="s">
        <v>2167</v>
      </c>
      <c r="V7" s="3163"/>
      <c r="W7" s="3164" t="s">
        <v>273</v>
      </c>
      <c r="X7" s="3164"/>
      <c r="Y7" s="3163" t="s">
        <v>2162</v>
      </c>
      <c r="Z7" s="3163"/>
      <c r="AA7" s="3163" t="s">
        <v>2164</v>
      </c>
      <c r="AB7" s="3163"/>
      <c r="AC7" s="3163" t="s">
        <v>2165</v>
      </c>
      <c r="AD7" s="3163"/>
      <c r="AE7" s="3163" t="s">
        <v>2167</v>
      </c>
      <c r="AF7" s="3163"/>
    </row>
    <row r="8" spans="1:32" s="2534" customFormat="1" ht="7" customHeight="1" x14ac:dyDescent="0.25">
      <c r="A8" s="2536"/>
      <c r="B8" s="2536"/>
      <c r="C8" s="2537"/>
      <c r="D8" s="2537"/>
      <c r="E8" s="2536"/>
      <c r="F8" s="2536"/>
      <c r="G8" s="2536"/>
      <c r="H8" s="2536"/>
      <c r="I8" s="2536"/>
      <c r="J8" s="2536"/>
      <c r="K8" s="2536"/>
      <c r="L8" s="2536"/>
      <c r="M8" s="2537"/>
      <c r="N8" s="2537"/>
      <c r="O8" s="2536"/>
      <c r="P8" s="2536"/>
      <c r="Q8" s="2536"/>
      <c r="R8" s="2536"/>
      <c r="S8" s="2536"/>
      <c r="T8" s="2536"/>
      <c r="U8" s="2536"/>
      <c r="V8" s="2536"/>
      <c r="W8" s="2537"/>
      <c r="X8" s="2537"/>
      <c r="Y8" s="2536"/>
      <c r="Z8" s="2536"/>
      <c r="AA8" s="2536"/>
      <c r="AB8" s="2536"/>
      <c r="AC8" s="2536"/>
      <c r="AD8" s="2536"/>
      <c r="AE8" s="2536"/>
      <c r="AF8" s="2536"/>
    </row>
    <row r="9" spans="1:32" ht="18" customHeight="1" x14ac:dyDescent="0.25">
      <c r="A9" s="2538"/>
      <c r="B9" s="2538" t="s">
        <v>154</v>
      </c>
      <c r="C9" s="2539">
        <v>23900</v>
      </c>
      <c r="D9" s="2540" t="s">
        <v>281</v>
      </c>
      <c r="E9" s="2540">
        <v>24233</v>
      </c>
      <c r="F9" s="2540" t="s">
        <v>281</v>
      </c>
      <c r="G9" s="2540">
        <v>26103</v>
      </c>
      <c r="H9" s="2540" t="s">
        <v>281</v>
      </c>
      <c r="I9" s="2540">
        <v>26566</v>
      </c>
      <c r="J9" s="2540" t="s">
        <v>281</v>
      </c>
      <c r="K9" s="2540">
        <v>19190</v>
      </c>
      <c r="L9" s="2540" t="s">
        <v>281</v>
      </c>
      <c r="M9" s="2541">
        <v>24999</v>
      </c>
      <c r="N9" s="2540" t="s">
        <v>281</v>
      </c>
      <c r="O9" s="2540">
        <v>26004</v>
      </c>
      <c r="P9" s="2540" t="s">
        <v>281</v>
      </c>
      <c r="Q9" s="2540">
        <v>26328</v>
      </c>
      <c r="R9" s="2540" t="s">
        <v>281</v>
      </c>
      <c r="S9" s="2540">
        <v>27101</v>
      </c>
      <c r="T9" s="2540" t="s">
        <v>281</v>
      </c>
      <c r="U9" s="2540">
        <v>21208</v>
      </c>
      <c r="V9" s="2542" t="s">
        <v>281</v>
      </c>
      <c r="W9" s="2540">
        <v>22260</v>
      </c>
      <c r="X9" s="2540" t="s">
        <v>281</v>
      </c>
      <c r="Y9" s="2540">
        <v>22080</v>
      </c>
      <c r="Z9" s="2540" t="s">
        <v>281</v>
      </c>
      <c r="AA9" s="2540">
        <v>25710</v>
      </c>
      <c r="AB9" s="2540" t="s">
        <v>281</v>
      </c>
      <c r="AC9" s="2540">
        <v>25741</v>
      </c>
      <c r="AD9" s="2540" t="s">
        <v>281</v>
      </c>
      <c r="AE9" s="2540">
        <v>16509</v>
      </c>
      <c r="AF9" s="2540" t="s">
        <v>281</v>
      </c>
    </row>
    <row r="10" spans="1:32" ht="7" customHeight="1" x14ac:dyDescent="0.25">
      <c r="A10" s="2543"/>
      <c r="B10" s="2543"/>
      <c r="C10" s="2544"/>
      <c r="D10" s="2545"/>
      <c r="E10" s="2546"/>
      <c r="F10" s="2545"/>
      <c r="G10" s="2546"/>
      <c r="H10" s="2545"/>
      <c r="I10" s="2546"/>
      <c r="J10" s="2545"/>
      <c r="K10" s="2546"/>
      <c r="L10" s="2545"/>
      <c r="M10" s="2547"/>
      <c r="N10" s="2545"/>
      <c r="O10" s="2546"/>
      <c r="P10" s="2545"/>
      <c r="Q10" s="2546"/>
      <c r="R10" s="2545"/>
      <c r="S10" s="2546"/>
      <c r="T10" s="2545"/>
      <c r="U10" s="2546"/>
      <c r="V10" s="2548"/>
      <c r="W10" s="2546"/>
      <c r="X10" s="2545"/>
      <c r="Y10" s="2546"/>
      <c r="Z10" s="2545"/>
      <c r="AA10" s="2546"/>
      <c r="AB10" s="2545"/>
      <c r="AC10" s="2546"/>
      <c r="AD10" s="2545"/>
      <c r="AE10" s="2546"/>
      <c r="AF10" s="2545"/>
    </row>
    <row r="11" spans="1:32" ht="18" customHeight="1" x14ac:dyDescent="0.25">
      <c r="A11" s="2549" t="s">
        <v>2149</v>
      </c>
      <c r="B11" s="2550" t="s">
        <v>2154</v>
      </c>
      <c r="C11" s="2551">
        <v>795</v>
      </c>
      <c r="D11" s="2513" t="s">
        <v>281</v>
      </c>
      <c r="E11" s="2513">
        <v>734</v>
      </c>
      <c r="F11" s="2513" t="s">
        <v>281</v>
      </c>
      <c r="G11" s="2513">
        <v>1048</v>
      </c>
      <c r="H11" s="2513" t="s">
        <v>281</v>
      </c>
      <c r="I11" s="2513">
        <v>954</v>
      </c>
      <c r="J11" s="2513" t="s">
        <v>281</v>
      </c>
      <c r="K11" s="2513">
        <v>440</v>
      </c>
      <c r="L11" s="2513" t="s">
        <v>281</v>
      </c>
      <c r="M11" s="2552">
        <v>785</v>
      </c>
      <c r="N11" s="2513" t="s">
        <v>281</v>
      </c>
      <c r="O11" s="2513">
        <v>590</v>
      </c>
      <c r="P11" s="2513" t="s">
        <v>281</v>
      </c>
      <c r="Q11" s="2513">
        <v>1028</v>
      </c>
      <c r="R11" s="2513" t="s">
        <v>281</v>
      </c>
      <c r="S11" s="2513">
        <v>887</v>
      </c>
      <c r="T11" s="2513" t="s">
        <v>281</v>
      </c>
      <c r="U11" s="2513">
        <v>497</v>
      </c>
      <c r="V11" s="2553" t="s">
        <v>281</v>
      </c>
      <c r="W11" s="2513">
        <v>809</v>
      </c>
      <c r="X11" s="2513" t="s">
        <v>281</v>
      </c>
      <c r="Y11" s="2513">
        <v>909</v>
      </c>
      <c r="Z11" s="2513" t="s">
        <v>281</v>
      </c>
      <c r="AA11" s="2513">
        <v>1084</v>
      </c>
      <c r="AB11" s="2513" t="s">
        <v>281</v>
      </c>
      <c r="AC11" s="2513">
        <v>1057</v>
      </c>
      <c r="AD11" s="2513" t="s">
        <v>281</v>
      </c>
      <c r="AE11" s="2513">
        <v>364</v>
      </c>
      <c r="AF11" s="2513" t="s">
        <v>282</v>
      </c>
    </row>
    <row r="12" spans="1:32" ht="18" customHeight="1" x14ac:dyDescent="0.25">
      <c r="A12" s="2554" t="s">
        <v>333</v>
      </c>
      <c r="B12" s="2555" t="s">
        <v>2155</v>
      </c>
      <c r="C12" s="2556" t="s">
        <v>6</v>
      </c>
      <c r="D12" s="2503" t="s">
        <v>281</v>
      </c>
      <c r="E12" s="2503" t="s">
        <v>6</v>
      </c>
      <c r="F12" s="2503" t="s">
        <v>281</v>
      </c>
      <c r="G12" s="2503" t="s">
        <v>6</v>
      </c>
      <c r="H12" s="2503" t="s">
        <v>281</v>
      </c>
      <c r="I12" s="2503" t="s">
        <v>6</v>
      </c>
      <c r="J12" s="2503" t="s">
        <v>281</v>
      </c>
      <c r="K12" s="2503" t="s">
        <v>6</v>
      </c>
      <c r="L12" s="2503" t="s">
        <v>281</v>
      </c>
      <c r="M12" s="2557" t="s">
        <v>6</v>
      </c>
      <c r="N12" s="2503" t="s">
        <v>281</v>
      </c>
      <c r="O12" s="2503" t="s">
        <v>6</v>
      </c>
      <c r="P12" s="2503" t="s">
        <v>281</v>
      </c>
      <c r="Q12" s="2503" t="s">
        <v>6</v>
      </c>
      <c r="R12" s="2503" t="s">
        <v>281</v>
      </c>
      <c r="S12" s="2503" t="s">
        <v>6</v>
      </c>
      <c r="T12" s="2503" t="s">
        <v>281</v>
      </c>
      <c r="U12" s="2503" t="s">
        <v>6</v>
      </c>
      <c r="V12" s="2558" t="s">
        <v>281</v>
      </c>
      <c r="W12" s="2503" t="s">
        <v>6</v>
      </c>
      <c r="X12" s="2503" t="s">
        <v>281</v>
      </c>
      <c r="Y12" s="2503" t="s">
        <v>6</v>
      </c>
      <c r="Z12" s="2503" t="s">
        <v>281</v>
      </c>
      <c r="AA12" s="2503" t="s">
        <v>6</v>
      </c>
      <c r="AB12" s="2503" t="s">
        <v>281</v>
      </c>
      <c r="AC12" s="2503" t="s">
        <v>6</v>
      </c>
      <c r="AD12" s="2503" t="s">
        <v>281</v>
      </c>
      <c r="AE12" s="2503" t="s">
        <v>6</v>
      </c>
      <c r="AF12" s="2503" t="s">
        <v>281</v>
      </c>
    </row>
    <row r="13" spans="1:32" ht="18" customHeight="1" x14ac:dyDescent="0.25">
      <c r="A13" s="2494" t="s">
        <v>335</v>
      </c>
      <c r="B13" s="2559" t="s">
        <v>344</v>
      </c>
      <c r="C13" s="2560">
        <v>4</v>
      </c>
      <c r="D13" s="2497" t="s">
        <v>282</v>
      </c>
      <c r="E13" s="2497" t="s">
        <v>6</v>
      </c>
      <c r="F13" s="2497" t="s">
        <v>281</v>
      </c>
      <c r="G13" s="2497" t="s">
        <v>6</v>
      </c>
      <c r="H13" s="2497" t="s">
        <v>281</v>
      </c>
      <c r="I13" s="2497">
        <v>3</v>
      </c>
      <c r="J13" s="2497" t="s">
        <v>282</v>
      </c>
      <c r="K13" s="2497" t="s">
        <v>6</v>
      </c>
      <c r="L13" s="2497" t="s">
        <v>281</v>
      </c>
      <c r="M13" s="2561" t="s">
        <v>6</v>
      </c>
      <c r="N13" s="2497" t="s">
        <v>281</v>
      </c>
      <c r="O13" s="2497" t="s">
        <v>6</v>
      </c>
      <c r="P13" s="2497" t="s">
        <v>281</v>
      </c>
      <c r="Q13" s="2497" t="s">
        <v>6</v>
      </c>
      <c r="R13" s="2497" t="s">
        <v>281</v>
      </c>
      <c r="S13" s="2497" t="s">
        <v>6</v>
      </c>
      <c r="T13" s="2497" t="s">
        <v>281</v>
      </c>
      <c r="U13" s="2497" t="s">
        <v>6</v>
      </c>
      <c r="V13" s="2562" t="s">
        <v>281</v>
      </c>
      <c r="W13" s="2497">
        <v>2</v>
      </c>
      <c r="X13" s="2497" t="s">
        <v>282</v>
      </c>
      <c r="Y13" s="2497" t="s">
        <v>6</v>
      </c>
      <c r="Z13" s="2497" t="s">
        <v>281</v>
      </c>
      <c r="AA13" s="2497" t="s">
        <v>6</v>
      </c>
      <c r="AB13" s="2497" t="s">
        <v>281</v>
      </c>
      <c r="AC13" s="2497" t="s">
        <v>6</v>
      </c>
      <c r="AD13" s="2497" t="s">
        <v>281</v>
      </c>
      <c r="AE13" s="2497" t="s">
        <v>6</v>
      </c>
      <c r="AF13" s="2497" t="s">
        <v>281</v>
      </c>
    </row>
    <row r="14" spans="1:32" ht="18" customHeight="1" x14ac:dyDescent="0.25">
      <c r="A14" s="2563" t="s">
        <v>343</v>
      </c>
      <c r="B14" s="2498" t="s">
        <v>2207</v>
      </c>
      <c r="C14" s="2564" t="s">
        <v>6</v>
      </c>
      <c r="D14" s="2501" t="s">
        <v>281</v>
      </c>
      <c r="E14" s="2501" t="s">
        <v>6</v>
      </c>
      <c r="F14" s="2501" t="s">
        <v>281</v>
      </c>
      <c r="G14" s="2501" t="s">
        <v>6</v>
      </c>
      <c r="H14" s="2501" t="s">
        <v>281</v>
      </c>
      <c r="I14" s="2501" t="s">
        <v>6</v>
      </c>
      <c r="J14" s="2501" t="s">
        <v>281</v>
      </c>
      <c r="K14" s="2501" t="s">
        <v>6</v>
      </c>
      <c r="L14" s="2501" t="s">
        <v>281</v>
      </c>
      <c r="M14" s="2565" t="s">
        <v>6</v>
      </c>
      <c r="N14" s="2501" t="s">
        <v>281</v>
      </c>
      <c r="O14" s="2501" t="s">
        <v>6</v>
      </c>
      <c r="P14" s="2501" t="s">
        <v>281</v>
      </c>
      <c r="Q14" s="2501" t="s">
        <v>6</v>
      </c>
      <c r="R14" s="2501" t="s">
        <v>281</v>
      </c>
      <c r="S14" s="2501" t="s">
        <v>6</v>
      </c>
      <c r="T14" s="2501" t="s">
        <v>281</v>
      </c>
      <c r="U14" s="2501" t="s">
        <v>6</v>
      </c>
      <c r="V14" s="2566" t="s">
        <v>281</v>
      </c>
      <c r="W14" s="2501" t="s">
        <v>6</v>
      </c>
      <c r="X14" s="2501" t="s">
        <v>281</v>
      </c>
      <c r="Y14" s="2501" t="s">
        <v>6</v>
      </c>
      <c r="Z14" s="2501" t="s">
        <v>281</v>
      </c>
      <c r="AA14" s="2501" t="s">
        <v>6</v>
      </c>
      <c r="AB14" s="2501" t="s">
        <v>281</v>
      </c>
      <c r="AC14" s="2501" t="s">
        <v>6</v>
      </c>
      <c r="AD14" s="2501" t="s">
        <v>281</v>
      </c>
      <c r="AE14" s="2501" t="s">
        <v>6</v>
      </c>
      <c r="AF14" s="2501" t="s">
        <v>281</v>
      </c>
    </row>
    <row r="15" spans="1:32" ht="18" customHeight="1" x14ac:dyDescent="0.25">
      <c r="A15" s="2567" t="s">
        <v>2150</v>
      </c>
      <c r="B15" s="2550" t="s">
        <v>2156</v>
      </c>
      <c r="C15" s="2551">
        <v>279</v>
      </c>
      <c r="D15" s="2513" t="s">
        <v>281</v>
      </c>
      <c r="E15" s="2513">
        <v>273</v>
      </c>
      <c r="F15" s="2513" t="s">
        <v>281</v>
      </c>
      <c r="G15" s="2513">
        <v>363</v>
      </c>
      <c r="H15" s="2513" t="s">
        <v>281</v>
      </c>
      <c r="I15" s="2513">
        <v>344</v>
      </c>
      <c r="J15" s="2513" t="s">
        <v>281</v>
      </c>
      <c r="K15" s="2513">
        <v>145</v>
      </c>
      <c r="L15" s="2513" t="s">
        <v>281</v>
      </c>
      <c r="M15" s="2552">
        <v>286</v>
      </c>
      <c r="N15" s="2513" t="s">
        <v>281</v>
      </c>
      <c r="O15" s="2513">
        <v>205</v>
      </c>
      <c r="P15" s="2513" t="s">
        <v>281</v>
      </c>
      <c r="Q15" s="2513">
        <v>342</v>
      </c>
      <c r="R15" s="2513" t="s">
        <v>281</v>
      </c>
      <c r="S15" s="2513">
        <v>350</v>
      </c>
      <c r="T15" s="2513" t="s">
        <v>281</v>
      </c>
      <c r="U15" s="2513">
        <v>176</v>
      </c>
      <c r="V15" s="2553" t="s">
        <v>281</v>
      </c>
      <c r="W15" s="2513">
        <v>268</v>
      </c>
      <c r="X15" s="2513" t="s">
        <v>281</v>
      </c>
      <c r="Y15" s="2513">
        <v>356</v>
      </c>
      <c r="Z15" s="2513" t="s">
        <v>281</v>
      </c>
      <c r="AA15" s="2513">
        <v>400</v>
      </c>
      <c r="AB15" s="2513" t="s">
        <v>281</v>
      </c>
      <c r="AC15" s="2513">
        <v>335</v>
      </c>
      <c r="AD15" s="2513" t="s">
        <v>281</v>
      </c>
      <c r="AE15" s="2513">
        <v>104</v>
      </c>
      <c r="AF15" s="2513" t="s">
        <v>281</v>
      </c>
    </row>
    <row r="16" spans="1:32" ht="18" customHeight="1" x14ac:dyDescent="0.25">
      <c r="A16" s="2554" t="s">
        <v>2151</v>
      </c>
      <c r="B16" s="2555" t="s">
        <v>2157</v>
      </c>
      <c r="C16" s="2556" t="s">
        <v>6</v>
      </c>
      <c r="D16" s="2503" t="s">
        <v>281</v>
      </c>
      <c r="E16" s="2503" t="s">
        <v>6</v>
      </c>
      <c r="F16" s="2503" t="s">
        <v>281</v>
      </c>
      <c r="G16" s="2503" t="s">
        <v>6</v>
      </c>
      <c r="H16" s="2503" t="s">
        <v>281</v>
      </c>
      <c r="I16" s="2503">
        <v>5</v>
      </c>
      <c r="J16" s="2503" t="s">
        <v>282</v>
      </c>
      <c r="K16" s="2503">
        <v>2</v>
      </c>
      <c r="L16" s="2503" t="s">
        <v>282</v>
      </c>
      <c r="M16" s="2557" t="s">
        <v>6</v>
      </c>
      <c r="N16" s="2503" t="s">
        <v>281</v>
      </c>
      <c r="O16" s="2503" t="s">
        <v>6</v>
      </c>
      <c r="P16" s="2503" t="s">
        <v>281</v>
      </c>
      <c r="Q16" s="2503" t="s">
        <v>6</v>
      </c>
      <c r="R16" s="2503" t="s">
        <v>281</v>
      </c>
      <c r="S16" s="2503" t="s">
        <v>6</v>
      </c>
      <c r="T16" s="2503" t="s">
        <v>281</v>
      </c>
      <c r="U16" s="2503" t="s">
        <v>6</v>
      </c>
      <c r="V16" s="2558" t="s">
        <v>281</v>
      </c>
      <c r="W16" s="2503">
        <v>4</v>
      </c>
      <c r="X16" s="2503" t="s">
        <v>282</v>
      </c>
      <c r="Y16" s="2503" t="s">
        <v>6</v>
      </c>
      <c r="Z16" s="2503" t="s">
        <v>281</v>
      </c>
      <c r="AA16" s="2503" t="s">
        <v>6</v>
      </c>
      <c r="AB16" s="2503" t="s">
        <v>281</v>
      </c>
      <c r="AC16" s="2503">
        <v>4</v>
      </c>
      <c r="AD16" s="2503" t="s">
        <v>282</v>
      </c>
      <c r="AE16" s="2503" t="s">
        <v>6</v>
      </c>
      <c r="AF16" s="2503" t="s">
        <v>281</v>
      </c>
    </row>
    <row r="17" spans="1:32" ht="18" customHeight="1" x14ac:dyDescent="0.25">
      <c r="A17" s="2494" t="s">
        <v>369</v>
      </c>
      <c r="B17" s="2559" t="s">
        <v>358</v>
      </c>
      <c r="C17" s="2560" t="s">
        <v>6</v>
      </c>
      <c r="D17" s="2497" t="s">
        <v>281</v>
      </c>
      <c r="E17" s="2497" t="s">
        <v>6</v>
      </c>
      <c r="F17" s="2497" t="s">
        <v>281</v>
      </c>
      <c r="G17" s="2497" t="s">
        <v>6</v>
      </c>
      <c r="H17" s="2497" t="s">
        <v>281</v>
      </c>
      <c r="I17" s="2497">
        <v>4</v>
      </c>
      <c r="J17" s="2497" t="s">
        <v>282</v>
      </c>
      <c r="K17" s="2497" t="s">
        <v>6</v>
      </c>
      <c r="L17" s="2497" t="s">
        <v>281</v>
      </c>
      <c r="M17" s="2561" t="s">
        <v>6</v>
      </c>
      <c r="N17" s="2497" t="s">
        <v>281</v>
      </c>
      <c r="O17" s="2497" t="s">
        <v>6</v>
      </c>
      <c r="P17" s="2497" t="s">
        <v>281</v>
      </c>
      <c r="Q17" s="2497" t="s">
        <v>6</v>
      </c>
      <c r="R17" s="2497" t="s">
        <v>281</v>
      </c>
      <c r="S17" s="2497" t="s">
        <v>6</v>
      </c>
      <c r="T17" s="2497" t="s">
        <v>281</v>
      </c>
      <c r="U17" s="2497" t="s">
        <v>6</v>
      </c>
      <c r="V17" s="2562" t="s">
        <v>281</v>
      </c>
      <c r="W17" s="2497">
        <v>3</v>
      </c>
      <c r="X17" s="2497" t="s">
        <v>282</v>
      </c>
      <c r="Y17" s="2497" t="s">
        <v>6</v>
      </c>
      <c r="Z17" s="2497" t="s">
        <v>281</v>
      </c>
      <c r="AA17" s="2497" t="s">
        <v>6</v>
      </c>
      <c r="AB17" s="2497" t="s">
        <v>281</v>
      </c>
      <c r="AC17" s="2497" t="s">
        <v>6</v>
      </c>
      <c r="AD17" s="2497" t="s">
        <v>281</v>
      </c>
      <c r="AE17" s="2497" t="s">
        <v>6</v>
      </c>
      <c r="AF17" s="2497" t="s">
        <v>281</v>
      </c>
    </row>
    <row r="18" spans="1:32" ht="18" customHeight="1" x14ac:dyDescent="0.25">
      <c r="A18" s="2563" t="s">
        <v>378</v>
      </c>
      <c r="B18" s="2498" t="s">
        <v>2208</v>
      </c>
      <c r="C18" s="2564">
        <v>1</v>
      </c>
      <c r="D18" s="2501" t="s">
        <v>282</v>
      </c>
      <c r="E18" s="2501" t="s">
        <v>6</v>
      </c>
      <c r="F18" s="2501" t="s">
        <v>281</v>
      </c>
      <c r="G18" s="2501" t="s">
        <v>6</v>
      </c>
      <c r="H18" s="2501" t="s">
        <v>281</v>
      </c>
      <c r="I18" s="2501" t="s">
        <v>6</v>
      </c>
      <c r="J18" s="2501" t="s">
        <v>281</v>
      </c>
      <c r="K18" s="2501" t="s">
        <v>6</v>
      </c>
      <c r="L18" s="2501" t="s">
        <v>281</v>
      </c>
      <c r="M18" s="2565" t="s">
        <v>6</v>
      </c>
      <c r="N18" s="2501" t="s">
        <v>281</v>
      </c>
      <c r="O18" s="2501" t="s">
        <v>6</v>
      </c>
      <c r="P18" s="2501" t="s">
        <v>281</v>
      </c>
      <c r="Q18" s="2501" t="s">
        <v>6</v>
      </c>
      <c r="R18" s="2501" t="s">
        <v>281</v>
      </c>
      <c r="S18" s="2501" t="s">
        <v>6</v>
      </c>
      <c r="T18" s="2501" t="s">
        <v>281</v>
      </c>
      <c r="U18" s="2501" t="s">
        <v>6</v>
      </c>
      <c r="V18" s="2566" t="s">
        <v>281</v>
      </c>
      <c r="W18" s="2501" t="s">
        <v>6</v>
      </c>
      <c r="X18" s="2501" t="s">
        <v>281</v>
      </c>
      <c r="Y18" s="2501" t="s">
        <v>6</v>
      </c>
      <c r="Z18" s="2501" t="s">
        <v>281</v>
      </c>
      <c r="AA18" s="2501" t="s">
        <v>6</v>
      </c>
      <c r="AB18" s="2501" t="s">
        <v>281</v>
      </c>
      <c r="AC18" s="2501" t="s">
        <v>6</v>
      </c>
      <c r="AD18" s="2501" t="s">
        <v>281</v>
      </c>
      <c r="AE18" s="2501" t="s">
        <v>6</v>
      </c>
      <c r="AF18" s="2501" t="s">
        <v>281</v>
      </c>
    </row>
    <row r="19" spans="1:32" ht="18" customHeight="1" x14ac:dyDescent="0.25">
      <c r="A19" s="2554" t="s">
        <v>2152</v>
      </c>
      <c r="B19" s="2555" t="s">
        <v>360</v>
      </c>
      <c r="C19" s="2556">
        <v>27</v>
      </c>
      <c r="D19" s="2503" t="s">
        <v>281</v>
      </c>
      <c r="E19" s="2503">
        <v>32</v>
      </c>
      <c r="F19" s="2503" t="s">
        <v>282</v>
      </c>
      <c r="G19" s="2503">
        <v>40</v>
      </c>
      <c r="H19" s="2503" t="s">
        <v>281</v>
      </c>
      <c r="I19" s="2503">
        <v>33</v>
      </c>
      <c r="J19" s="2503" t="s">
        <v>281</v>
      </c>
      <c r="K19" s="2503">
        <v>10</v>
      </c>
      <c r="L19" s="2503" t="s">
        <v>281</v>
      </c>
      <c r="M19" s="2557">
        <v>27</v>
      </c>
      <c r="N19" s="2503" t="s">
        <v>281</v>
      </c>
      <c r="O19" s="2503" t="s">
        <v>6</v>
      </c>
      <c r="P19" s="2503" t="s">
        <v>281</v>
      </c>
      <c r="Q19" s="2503">
        <v>39</v>
      </c>
      <c r="R19" s="2503" t="s">
        <v>281</v>
      </c>
      <c r="S19" s="2503">
        <v>31</v>
      </c>
      <c r="T19" s="2503" t="s">
        <v>281</v>
      </c>
      <c r="U19" s="2503">
        <v>11</v>
      </c>
      <c r="V19" s="2558" t="s">
        <v>282</v>
      </c>
      <c r="W19" s="2503">
        <v>27</v>
      </c>
      <c r="X19" s="2503" t="s">
        <v>281</v>
      </c>
      <c r="Y19" s="2503" t="s">
        <v>6</v>
      </c>
      <c r="Z19" s="2503" t="s">
        <v>281</v>
      </c>
      <c r="AA19" s="2503">
        <v>42</v>
      </c>
      <c r="AB19" s="2503" t="s">
        <v>281</v>
      </c>
      <c r="AC19" s="2503">
        <v>36</v>
      </c>
      <c r="AD19" s="2503" t="s">
        <v>281</v>
      </c>
      <c r="AE19" s="2503">
        <v>8</v>
      </c>
      <c r="AF19" s="2503" t="s">
        <v>281</v>
      </c>
    </row>
    <row r="20" spans="1:32" ht="18" customHeight="1" x14ac:dyDescent="0.25">
      <c r="A20" s="2494" t="s">
        <v>2209</v>
      </c>
      <c r="B20" s="2559" t="s">
        <v>2210</v>
      </c>
      <c r="C20" s="2560">
        <v>19</v>
      </c>
      <c r="D20" s="2497" t="s">
        <v>281</v>
      </c>
      <c r="E20" s="2497">
        <v>17</v>
      </c>
      <c r="F20" s="2497" t="s">
        <v>281</v>
      </c>
      <c r="G20" s="2497">
        <v>23</v>
      </c>
      <c r="H20" s="2497" t="s">
        <v>281</v>
      </c>
      <c r="I20" s="2497">
        <v>27</v>
      </c>
      <c r="J20" s="2497" t="s">
        <v>281</v>
      </c>
      <c r="K20" s="2497">
        <v>7</v>
      </c>
      <c r="L20" s="2497" t="s">
        <v>282</v>
      </c>
      <c r="M20" s="2561">
        <v>19</v>
      </c>
      <c r="N20" s="2497" t="s">
        <v>281</v>
      </c>
      <c r="O20" s="2497">
        <v>21</v>
      </c>
      <c r="P20" s="2497" t="s">
        <v>282</v>
      </c>
      <c r="Q20" s="2497">
        <v>21</v>
      </c>
      <c r="R20" s="2497" t="s">
        <v>281</v>
      </c>
      <c r="S20" s="2497">
        <v>26</v>
      </c>
      <c r="T20" s="2497" t="s">
        <v>281</v>
      </c>
      <c r="U20" s="2497">
        <v>8</v>
      </c>
      <c r="V20" s="2562" t="s">
        <v>282</v>
      </c>
      <c r="W20" s="2497">
        <v>19</v>
      </c>
      <c r="X20" s="2497" t="s">
        <v>281</v>
      </c>
      <c r="Y20" s="2497">
        <v>13</v>
      </c>
      <c r="Z20" s="2497" t="s">
        <v>282</v>
      </c>
      <c r="AA20" s="2497">
        <v>26</v>
      </c>
      <c r="AB20" s="2497" t="s">
        <v>281</v>
      </c>
      <c r="AC20" s="2497">
        <v>29</v>
      </c>
      <c r="AD20" s="2497" t="s">
        <v>281</v>
      </c>
      <c r="AE20" s="2497">
        <v>5</v>
      </c>
      <c r="AF20" s="2497" t="s">
        <v>282</v>
      </c>
    </row>
    <row r="21" spans="1:32" ht="18" customHeight="1" x14ac:dyDescent="0.25">
      <c r="A21" s="2494" t="s">
        <v>2211</v>
      </c>
      <c r="B21" s="2559" t="s">
        <v>2212</v>
      </c>
      <c r="C21" s="2560">
        <v>4</v>
      </c>
      <c r="D21" s="2497" t="s">
        <v>281</v>
      </c>
      <c r="E21" s="2497" t="s">
        <v>6</v>
      </c>
      <c r="F21" s="2497" t="s">
        <v>281</v>
      </c>
      <c r="G21" s="2497">
        <v>5</v>
      </c>
      <c r="H21" s="2497" t="s">
        <v>281</v>
      </c>
      <c r="I21" s="2497">
        <v>3</v>
      </c>
      <c r="J21" s="2497" t="s">
        <v>281</v>
      </c>
      <c r="K21" s="2497">
        <v>2</v>
      </c>
      <c r="L21" s="2497" t="s">
        <v>282</v>
      </c>
      <c r="M21" s="2561">
        <v>4</v>
      </c>
      <c r="N21" s="2497" t="s">
        <v>281</v>
      </c>
      <c r="O21" s="2497" t="s">
        <v>6</v>
      </c>
      <c r="P21" s="2497" t="s">
        <v>281</v>
      </c>
      <c r="Q21" s="2497">
        <v>6</v>
      </c>
      <c r="R21" s="2497" t="s">
        <v>282</v>
      </c>
      <c r="S21" s="2497">
        <v>3</v>
      </c>
      <c r="T21" s="2497" t="s">
        <v>281</v>
      </c>
      <c r="U21" s="2497">
        <v>3</v>
      </c>
      <c r="V21" s="2562" t="s">
        <v>282</v>
      </c>
      <c r="W21" s="2497">
        <v>3</v>
      </c>
      <c r="X21" s="2497" t="s">
        <v>281</v>
      </c>
      <c r="Y21" s="2497" t="s">
        <v>6</v>
      </c>
      <c r="Z21" s="2497" t="s">
        <v>281</v>
      </c>
      <c r="AA21" s="2497">
        <v>5</v>
      </c>
      <c r="AB21" s="2497" t="s">
        <v>282</v>
      </c>
      <c r="AC21" s="2497">
        <v>4</v>
      </c>
      <c r="AD21" s="2497" t="s">
        <v>282</v>
      </c>
      <c r="AE21" s="2497" t="s">
        <v>6</v>
      </c>
      <c r="AF21" s="2497" t="s">
        <v>281</v>
      </c>
    </row>
    <row r="22" spans="1:32" ht="18" customHeight="1" x14ac:dyDescent="0.25">
      <c r="A22" s="2494" t="s">
        <v>2213</v>
      </c>
      <c r="B22" s="2559" t="s">
        <v>368</v>
      </c>
      <c r="C22" s="2560">
        <v>3</v>
      </c>
      <c r="D22" s="2497" t="s">
        <v>281</v>
      </c>
      <c r="E22" s="2497" t="s">
        <v>6</v>
      </c>
      <c r="F22" s="2497" t="s">
        <v>281</v>
      </c>
      <c r="G22" s="2497">
        <v>7</v>
      </c>
      <c r="H22" s="2497" t="s">
        <v>282</v>
      </c>
      <c r="I22" s="2497">
        <v>1</v>
      </c>
      <c r="J22" s="2497" t="s">
        <v>282</v>
      </c>
      <c r="K22" s="2497" t="s">
        <v>6</v>
      </c>
      <c r="L22" s="2497" t="s">
        <v>281</v>
      </c>
      <c r="M22" s="2561">
        <v>2</v>
      </c>
      <c r="N22" s="2497" t="s">
        <v>281</v>
      </c>
      <c r="O22" s="2497" t="s">
        <v>6</v>
      </c>
      <c r="P22" s="2497" t="s">
        <v>281</v>
      </c>
      <c r="Q22" s="2497">
        <v>5</v>
      </c>
      <c r="R22" s="2497" t="s">
        <v>282</v>
      </c>
      <c r="S22" s="2497" t="s">
        <v>6</v>
      </c>
      <c r="T22" s="2497" t="s">
        <v>281</v>
      </c>
      <c r="U22" s="2497" t="s">
        <v>6</v>
      </c>
      <c r="V22" s="2562" t="s">
        <v>281</v>
      </c>
      <c r="W22" s="2497">
        <v>4</v>
      </c>
      <c r="X22" s="2497" t="s">
        <v>282</v>
      </c>
      <c r="Y22" s="2497" t="s">
        <v>6</v>
      </c>
      <c r="Z22" s="2497" t="s">
        <v>281</v>
      </c>
      <c r="AA22" s="2497" t="s">
        <v>6</v>
      </c>
      <c r="AB22" s="2497" t="s">
        <v>281</v>
      </c>
      <c r="AC22" s="2497" t="s">
        <v>6</v>
      </c>
      <c r="AD22" s="2497" t="s">
        <v>281</v>
      </c>
      <c r="AE22" s="2497" t="s">
        <v>6</v>
      </c>
      <c r="AF22" s="2497" t="s">
        <v>281</v>
      </c>
    </row>
    <row r="23" spans="1:32" ht="18" customHeight="1" x14ac:dyDescent="0.25">
      <c r="A23" s="2563" t="s">
        <v>2214</v>
      </c>
      <c r="B23" s="2498" t="s">
        <v>2215</v>
      </c>
      <c r="C23" s="2564" t="s">
        <v>6</v>
      </c>
      <c r="D23" s="2501" t="s">
        <v>281</v>
      </c>
      <c r="E23" s="2501" t="s">
        <v>6</v>
      </c>
      <c r="F23" s="2501" t="s">
        <v>281</v>
      </c>
      <c r="G23" s="2501" t="s">
        <v>6</v>
      </c>
      <c r="H23" s="2501" t="s">
        <v>281</v>
      </c>
      <c r="I23" s="2501" t="s">
        <v>6</v>
      </c>
      <c r="J23" s="2501" t="s">
        <v>281</v>
      </c>
      <c r="K23" s="2501" t="s">
        <v>6</v>
      </c>
      <c r="L23" s="2501" t="s">
        <v>281</v>
      </c>
      <c r="M23" s="2565" t="s">
        <v>6</v>
      </c>
      <c r="N23" s="2501" t="s">
        <v>281</v>
      </c>
      <c r="O23" s="2501" t="s">
        <v>6</v>
      </c>
      <c r="P23" s="2501" t="s">
        <v>281</v>
      </c>
      <c r="Q23" s="2501" t="s">
        <v>6</v>
      </c>
      <c r="R23" s="2501" t="s">
        <v>281</v>
      </c>
      <c r="S23" s="2501" t="s">
        <v>6</v>
      </c>
      <c r="T23" s="2501" t="s">
        <v>281</v>
      </c>
      <c r="U23" s="2501" t="s">
        <v>6</v>
      </c>
      <c r="V23" s="2566" t="s">
        <v>281</v>
      </c>
      <c r="W23" s="2501" t="s">
        <v>6</v>
      </c>
      <c r="X23" s="2501" t="s">
        <v>281</v>
      </c>
      <c r="Y23" s="2501" t="s">
        <v>6</v>
      </c>
      <c r="Z23" s="2501" t="s">
        <v>281</v>
      </c>
      <c r="AA23" s="2501" t="s">
        <v>6</v>
      </c>
      <c r="AB23" s="2501" t="s">
        <v>281</v>
      </c>
      <c r="AC23" s="2501" t="s">
        <v>6</v>
      </c>
      <c r="AD23" s="2501" t="s">
        <v>281</v>
      </c>
      <c r="AE23" s="2501" t="s">
        <v>6</v>
      </c>
      <c r="AF23" s="2501" t="s">
        <v>281</v>
      </c>
    </row>
    <row r="24" spans="1:32" ht="18" customHeight="1" x14ac:dyDescent="0.25">
      <c r="A24" s="2567" t="s">
        <v>2153</v>
      </c>
      <c r="B24" s="2550" t="s">
        <v>2158</v>
      </c>
      <c r="C24" s="2551">
        <v>89</v>
      </c>
      <c r="D24" s="2513" t="s">
        <v>281</v>
      </c>
      <c r="E24" s="2513">
        <v>54</v>
      </c>
      <c r="F24" s="2513" t="s">
        <v>281</v>
      </c>
      <c r="G24" s="2513">
        <v>130</v>
      </c>
      <c r="H24" s="2513" t="s">
        <v>281</v>
      </c>
      <c r="I24" s="2513">
        <v>99</v>
      </c>
      <c r="J24" s="2513" t="s">
        <v>281</v>
      </c>
      <c r="K24" s="2513">
        <v>53</v>
      </c>
      <c r="L24" s="2513" t="s">
        <v>281</v>
      </c>
      <c r="M24" s="2552">
        <v>88</v>
      </c>
      <c r="N24" s="2513" t="s">
        <v>281</v>
      </c>
      <c r="O24" s="2513">
        <v>42</v>
      </c>
      <c r="P24" s="2513" t="s">
        <v>282</v>
      </c>
      <c r="Q24" s="2513">
        <v>116</v>
      </c>
      <c r="R24" s="2513" t="s">
        <v>281</v>
      </c>
      <c r="S24" s="2513">
        <v>99</v>
      </c>
      <c r="T24" s="2513" t="s">
        <v>281</v>
      </c>
      <c r="U24" s="2513">
        <v>58</v>
      </c>
      <c r="V24" s="2553" t="s">
        <v>281</v>
      </c>
      <c r="W24" s="2513">
        <v>90</v>
      </c>
      <c r="X24" s="2513" t="s">
        <v>281</v>
      </c>
      <c r="Y24" s="2513">
        <v>68</v>
      </c>
      <c r="Z24" s="2513" t="s">
        <v>282</v>
      </c>
      <c r="AA24" s="2513">
        <v>154</v>
      </c>
      <c r="AB24" s="2513" t="s">
        <v>281</v>
      </c>
      <c r="AC24" s="2513">
        <v>99</v>
      </c>
      <c r="AD24" s="2513" t="s">
        <v>281</v>
      </c>
      <c r="AE24" s="2513">
        <v>46</v>
      </c>
      <c r="AF24" s="2513" t="s">
        <v>282</v>
      </c>
    </row>
    <row r="25" spans="1:32" ht="18" customHeight="1" x14ac:dyDescent="0.25">
      <c r="A25" s="2494" t="s">
        <v>2216</v>
      </c>
      <c r="B25" s="2559" t="s">
        <v>370</v>
      </c>
      <c r="C25" s="2560">
        <v>44</v>
      </c>
      <c r="D25" s="2497" t="s">
        <v>281</v>
      </c>
      <c r="E25" s="2497">
        <v>26</v>
      </c>
      <c r="F25" s="2497" t="s">
        <v>282</v>
      </c>
      <c r="G25" s="2497">
        <v>71</v>
      </c>
      <c r="H25" s="2497" t="s">
        <v>281</v>
      </c>
      <c r="I25" s="2497">
        <v>53</v>
      </c>
      <c r="J25" s="2497" t="s">
        <v>281</v>
      </c>
      <c r="K25" s="2497">
        <v>17</v>
      </c>
      <c r="L25" s="2497" t="s">
        <v>281</v>
      </c>
      <c r="M25" s="2561">
        <v>41</v>
      </c>
      <c r="N25" s="2497" t="s">
        <v>281</v>
      </c>
      <c r="O25" s="2497" t="s">
        <v>6</v>
      </c>
      <c r="P25" s="2497" t="s">
        <v>281</v>
      </c>
      <c r="Q25" s="2497">
        <v>61</v>
      </c>
      <c r="R25" s="2497" t="s">
        <v>281</v>
      </c>
      <c r="S25" s="2497">
        <v>50</v>
      </c>
      <c r="T25" s="2497" t="s">
        <v>281</v>
      </c>
      <c r="U25" s="2497">
        <v>18</v>
      </c>
      <c r="V25" s="2562" t="s">
        <v>282</v>
      </c>
      <c r="W25" s="2497">
        <v>48</v>
      </c>
      <c r="X25" s="2497" t="s">
        <v>281</v>
      </c>
      <c r="Y25" s="2497" t="s">
        <v>6</v>
      </c>
      <c r="Z25" s="2497" t="s">
        <v>281</v>
      </c>
      <c r="AA25" s="2497">
        <v>88</v>
      </c>
      <c r="AB25" s="2497" t="s">
        <v>281</v>
      </c>
      <c r="AC25" s="2497">
        <v>58</v>
      </c>
      <c r="AD25" s="2497" t="s">
        <v>281</v>
      </c>
      <c r="AE25" s="2497">
        <v>16</v>
      </c>
      <c r="AF25" s="2497" t="s">
        <v>282</v>
      </c>
    </row>
    <row r="26" spans="1:32" ht="18" customHeight="1" x14ac:dyDescent="0.25">
      <c r="A26" s="2494" t="s">
        <v>2217</v>
      </c>
      <c r="B26" s="2559" t="s">
        <v>379</v>
      </c>
      <c r="C26" s="2560">
        <v>20</v>
      </c>
      <c r="D26" s="2497" t="s">
        <v>281</v>
      </c>
      <c r="E26" s="2497" t="s">
        <v>6</v>
      </c>
      <c r="F26" s="2497" t="s">
        <v>281</v>
      </c>
      <c r="G26" s="2497">
        <v>9</v>
      </c>
      <c r="H26" s="2497" t="s">
        <v>282</v>
      </c>
      <c r="I26" s="2497">
        <v>18</v>
      </c>
      <c r="J26" s="2497" t="s">
        <v>281</v>
      </c>
      <c r="K26" s="2497">
        <v>31</v>
      </c>
      <c r="L26" s="2497" t="s">
        <v>281</v>
      </c>
      <c r="M26" s="2561">
        <v>20</v>
      </c>
      <c r="N26" s="2497" t="s">
        <v>281</v>
      </c>
      <c r="O26" s="2497" t="s">
        <v>6</v>
      </c>
      <c r="P26" s="2497" t="s">
        <v>281</v>
      </c>
      <c r="Q26" s="2497" t="s">
        <v>6</v>
      </c>
      <c r="R26" s="2497" t="s">
        <v>281</v>
      </c>
      <c r="S26" s="2497">
        <v>18</v>
      </c>
      <c r="T26" s="2497" t="s">
        <v>281</v>
      </c>
      <c r="U26" s="2497">
        <v>34</v>
      </c>
      <c r="V26" s="2562" t="s">
        <v>281</v>
      </c>
      <c r="W26" s="2497">
        <v>19</v>
      </c>
      <c r="X26" s="2497" t="s">
        <v>281</v>
      </c>
      <c r="Y26" s="2497" t="s">
        <v>6</v>
      </c>
      <c r="Z26" s="2497" t="s">
        <v>281</v>
      </c>
      <c r="AA26" s="2497">
        <v>7</v>
      </c>
      <c r="AB26" s="2497" t="s">
        <v>282</v>
      </c>
      <c r="AC26" s="2497">
        <v>18</v>
      </c>
      <c r="AD26" s="2497" t="s">
        <v>281</v>
      </c>
      <c r="AE26" s="2497">
        <v>27</v>
      </c>
      <c r="AF26" s="2497" t="s">
        <v>282</v>
      </c>
    </row>
    <row r="27" spans="1:32" ht="18" customHeight="1" x14ac:dyDescent="0.25">
      <c r="A27" s="2494" t="s">
        <v>2218</v>
      </c>
      <c r="B27" s="2559" t="s">
        <v>2219</v>
      </c>
      <c r="C27" s="2560">
        <v>1</v>
      </c>
      <c r="D27" s="2497" t="s">
        <v>282</v>
      </c>
      <c r="E27" s="2497" t="s">
        <v>6</v>
      </c>
      <c r="F27" s="2497" t="s">
        <v>281</v>
      </c>
      <c r="G27" s="2497" t="s">
        <v>6</v>
      </c>
      <c r="H27" s="2497" t="s">
        <v>281</v>
      </c>
      <c r="I27" s="2497" t="s">
        <v>6</v>
      </c>
      <c r="J27" s="2497" t="s">
        <v>281</v>
      </c>
      <c r="K27" s="2497" t="s">
        <v>6</v>
      </c>
      <c r="L27" s="2497" t="s">
        <v>281</v>
      </c>
      <c r="M27" s="2561" t="s">
        <v>6</v>
      </c>
      <c r="N27" s="2497" t="s">
        <v>281</v>
      </c>
      <c r="O27" s="2497" t="s">
        <v>6</v>
      </c>
      <c r="P27" s="2497" t="s">
        <v>281</v>
      </c>
      <c r="Q27" s="2497" t="s">
        <v>6</v>
      </c>
      <c r="R27" s="2497" t="s">
        <v>281</v>
      </c>
      <c r="S27" s="2497" t="s">
        <v>6</v>
      </c>
      <c r="T27" s="2497" t="s">
        <v>281</v>
      </c>
      <c r="U27" s="2497" t="s">
        <v>6</v>
      </c>
      <c r="V27" s="2562" t="s">
        <v>281</v>
      </c>
      <c r="W27" s="2497" t="s">
        <v>6</v>
      </c>
      <c r="X27" s="2497" t="s">
        <v>281</v>
      </c>
      <c r="Y27" s="2497" t="s">
        <v>6</v>
      </c>
      <c r="Z27" s="2497" t="s">
        <v>281</v>
      </c>
      <c r="AA27" s="2497" t="s">
        <v>6</v>
      </c>
      <c r="AB27" s="2497" t="s">
        <v>281</v>
      </c>
      <c r="AC27" s="2497" t="s">
        <v>6</v>
      </c>
      <c r="AD27" s="2497" t="s">
        <v>281</v>
      </c>
      <c r="AE27" s="2497" t="s">
        <v>6</v>
      </c>
      <c r="AF27" s="2497" t="s">
        <v>281</v>
      </c>
    </row>
    <row r="28" spans="1:32" ht="7" customHeight="1" thickBot="1" x14ac:dyDescent="0.3">
      <c r="A28" s="2568"/>
      <c r="B28" s="2569"/>
      <c r="C28" s="2570"/>
      <c r="D28" s="2571"/>
      <c r="E28" s="2570"/>
      <c r="F28" s="2571"/>
      <c r="G28" s="2570"/>
      <c r="H28" s="2571"/>
      <c r="I28" s="2570"/>
      <c r="J28" s="2571"/>
      <c r="K28" s="2570"/>
      <c r="L28" s="2571"/>
      <c r="M28" s="2570"/>
      <c r="N28" s="2571"/>
      <c r="O28" s="2569"/>
      <c r="P28" s="2568"/>
      <c r="Q28" s="2569"/>
      <c r="R28" s="2570"/>
      <c r="S28" s="2571"/>
      <c r="T28" s="2570"/>
      <c r="U28" s="2571"/>
      <c r="V28" s="2570"/>
      <c r="W28" s="2571"/>
      <c r="X28" s="2570"/>
      <c r="Y28" s="2571"/>
      <c r="Z28" s="2570"/>
      <c r="AA28" s="2571"/>
      <c r="AB28" s="2570"/>
      <c r="AC28" s="2571"/>
      <c r="AD28" s="2569"/>
      <c r="AE28" s="2571"/>
      <c r="AF28" s="2569"/>
    </row>
    <row r="29" spans="1:32" ht="11" thickTop="1" x14ac:dyDescent="0.25">
      <c r="A29" s="2529" t="s">
        <v>2196</v>
      </c>
      <c r="B29" s="2572"/>
      <c r="C29" s="2533"/>
      <c r="D29" s="2573"/>
      <c r="E29" s="2533"/>
      <c r="F29" s="2533"/>
      <c r="G29" s="2533"/>
      <c r="H29" s="2533"/>
      <c r="I29" s="2533"/>
      <c r="J29" s="2533"/>
      <c r="K29" s="2533"/>
      <c r="L29" s="2533"/>
      <c r="M29" s="2533"/>
      <c r="N29" s="2533"/>
      <c r="O29" s="2533"/>
      <c r="P29" s="2529"/>
      <c r="Q29" s="2572"/>
      <c r="R29" s="2533"/>
      <c r="S29" s="2573"/>
      <c r="T29" s="2533"/>
      <c r="U29" s="2533"/>
      <c r="V29" s="2533"/>
      <c r="W29" s="2533"/>
      <c r="X29" s="2533"/>
      <c r="Y29" s="2533"/>
      <c r="Z29" s="2533"/>
      <c r="AA29" s="2533"/>
      <c r="AB29" s="2533"/>
      <c r="AC29" s="2533"/>
      <c r="AD29" s="2533"/>
      <c r="AE29" s="2533"/>
      <c r="AF29" s="2533"/>
    </row>
    <row r="30" spans="1:32" ht="7" customHeight="1" x14ac:dyDescent="0.25"/>
    <row r="31" spans="1:32" x14ac:dyDescent="0.25">
      <c r="A31" s="1607" t="s">
        <v>301</v>
      </c>
    </row>
    <row r="32" spans="1:32" x14ac:dyDescent="0.25">
      <c r="A32" s="2574" t="s">
        <v>2199</v>
      </c>
    </row>
    <row r="33" spans="1:1" x14ac:dyDescent="0.25">
      <c r="A33" s="2574" t="s">
        <v>2200</v>
      </c>
    </row>
  </sheetData>
  <mergeCells count="20">
    <mergeCell ref="A4:AF4"/>
    <mergeCell ref="A6:B7"/>
    <mergeCell ref="C6:L6"/>
    <mergeCell ref="M6:V6"/>
    <mergeCell ref="W6:AF6"/>
    <mergeCell ref="C7:D7"/>
    <mergeCell ref="E7:F7"/>
    <mergeCell ref="G7:H7"/>
    <mergeCell ref="I7:J7"/>
    <mergeCell ref="K7:L7"/>
    <mergeCell ref="Y7:Z7"/>
    <mergeCell ref="AA7:AB7"/>
    <mergeCell ref="AC7:AD7"/>
    <mergeCell ref="AE7:AF7"/>
    <mergeCell ref="M7:N7"/>
    <mergeCell ref="O7:P7"/>
    <mergeCell ref="Q7:R7"/>
    <mergeCell ref="S7:T7"/>
    <mergeCell ref="U7:V7"/>
    <mergeCell ref="W7:X7"/>
  </mergeCells>
  <hyperlinks>
    <hyperlink ref="A32" r:id="rId1" xr:uid="{D2D56BB8-32B2-4FFF-A160-A39AF27D386E}"/>
    <hyperlink ref="A33" r:id="rId2" xr:uid="{2FDCE55C-ECB5-4464-AE24-1BCB6B4115E1}"/>
    <hyperlink ref="A1" location="Índice!A1" display="Voltar ao índice" xr:uid="{1A4AB1BD-6E4D-4E87-B8B2-EF5BBD3780D2}"/>
  </hyperlinks>
  <pageMargins left="0.31496062992125984" right="0.19685039370078741" top="0.15748031496062992" bottom="0.74803149606299213" header="0.15748031496062992" footer="0.31496062992125984"/>
  <pageSetup paperSize="9" scale="78" orientation="landscape" verticalDpi="300" r:id="rId3"/>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DE965-95A8-4A13-90FA-83CFFB79EA36}">
  <sheetPr>
    <pageSetUpPr fitToPage="1"/>
  </sheetPr>
  <dimension ref="A1:AF29"/>
  <sheetViews>
    <sheetView showGridLines="0" workbookViewId="0"/>
  </sheetViews>
  <sheetFormatPr defaultColWidth="9.1796875" defaultRowHeight="10.5" x14ac:dyDescent="0.25"/>
  <cols>
    <col min="1" max="1" width="7.81640625" style="2575" customWidth="1"/>
    <col min="2" max="2" width="41.81640625" style="2575" bestFit="1" customWidth="1"/>
    <col min="3" max="3" width="7.453125" style="2576" customWidth="1"/>
    <col min="4" max="4" width="1.453125" style="2576" customWidth="1"/>
    <col min="5" max="5" width="7.453125" style="2576" customWidth="1"/>
    <col min="6" max="6" width="1.453125" style="2576" customWidth="1"/>
    <col min="7" max="7" width="7.453125" style="2576" customWidth="1"/>
    <col min="8" max="8" width="1.453125" style="2576" customWidth="1"/>
    <col min="9" max="9" width="7.453125" style="2576" customWidth="1"/>
    <col min="10" max="10" width="1.453125" style="2576" customWidth="1"/>
    <col min="11" max="11" width="7.453125" style="2576" customWidth="1"/>
    <col min="12" max="12" width="1.453125" style="2576" customWidth="1"/>
    <col min="13" max="13" width="7.453125" style="2576" customWidth="1"/>
    <col min="14" max="14" width="1.453125" style="2576" customWidth="1"/>
    <col min="15" max="15" width="7.453125" style="2576" customWidth="1"/>
    <col min="16" max="16" width="1.453125" style="2576" customWidth="1"/>
    <col min="17" max="17" width="7.453125" style="2576" customWidth="1"/>
    <col min="18" max="18" width="1.453125" style="2576" customWidth="1"/>
    <col min="19" max="19" width="7.453125" style="2576" customWidth="1"/>
    <col min="20" max="20" width="1.453125" style="2576" customWidth="1"/>
    <col min="21" max="21" width="7.453125" style="2576" customWidth="1"/>
    <col min="22" max="22" width="1.453125" style="2576" customWidth="1"/>
    <col min="23" max="23" width="7.453125" style="2576" customWidth="1"/>
    <col min="24" max="24" width="1.453125" style="2576" customWidth="1"/>
    <col min="25" max="25" width="7.453125" style="2576" customWidth="1"/>
    <col min="26" max="26" width="1.453125" style="2576" customWidth="1"/>
    <col min="27" max="27" width="7.453125" style="2576" customWidth="1"/>
    <col min="28" max="28" width="1.453125" style="2576" customWidth="1"/>
    <col min="29" max="29" width="7.453125" style="2576" customWidth="1"/>
    <col min="30" max="30" width="1.453125" style="2576" customWidth="1"/>
    <col min="31" max="31" width="7.453125" style="2576" customWidth="1"/>
    <col min="32" max="32" width="1.453125" style="2576" customWidth="1"/>
    <col min="33" max="16384" width="9.1796875" style="2577"/>
  </cols>
  <sheetData>
    <row r="1" spans="1:32" ht="12.5" x14ac:dyDescent="0.25">
      <c r="A1" s="527" t="s">
        <v>227</v>
      </c>
    </row>
    <row r="2" spans="1:32" ht="12.75" customHeight="1" x14ac:dyDescent="0.25"/>
    <row r="3" spans="1:32" x14ac:dyDescent="0.25">
      <c r="A3" s="2530" t="s">
        <v>2220</v>
      </c>
      <c r="B3" s="2578"/>
      <c r="C3" s="2577"/>
      <c r="D3" s="2577"/>
      <c r="E3" s="2577"/>
      <c r="F3" s="2577"/>
      <c r="G3" s="2577"/>
      <c r="H3" s="2577"/>
      <c r="I3" s="2577"/>
      <c r="J3" s="2577"/>
      <c r="K3" s="2577"/>
      <c r="L3" s="2577"/>
      <c r="M3" s="2577"/>
      <c r="N3" s="2577"/>
      <c r="O3" s="2577"/>
      <c r="P3" s="2577"/>
      <c r="Q3" s="2577"/>
      <c r="R3" s="2577"/>
      <c r="S3" s="2577"/>
      <c r="T3" s="2577"/>
      <c r="U3" s="2577"/>
      <c r="V3" s="2577"/>
      <c r="W3" s="2577"/>
      <c r="X3" s="2577"/>
      <c r="Y3" s="2577"/>
      <c r="Z3" s="2577"/>
      <c r="AA3" s="2577"/>
      <c r="AB3" s="2577"/>
      <c r="AC3" s="2577"/>
      <c r="AD3" s="2577"/>
      <c r="AE3" s="2579"/>
      <c r="AF3" s="2577"/>
    </row>
    <row r="4" spans="1:32" ht="25" customHeight="1" x14ac:dyDescent="0.25">
      <c r="A4" s="3166" t="s">
        <v>2221</v>
      </c>
      <c r="B4" s="3167"/>
      <c r="C4" s="3167"/>
      <c r="D4" s="3167"/>
      <c r="E4" s="3167"/>
      <c r="F4" s="3167"/>
      <c r="G4" s="3167"/>
      <c r="H4" s="3167"/>
      <c r="I4" s="3167"/>
      <c r="J4" s="3167"/>
      <c r="K4" s="3167"/>
      <c r="L4" s="3167"/>
      <c r="M4" s="3167"/>
      <c r="N4" s="3167"/>
      <c r="O4" s="3167"/>
      <c r="P4" s="3167"/>
      <c r="Q4" s="3167"/>
      <c r="R4" s="3167"/>
      <c r="S4" s="3167"/>
      <c r="T4" s="3167"/>
      <c r="U4" s="3167"/>
      <c r="V4" s="3167"/>
      <c r="W4" s="3167"/>
      <c r="X4" s="3167"/>
      <c r="Y4" s="3167"/>
      <c r="Z4" s="3167"/>
      <c r="AA4" s="3167"/>
      <c r="AB4" s="3167"/>
      <c r="AC4" s="3167"/>
      <c r="AD4" s="3167"/>
      <c r="AE4" s="3167"/>
      <c r="AF4" s="3168"/>
    </row>
    <row r="5" spans="1:32" s="2581" customFormat="1" ht="14.15" customHeight="1" x14ac:dyDescent="0.25">
      <c r="A5" s="2471" t="s">
        <v>152</v>
      </c>
      <c r="B5" s="2580"/>
      <c r="I5" s="2582"/>
      <c r="J5" s="2582"/>
      <c r="K5" s="2582"/>
      <c r="L5" s="2582"/>
      <c r="S5" s="2582"/>
      <c r="T5" s="2582"/>
      <c r="U5" s="2582"/>
      <c r="V5" s="2582"/>
      <c r="AC5" s="2582"/>
      <c r="AD5" s="2582"/>
      <c r="AF5" s="2582" t="s">
        <v>312</v>
      </c>
    </row>
    <row r="6" spans="1:32" s="2581" customFormat="1" ht="18" customHeight="1" x14ac:dyDescent="0.25">
      <c r="A6" s="3169" t="s">
        <v>155</v>
      </c>
      <c r="B6" s="3170"/>
      <c r="C6" s="3164" t="s">
        <v>273</v>
      </c>
      <c r="D6" s="3164"/>
      <c r="E6" s="3164"/>
      <c r="F6" s="3164"/>
      <c r="G6" s="3164"/>
      <c r="H6" s="3164"/>
      <c r="I6" s="3164"/>
      <c r="J6" s="3164"/>
      <c r="K6" s="3164"/>
      <c r="L6" s="3164"/>
      <c r="M6" s="3164" t="s">
        <v>2159</v>
      </c>
      <c r="N6" s="3164"/>
      <c r="O6" s="3164"/>
      <c r="P6" s="3164"/>
      <c r="Q6" s="3164"/>
      <c r="R6" s="3164"/>
      <c r="S6" s="3164"/>
      <c r="T6" s="3164"/>
      <c r="U6" s="3164"/>
      <c r="V6" s="3164"/>
      <c r="W6" s="3164" t="s">
        <v>2160</v>
      </c>
      <c r="X6" s="3164"/>
      <c r="Y6" s="3164"/>
      <c r="Z6" s="3164"/>
      <c r="AA6" s="3164"/>
      <c r="AB6" s="3164"/>
      <c r="AC6" s="3164"/>
      <c r="AD6" s="3164"/>
      <c r="AE6" s="3164"/>
      <c r="AF6" s="3164"/>
    </row>
    <row r="7" spans="1:32" s="2581" customFormat="1" ht="30" customHeight="1" x14ac:dyDescent="0.25">
      <c r="A7" s="3171"/>
      <c r="B7" s="3172"/>
      <c r="C7" s="3164" t="s">
        <v>273</v>
      </c>
      <c r="D7" s="3164"/>
      <c r="E7" s="3163" t="s">
        <v>2162</v>
      </c>
      <c r="F7" s="3163"/>
      <c r="G7" s="3163" t="s">
        <v>2164</v>
      </c>
      <c r="H7" s="3163"/>
      <c r="I7" s="3163" t="s">
        <v>2165</v>
      </c>
      <c r="J7" s="3163"/>
      <c r="K7" s="3163" t="s">
        <v>2167</v>
      </c>
      <c r="L7" s="3163"/>
      <c r="M7" s="3163" t="s">
        <v>273</v>
      </c>
      <c r="N7" s="3163"/>
      <c r="O7" s="3163" t="s">
        <v>2162</v>
      </c>
      <c r="P7" s="3163"/>
      <c r="Q7" s="3163" t="s">
        <v>2164</v>
      </c>
      <c r="R7" s="3163"/>
      <c r="S7" s="3163" t="s">
        <v>2165</v>
      </c>
      <c r="T7" s="3163"/>
      <c r="U7" s="3163" t="s">
        <v>2167</v>
      </c>
      <c r="V7" s="3163"/>
      <c r="W7" s="3163" t="s">
        <v>273</v>
      </c>
      <c r="X7" s="3163"/>
      <c r="Y7" s="3163" t="s">
        <v>2162</v>
      </c>
      <c r="Z7" s="3163"/>
      <c r="AA7" s="3163" t="s">
        <v>2164</v>
      </c>
      <c r="AB7" s="3163"/>
      <c r="AC7" s="3163" t="s">
        <v>2165</v>
      </c>
      <c r="AD7" s="3163"/>
      <c r="AE7" s="3163" t="s">
        <v>2167</v>
      </c>
      <c r="AF7" s="3163"/>
    </row>
    <row r="8" spans="1:32" s="2534" customFormat="1" ht="7" customHeight="1" x14ac:dyDescent="0.25">
      <c r="A8" s="2583"/>
      <c r="B8" s="2583"/>
      <c r="C8" s="2537"/>
      <c r="D8" s="2537"/>
      <c r="E8" s="2583"/>
      <c r="F8" s="2583"/>
      <c r="G8" s="2583"/>
      <c r="H8" s="2583"/>
      <c r="I8" s="2583"/>
      <c r="J8" s="2583"/>
      <c r="K8" s="2583"/>
      <c r="L8" s="2583"/>
      <c r="M8" s="2583"/>
      <c r="N8" s="2583"/>
      <c r="O8" s="2583"/>
      <c r="P8" s="2583"/>
      <c r="Q8" s="2583"/>
      <c r="R8" s="2583"/>
      <c r="S8" s="2583"/>
      <c r="T8" s="2583"/>
      <c r="U8" s="2583"/>
      <c r="V8" s="2583"/>
      <c r="W8" s="2583"/>
      <c r="X8" s="2583"/>
      <c r="Y8" s="2583"/>
      <c r="Z8" s="2583"/>
      <c r="AA8" s="2583"/>
      <c r="AB8" s="2583"/>
      <c r="AC8" s="2583"/>
      <c r="AD8" s="2583"/>
      <c r="AE8" s="2583"/>
      <c r="AF8" s="2583"/>
    </row>
    <row r="9" spans="1:32" ht="18" customHeight="1" x14ac:dyDescent="0.25">
      <c r="A9" s="2538"/>
      <c r="B9" s="2538" t="s">
        <v>154</v>
      </c>
      <c r="C9" s="2584">
        <v>100</v>
      </c>
      <c r="D9" s="2585" t="s">
        <v>281</v>
      </c>
      <c r="E9" s="2585">
        <v>100</v>
      </c>
      <c r="F9" s="2585" t="s">
        <v>281</v>
      </c>
      <c r="G9" s="2585">
        <v>100</v>
      </c>
      <c r="H9" s="2585" t="s">
        <v>281</v>
      </c>
      <c r="I9" s="2585">
        <v>100</v>
      </c>
      <c r="J9" s="2585" t="s">
        <v>281</v>
      </c>
      <c r="K9" s="2585">
        <v>100</v>
      </c>
      <c r="L9" s="2585" t="s">
        <v>281</v>
      </c>
      <c r="M9" s="2584">
        <v>100</v>
      </c>
      <c r="N9" s="2585" t="s">
        <v>281</v>
      </c>
      <c r="O9" s="2585">
        <v>100</v>
      </c>
      <c r="P9" s="2585" t="s">
        <v>281</v>
      </c>
      <c r="Q9" s="2585">
        <v>100</v>
      </c>
      <c r="R9" s="2585" t="s">
        <v>281</v>
      </c>
      <c r="S9" s="2585">
        <v>100</v>
      </c>
      <c r="T9" s="2585" t="s">
        <v>281</v>
      </c>
      <c r="U9" s="2585">
        <v>100</v>
      </c>
      <c r="V9" s="2586" t="s">
        <v>281</v>
      </c>
      <c r="W9" s="2585">
        <v>100</v>
      </c>
      <c r="X9" s="2585" t="s">
        <v>281</v>
      </c>
      <c r="Y9" s="2585">
        <v>100</v>
      </c>
      <c r="Z9" s="2585" t="s">
        <v>281</v>
      </c>
      <c r="AA9" s="2585">
        <v>100</v>
      </c>
      <c r="AB9" s="2585" t="s">
        <v>281</v>
      </c>
      <c r="AC9" s="2585">
        <v>100</v>
      </c>
      <c r="AD9" s="2585" t="s">
        <v>281</v>
      </c>
      <c r="AE9" s="2585">
        <v>100</v>
      </c>
      <c r="AF9" s="2540" t="s">
        <v>281</v>
      </c>
    </row>
    <row r="10" spans="1:32" ht="7" customHeight="1" x14ac:dyDescent="0.25">
      <c r="A10" s="2587"/>
      <c r="B10" s="2587"/>
      <c r="C10" s="2588"/>
      <c r="D10" s="2589"/>
      <c r="E10" s="2590"/>
      <c r="F10" s="2589"/>
      <c r="G10" s="2590"/>
      <c r="H10" s="2589"/>
      <c r="I10" s="2590"/>
      <c r="J10" s="2589"/>
      <c r="K10" s="2590"/>
      <c r="L10" s="2589"/>
      <c r="M10" s="2588"/>
      <c r="N10" s="2589"/>
      <c r="O10" s="2590"/>
      <c r="P10" s="2589"/>
      <c r="Q10" s="2590"/>
      <c r="R10" s="2589"/>
      <c r="S10" s="2590"/>
      <c r="T10" s="2589"/>
      <c r="U10" s="2590"/>
      <c r="V10" s="2591"/>
      <c r="W10" s="2590"/>
      <c r="X10" s="2589"/>
      <c r="Y10" s="2590"/>
      <c r="Z10" s="2589"/>
      <c r="AA10" s="2590"/>
      <c r="AB10" s="2589"/>
      <c r="AC10" s="2590"/>
      <c r="AD10" s="2589"/>
      <c r="AE10" s="2590"/>
      <c r="AF10" s="2592"/>
    </row>
    <row r="11" spans="1:32" ht="18" customHeight="1" x14ac:dyDescent="0.25">
      <c r="A11" s="2549" t="s">
        <v>2149</v>
      </c>
      <c r="B11" s="2550" t="s">
        <v>2154</v>
      </c>
      <c r="C11" s="2593">
        <v>3.3</v>
      </c>
      <c r="D11" s="2594" t="s">
        <v>281</v>
      </c>
      <c r="E11" s="2594">
        <v>3</v>
      </c>
      <c r="F11" s="2594" t="s">
        <v>281</v>
      </c>
      <c r="G11" s="2594">
        <v>4</v>
      </c>
      <c r="H11" s="2594" t="s">
        <v>281</v>
      </c>
      <c r="I11" s="2594">
        <v>3.6</v>
      </c>
      <c r="J11" s="2594" t="s">
        <v>281</v>
      </c>
      <c r="K11" s="2594">
        <v>2.2999999999999998</v>
      </c>
      <c r="L11" s="2594" t="s">
        <v>281</v>
      </c>
      <c r="M11" s="2593">
        <v>3.1</v>
      </c>
      <c r="N11" s="2594" t="s">
        <v>281</v>
      </c>
      <c r="O11" s="2594">
        <v>2.2999999999999998</v>
      </c>
      <c r="P11" s="2594" t="s">
        <v>281</v>
      </c>
      <c r="Q11" s="2594">
        <v>3.9</v>
      </c>
      <c r="R11" s="2594" t="s">
        <v>281</v>
      </c>
      <c r="S11" s="2594">
        <v>3.3</v>
      </c>
      <c r="T11" s="2594" t="s">
        <v>281</v>
      </c>
      <c r="U11" s="2594">
        <v>2.2999999999999998</v>
      </c>
      <c r="V11" s="2595" t="s">
        <v>281</v>
      </c>
      <c r="W11" s="2594">
        <v>3.6</v>
      </c>
      <c r="X11" s="2594" t="s">
        <v>281</v>
      </c>
      <c r="Y11" s="2594">
        <v>4.0999999999999996</v>
      </c>
      <c r="Z11" s="2594" t="s">
        <v>281</v>
      </c>
      <c r="AA11" s="2594">
        <v>4.2</v>
      </c>
      <c r="AB11" s="2594" t="s">
        <v>281</v>
      </c>
      <c r="AC11" s="2594">
        <v>4.0999999999999996</v>
      </c>
      <c r="AD11" s="2594" t="s">
        <v>281</v>
      </c>
      <c r="AE11" s="2594">
        <v>2.2000000000000002</v>
      </c>
      <c r="AF11" s="2513" t="s">
        <v>282</v>
      </c>
    </row>
    <row r="12" spans="1:32" ht="18" customHeight="1" x14ac:dyDescent="0.25">
      <c r="A12" s="2554" t="s">
        <v>333</v>
      </c>
      <c r="B12" s="2555" t="s">
        <v>2155</v>
      </c>
      <c r="C12" s="2596" t="s">
        <v>6</v>
      </c>
      <c r="D12" s="2597" t="s">
        <v>281</v>
      </c>
      <c r="E12" s="2597" t="s">
        <v>6</v>
      </c>
      <c r="F12" s="2597" t="s">
        <v>281</v>
      </c>
      <c r="G12" s="2597" t="s">
        <v>6</v>
      </c>
      <c r="H12" s="2597" t="s">
        <v>281</v>
      </c>
      <c r="I12" s="2597" t="s">
        <v>6</v>
      </c>
      <c r="J12" s="2597" t="s">
        <v>281</v>
      </c>
      <c r="K12" s="2597" t="s">
        <v>6</v>
      </c>
      <c r="L12" s="2597" t="s">
        <v>281</v>
      </c>
      <c r="M12" s="2596" t="s">
        <v>6</v>
      </c>
      <c r="N12" s="2597" t="s">
        <v>281</v>
      </c>
      <c r="O12" s="2597" t="s">
        <v>6</v>
      </c>
      <c r="P12" s="2597" t="s">
        <v>281</v>
      </c>
      <c r="Q12" s="2597" t="s">
        <v>6</v>
      </c>
      <c r="R12" s="2597" t="s">
        <v>281</v>
      </c>
      <c r="S12" s="2597" t="s">
        <v>6</v>
      </c>
      <c r="T12" s="2597" t="s">
        <v>281</v>
      </c>
      <c r="U12" s="2597" t="s">
        <v>6</v>
      </c>
      <c r="V12" s="2598" t="s">
        <v>281</v>
      </c>
      <c r="W12" s="2597" t="s">
        <v>6</v>
      </c>
      <c r="X12" s="2597" t="s">
        <v>281</v>
      </c>
      <c r="Y12" s="2597" t="s">
        <v>6</v>
      </c>
      <c r="Z12" s="2597" t="s">
        <v>281</v>
      </c>
      <c r="AA12" s="2597" t="s">
        <v>6</v>
      </c>
      <c r="AB12" s="2597" t="s">
        <v>281</v>
      </c>
      <c r="AC12" s="2597" t="s">
        <v>6</v>
      </c>
      <c r="AD12" s="2597" t="s">
        <v>281</v>
      </c>
      <c r="AE12" s="2597" t="s">
        <v>6</v>
      </c>
      <c r="AF12" s="2503" t="s">
        <v>281</v>
      </c>
    </row>
    <row r="13" spans="1:32" ht="18" customHeight="1" x14ac:dyDescent="0.25">
      <c r="A13" s="2494" t="s">
        <v>335</v>
      </c>
      <c r="B13" s="2559" t="s">
        <v>344</v>
      </c>
      <c r="C13" s="2599">
        <v>0</v>
      </c>
      <c r="D13" s="2600" t="s">
        <v>282</v>
      </c>
      <c r="E13" s="2600" t="s">
        <v>6</v>
      </c>
      <c r="F13" s="2600" t="s">
        <v>281</v>
      </c>
      <c r="G13" s="2600" t="s">
        <v>6</v>
      </c>
      <c r="H13" s="2600" t="s">
        <v>281</v>
      </c>
      <c r="I13" s="2600">
        <v>0</v>
      </c>
      <c r="J13" s="2600" t="s">
        <v>282</v>
      </c>
      <c r="K13" s="2600" t="s">
        <v>6</v>
      </c>
      <c r="L13" s="2600" t="s">
        <v>281</v>
      </c>
      <c r="M13" s="2599" t="s">
        <v>6</v>
      </c>
      <c r="N13" s="2600" t="s">
        <v>281</v>
      </c>
      <c r="O13" s="2600" t="s">
        <v>6</v>
      </c>
      <c r="P13" s="2600" t="s">
        <v>281</v>
      </c>
      <c r="Q13" s="2600" t="s">
        <v>6</v>
      </c>
      <c r="R13" s="2600" t="s">
        <v>281</v>
      </c>
      <c r="S13" s="2600" t="s">
        <v>6</v>
      </c>
      <c r="T13" s="2600" t="s">
        <v>281</v>
      </c>
      <c r="U13" s="2600" t="s">
        <v>6</v>
      </c>
      <c r="V13" s="2601" t="s">
        <v>281</v>
      </c>
      <c r="W13" s="2600">
        <v>0</v>
      </c>
      <c r="X13" s="2600" t="s">
        <v>282</v>
      </c>
      <c r="Y13" s="2600" t="s">
        <v>6</v>
      </c>
      <c r="Z13" s="2600" t="s">
        <v>281</v>
      </c>
      <c r="AA13" s="2600" t="s">
        <v>6</v>
      </c>
      <c r="AB13" s="2600" t="s">
        <v>281</v>
      </c>
      <c r="AC13" s="2600" t="s">
        <v>6</v>
      </c>
      <c r="AD13" s="2600" t="s">
        <v>281</v>
      </c>
      <c r="AE13" s="2600" t="s">
        <v>6</v>
      </c>
      <c r="AF13" s="2497" t="s">
        <v>281</v>
      </c>
    </row>
    <row r="14" spans="1:32" ht="18" customHeight="1" x14ac:dyDescent="0.25">
      <c r="A14" s="2563" t="s">
        <v>343</v>
      </c>
      <c r="B14" s="2498" t="s">
        <v>2207</v>
      </c>
      <c r="C14" s="2602" t="s">
        <v>6</v>
      </c>
      <c r="D14" s="2603" t="s">
        <v>281</v>
      </c>
      <c r="E14" s="2603" t="s">
        <v>6</v>
      </c>
      <c r="F14" s="2603" t="s">
        <v>281</v>
      </c>
      <c r="G14" s="2603" t="s">
        <v>6</v>
      </c>
      <c r="H14" s="2603" t="s">
        <v>281</v>
      </c>
      <c r="I14" s="2603" t="s">
        <v>6</v>
      </c>
      <c r="J14" s="2603" t="s">
        <v>281</v>
      </c>
      <c r="K14" s="2603" t="s">
        <v>6</v>
      </c>
      <c r="L14" s="2603" t="s">
        <v>281</v>
      </c>
      <c r="M14" s="2602" t="s">
        <v>6</v>
      </c>
      <c r="N14" s="2603" t="s">
        <v>281</v>
      </c>
      <c r="O14" s="2603" t="s">
        <v>6</v>
      </c>
      <c r="P14" s="2603" t="s">
        <v>281</v>
      </c>
      <c r="Q14" s="2603" t="s">
        <v>6</v>
      </c>
      <c r="R14" s="2603" t="s">
        <v>281</v>
      </c>
      <c r="S14" s="2603" t="s">
        <v>6</v>
      </c>
      <c r="T14" s="2603" t="s">
        <v>281</v>
      </c>
      <c r="U14" s="2603" t="s">
        <v>6</v>
      </c>
      <c r="V14" s="2604" t="s">
        <v>281</v>
      </c>
      <c r="W14" s="2603" t="s">
        <v>6</v>
      </c>
      <c r="X14" s="2603" t="s">
        <v>281</v>
      </c>
      <c r="Y14" s="2603" t="s">
        <v>6</v>
      </c>
      <c r="Z14" s="2603" t="s">
        <v>281</v>
      </c>
      <c r="AA14" s="2603" t="s">
        <v>6</v>
      </c>
      <c r="AB14" s="2603" t="s">
        <v>281</v>
      </c>
      <c r="AC14" s="2603" t="s">
        <v>6</v>
      </c>
      <c r="AD14" s="2603" t="s">
        <v>281</v>
      </c>
      <c r="AE14" s="2603" t="s">
        <v>6</v>
      </c>
      <c r="AF14" s="2501" t="s">
        <v>281</v>
      </c>
    </row>
    <row r="15" spans="1:32" ht="18" customHeight="1" x14ac:dyDescent="0.25">
      <c r="A15" s="2567" t="s">
        <v>2150</v>
      </c>
      <c r="B15" s="2550" t="s">
        <v>2156</v>
      </c>
      <c r="C15" s="2593">
        <v>1.2</v>
      </c>
      <c r="D15" s="2594" t="s">
        <v>281</v>
      </c>
      <c r="E15" s="2594">
        <v>1.1000000000000001</v>
      </c>
      <c r="F15" s="2594" t="s">
        <v>281</v>
      </c>
      <c r="G15" s="2594">
        <v>1.4</v>
      </c>
      <c r="H15" s="2594" t="s">
        <v>281</v>
      </c>
      <c r="I15" s="2594">
        <v>1.3</v>
      </c>
      <c r="J15" s="2594" t="s">
        <v>281</v>
      </c>
      <c r="K15" s="2594">
        <v>0.8</v>
      </c>
      <c r="L15" s="2594" t="s">
        <v>281</v>
      </c>
      <c r="M15" s="2593">
        <v>1.1000000000000001</v>
      </c>
      <c r="N15" s="2594" t="s">
        <v>281</v>
      </c>
      <c r="O15" s="2594">
        <v>0.8</v>
      </c>
      <c r="P15" s="2594" t="s">
        <v>281</v>
      </c>
      <c r="Q15" s="2594">
        <v>1.3</v>
      </c>
      <c r="R15" s="2594" t="s">
        <v>281</v>
      </c>
      <c r="S15" s="2594">
        <v>1.3</v>
      </c>
      <c r="T15" s="2594" t="s">
        <v>281</v>
      </c>
      <c r="U15" s="2594">
        <v>0.8</v>
      </c>
      <c r="V15" s="2595" t="s">
        <v>281</v>
      </c>
      <c r="W15" s="2594">
        <v>1.2</v>
      </c>
      <c r="X15" s="2594" t="s">
        <v>281</v>
      </c>
      <c r="Y15" s="2594">
        <v>1.6</v>
      </c>
      <c r="Z15" s="2594" t="s">
        <v>281</v>
      </c>
      <c r="AA15" s="2594">
        <v>1.6</v>
      </c>
      <c r="AB15" s="2594" t="s">
        <v>281</v>
      </c>
      <c r="AC15" s="2594">
        <v>1.3</v>
      </c>
      <c r="AD15" s="2594" t="s">
        <v>281</v>
      </c>
      <c r="AE15" s="2594">
        <v>0.6</v>
      </c>
      <c r="AF15" s="2513" t="s">
        <v>281</v>
      </c>
    </row>
    <row r="16" spans="1:32" ht="18" customHeight="1" x14ac:dyDescent="0.25">
      <c r="A16" s="2554" t="s">
        <v>2151</v>
      </c>
      <c r="B16" s="2555" t="s">
        <v>2157</v>
      </c>
      <c r="C16" s="2596" t="s">
        <v>6</v>
      </c>
      <c r="D16" s="2597" t="s">
        <v>281</v>
      </c>
      <c r="E16" s="2597" t="s">
        <v>6</v>
      </c>
      <c r="F16" s="2597" t="s">
        <v>281</v>
      </c>
      <c r="G16" s="2597" t="s">
        <v>6</v>
      </c>
      <c r="H16" s="2597" t="s">
        <v>281</v>
      </c>
      <c r="I16" s="2597">
        <v>0</v>
      </c>
      <c r="J16" s="2597" t="s">
        <v>282</v>
      </c>
      <c r="K16" s="2597">
        <v>0</v>
      </c>
      <c r="L16" s="2597" t="s">
        <v>282</v>
      </c>
      <c r="M16" s="2596" t="s">
        <v>6</v>
      </c>
      <c r="N16" s="2597" t="s">
        <v>281</v>
      </c>
      <c r="O16" s="2597" t="s">
        <v>6</v>
      </c>
      <c r="P16" s="2597" t="s">
        <v>281</v>
      </c>
      <c r="Q16" s="2597" t="s">
        <v>6</v>
      </c>
      <c r="R16" s="2597" t="s">
        <v>281</v>
      </c>
      <c r="S16" s="2597" t="s">
        <v>6</v>
      </c>
      <c r="T16" s="2597" t="s">
        <v>281</v>
      </c>
      <c r="U16" s="2597" t="s">
        <v>6</v>
      </c>
      <c r="V16" s="2598" t="s">
        <v>281</v>
      </c>
      <c r="W16" s="2597">
        <v>0</v>
      </c>
      <c r="X16" s="2597" t="s">
        <v>282</v>
      </c>
      <c r="Y16" s="2597" t="s">
        <v>6</v>
      </c>
      <c r="Z16" s="2597" t="s">
        <v>281</v>
      </c>
      <c r="AA16" s="2597" t="s">
        <v>6</v>
      </c>
      <c r="AB16" s="2597" t="s">
        <v>281</v>
      </c>
      <c r="AC16" s="2597">
        <v>0</v>
      </c>
      <c r="AD16" s="2597" t="s">
        <v>282</v>
      </c>
      <c r="AE16" s="2597" t="s">
        <v>6</v>
      </c>
      <c r="AF16" s="2503" t="s">
        <v>281</v>
      </c>
    </row>
    <row r="17" spans="1:32" ht="18" customHeight="1" x14ac:dyDescent="0.25">
      <c r="A17" s="2494" t="s">
        <v>369</v>
      </c>
      <c r="B17" s="2559" t="s">
        <v>358</v>
      </c>
      <c r="C17" s="2599" t="s">
        <v>6</v>
      </c>
      <c r="D17" s="2600" t="s">
        <v>281</v>
      </c>
      <c r="E17" s="2600" t="s">
        <v>6</v>
      </c>
      <c r="F17" s="2600" t="s">
        <v>281</v>
      </c>
      <c r="G17" s="2600" t="s">
        <v>6</v>
      </c>
      <c r="H17" s="2600" t="s">
        <v>281</v>
      </c>
      <c r="I17" s="2600">
        <v>0</v>
      </c>
      <c r="J17" s="2600" t="s">
        <v>282</v>
      </c>
      <c r="K17" s="2600" t="s">
        <v>6</v>
      </c>
      <c r="L17" s="2600" t="s">
        <v>281</v>
      </c>
      <c r="M17" s="2599" t="s">
        <v>6</v>
      </c>
      <c r="N17" s="2600" t="s">
        <v>281</v>
      </c>
      <c r="O17" s="2600" t="s">
        <v>6</v>
      </c>
      <c r="P17" s="2600" t="s">
        <v>281</v>
      </c>
      <c r="Q17" s="2600" t="s">
        <v>6</v>
      </c>
      <c r="R17" s="2600" t="s">
        <v>281</v>
      </c>
      <c r="S17" s="2600" t="s">
        <v>6</v>
      </c>
      <c r="T17" s="2600" t="s">
        <v>281</v>
      </c>
      <c r="U17" s="2600" t="s">
        <v>6</v>
      </c>
      <c r="V17" s="2601" t="s">
        <v>281</v>
      </c>
      <c r="W17" s="2600">
        <v>0</v>
      </c>
      <c r="X17" s="2600" t="s">
        <v>282</v>
      </c>
      <c r="Y17" s="2600" t="s">
        <v>6</v>
      </c>
      <c r="Z17" s="2600" t="s">
        <v>281</v>
      </c>
      <c r="AA17" s="2600" t="s">
        <v>6</v>
      </c>
      <c r="AB17" s="2600" t="s">
        <v>281</v>
      </c>
      <c r="AC17" s="2600" t="s">
        <v>6</v>
      </c>
      <c r="AD17" s="2600" t="s">
        <v>281</v>
      </c>
      <c r="AE17" s="2600" t="s">
        <v>6</v>
      </c>
      <c r="AF17" s="2497" t="s">
        <v>281</v>
      </c>
    </row>
    <row r="18" spans="1:32" ht="18" customHeight="1" x14ac:dyDescent="0.25">
      <c r="A18" s="2563" t="s">
        <v>378</v>
      </c>
      <c r="B18" s="2498" t="s">
        <v>2208</v>
      </c>
      <c r="C18" s="2602">
        <v>0</v>
      </c>
      <c r="D18" s="2603" t="s">
        <v>282</v>
      </c>
      <c r="E18" s="2603" t="s">
        <v>6</v>
      </c>
      <c r="F18" s="2603" t="s">
        <v>281</v>
      </c>
      <c r="G18" s="2603" t="s">
        <v>6</v>
      </c>
      <c r="H18" s="2603" t="s">
        <v>281</v>
      </c>
      <c r="I18" s="2603" t="s">
        <v>6</v>
      </c>
      <c r="J18" s="2603" t="s">
        <v>281</v>
      </c>
      <c r="K18" s="2603" t="s">
        <v>6</v>
      </c>
      <c r="L18" s="2603" t="s">
        <v>281</v>
      </c>
      <c r="M18" s="2602" t="s">
        <v>6</v>
      </c>
      <c r="N18" s="2603" t="s">
        <v>281</v>
      </c>
      <c r="O18" s="2603" t="s">
        <v>6</v>
      </c>
      <c r="P18" s="2603" t="s">
        <v>281</v>
      </c>
      <c r="Q18" s="2603" t="s">
        <v>6</v>
      </c>
      <c r="R18" s="2603" t="s">
        <v>281</v>
      </c>
      <c r="S18" s="2603" t="s">
        <v>6</v>
      </c>
      <c r="T18" s="2603" t="s">
        <v>281</v>
      </c>
      <c r="U18" s="2603" t="s">
        <v>6</v>
      </c>
      <c r="V18" s="2604" t="s">
        <v>281</v>
      </c>
      <c r="W18" s="2603" t="s">
        <v>6</v>
      </c>
      <c r="X18" s="2603" t="s">
        <v>281</v>
      </c>
      <c r="Y18" s="2603" t="s">
        <v>6</v>
      </c>
      <c r="Z18" s="2603" t="s">
        <v>281</v>
      </c>
      <c r="AA18" s="2603" t="s">
        <v>6</v>
      </c>
      <c r="AB18" s="2603" t="s">
        <v>281</v>
      </c>
      <c r="AC18" s="2603" t="s">
        <v>6</v>
      </c>
      <c r="AD18" s="2603" t="s">
        <v>281</v>
      </c>
      <c r="AE18" s="2603" t="s">
        <v>6</v>
      </c>
      <c r="AF18" s="2501" t="s">
        <v>281</v>
      </c>
    </row>
    <row r="19" spans="1:32" ht="18" customHeight="1" x14ac:dyDescent="0.25">
      <c r="A19" s="2554" t="s">
        <v>2152</v>
      </c>
      <c r="B19" s="2555" t="s">
        <v>360</v>
      </c>
      <c r="C19" s="2596">
        <v>0.1</v>
      </c>
      <c r="D19" s="2597" t="s">
        <v>281</v>
      </c>
      <c r="E19" s="2597">
        <v>0.1</v>
      </c>
      <c r="F19" s="2597" t="s">
        <v>282</v>
      </c>
      <c r="G19" s="2597">
        <v>0.2</v>
      </c>
      <c r="H19" s="2597" t="s">
        <v>281</v>
      </c>
      <c r="I19" s="2597">
        <v>0.1</v>
      </c>
      <c r="J19" s="2597" t="s">
        <v>281</v>
      </c>
      <c r="K19" s="2597">
        <v>0.1</v>
      </c>
      <c r="L19" s="2597" t="s">
        <v>281</v>
      </c>
      <c r="M19" s="2596">
        <v>0.1</v>
      </c>
      <c r="N19" s="2597" t="s">
        <v>281</v>
      </c>
      <c r="O19" s="2597" t="s">
        <v>6</v>
      </c>
      <c r="P19" s="2597" t="s">
        <v>281</v>
      </c>
      <c r="Q19" s="2597">
        <v>0.1</v>
      </c>
      <c r="R19" s="2597" t="s">
        <v>281</v>
      </c>
      <c r="S19" s="2597">
        <v>0.1</v>
      </c>
      <c r="T19" s="2597" t="s">
        <v>281</v>
      </c>
      <c r="U19" s="2597">
        <v>0.1</v>
      </c>
      <c r="V19" s="2598" t="s">
        <v>282</v>
      </c>
      <c r="W19" s="2597">
        <v>0.1</v>
      </c>
      <c r="X19" s="2597" t="s">
        <v>281</v>
      </c>
      <c r="Y19" s="2597" t="s">
        <v>6</v>
      </c>
      <c r="Z19" s="2597" t="s">
        <v>281</v>
      </c>
      <c r="AA19" s="2597">
        <v>0.2</v>
      </c>
      <c r="AB19" s="2597" t="s">
        <v>281</v>
      </c>
      <c r="AC19" s="2597">
        <v>0.1</v>
      </c>
      <c r="AD19" s="2597" t="s">
        <v>281</v>
      </c>
      <c r="AE19" s="2597">
        <v>0</v>
      </c>
      <c r="AF19" s="2503" t="s">
        <v>281</v>
      </c>
    </row>
    <row r="20" spans="1:32" ht="18" customHeight="1" x14ac:dyDescent="0.25">
      <c r="A20" s="2494" t="s">
        <v>2209</v>
      </c>
      <c r="B20" s="2559" t="s">
        <v>2210</v>
      </c>
      <c r="C20" s="2599">
        <v>0.1</v>
      </c>
      <c r="D20" s="2600" t="s">
        <v>281</v>
      </c>
      <c r="E20" s="2600">
        <v>0.1</v>
      </c>
      <c r="F20" s="2600" t="s">
        <v>281</v>
      </c>
      <c r="G20" s="2600">
        <v>0.1</v>
      </c>
      <c r="H20" s="2600" t="s">
        <v>281</v>
      </c>
      <c r="I20" s="2600">
        <v>0.1</v>
      </c>
      <c r="J20" s="2600" t="s">
        <v>281</v>
      </c>
      <c r="K20" s="2600">
        <v>0</v>
      </c>
      <c r="L20" s="2600" t="s">
        <v>282</v>
      </c>
      <c r="M20" s="2599">
        <v>0.1</v>
      </c>
      <c r="N20" s="2600" t="s">
        <v>281</v>
      </c>
      <c r="O20" s="2600">
        <v>0.1</v>
      </c>
      <c r="P20" s="2600" t="s">
        <v>282</v>
      </c>
      <c r="Q20" s="2600">
        <v>0.1</v>
      </c>
      <c r="R20" s="2600" t="s">
        <v>281</v>
      </c>
      <c r="S20" s="2600">
        <v>0.1</v>
      </c>
      <c r="T20" s="2600" t="s">
        <v>281</v>
      </c>
      <c r="U20" s="2600">
        <v>0</v>
      </c>
      <c r="V20" s="2601" t="s">
        <v>282</v>
      </c>
      <c r="W20" s="2600">
        <v>0.1</v>
      </c>
      <c r="X20" s="2600" t="s">
        <v>281</v>
      </c>
      <c r="Y20" s="2600">
        <v>0.1</v>
      </c>
      <c r="Z20" s="2600" t="s">
        <v>282</v>
      </c>
      <c r="AA20" s="2600">
        <v>0.1</v>
      </c>
      <c r="AB20" s="2600" t="s">
        <v>281</v>
      </c>
      <c r="AC20" s="2600">
        <v>0.1</v>
      </c>
      <c r="AD20" s="2600" t="s">
        <v>281</v>
      </c>
      <c r="AE20" s="2600">
        <v>0</v>
      </c>
      <c r="AF20" s="2497" t="s">
        <v>282</v>
      </c>
    </row>
    <row r="21" spans="1:32" ht="18" customHeight="1" x14ac:dyDescent="0.25">
      <c r="A21" s="2494" t="s">
        <v>2211</v>
      </c>
      <c r="B21" s="2559" t="s">
        <v>2212</v>
      </c>
      <c r="C21" s="2599">
        <v>0</v>
      </c>
      <c r="D21" s="2600" t="s">
        <v>281</v>
      </c>
      <c r="E21" s="2600" t="s">
        <v>6</v>
      </c>
      <c r="F21" s="2600" t="s">
        <v>281</v>
      </c>
      <c r="G21" s="2600">
        <v>0</v>
      </c>
      <c r="H21" s="2600" t="s">
        <v>281</v>
      </c>
      <c r="I21" s="2600">
        <v>0</v>
      </c>
      <c r="J21" s="2600" t="s">
        <v>281</v>
      </c>
      <c r="K21" s="2600">
        <v>0</v>
      </c>
      <c r="L21" s="2600" t="s">
        <v>282</v>
      </c>
      <c r="M21" s="2599">
        <v>0</v>
      </c>
      <c r="N21" s="2600" t="s">
        <v>281</v>
      </c>
      <c r="O21" s="2600" t="s">
        <v>6</v>
      </c>
      <c r="P21" s="2600" t="s">
        <v>281</v>
      </c>
      <c r="Q21" s="2600">
        <v>0</v>
      </c>
      <c r="R21" s="2600" t="s">
        <v>282</v>
      </c>
      <c r="S21" s="2600">
        <v>0</v>
      </c>
      <c r="T21" s="2600" t="s">
        <v>281</v>
      </c>
      <c r="U21" s="2600">
        <v>0</v>
      </c>
      <c r="V21" s="2601" t="s">
        <v>282</v>
      </c>
      <c r="W21" s="2600">
        <v>0</v>
      </c>
      <c r="X21" s="2600" t="s">
        <v>281</v>
      </c>
      <c r="Y21" s="2600" t="s">
        <v>6</v>
      </c>
      <c r="Z21" s="2600" t="s">
        <v>281</v>
      </c>
      <c r="AA21" s="2600">
        <v>0</v>
      </c>
      <c r="AB21" s="2600" t="s">
        <v>282</v>
      </c>
      <c r="AC21" s="2600">
        <v>0</v>
      </c>
      <c r="AD21" s="2600" t="s">
        <v>282</v>
      </c>
      <c r="AE21" s="2600" t="s">
        <v>6</v>
      </c>
      <c r="AF21" s="2497" t="s">
        <v>281</v>
      </c>
    </row>
    <row r="22" spans="1:32" ht="18" customHeight="1" x14ac:dyDescent="0.25">
      <c r="A22" s="2494" t="s">
        <v>2213</v>
      </c>
      <c r="B22" s="2559" t="s">
        <v>368</v>
      </c>
      <c r="C22" s="2599">
        <v>0</v>
      </c>
      <c r="D22" s="2600" t="s">
        <v>281</v>
      </c>
      <c r="E22" s="2600" t="s">
        <v>6</v>
      </c>
      <c r="F22" s="2600" t="s">
        <v>281</v>
      </c>
      <c r="G22" s="2600">
        <v>0</v>
      </c>
      <c r="H22" s="2600" t="s">
        <v>282</v>
      </c>
      <c r="I22" s="2600">
        <v>0</v>
      </c>
      <c r="J22" s="2600" t="s">
        <v>282</v>
      </c>
      <c r="K22" s="2600" t="s">
        <v>6</v>
      </c>
      <c r="L22" s="2600" t="s">
        <v>281</v>
      </c>
      <c r="M22" s="2599">
        <v>0</v>
      </c>
      <c r="N22" s="2600" t="s">
        <v>281</v>
      </c>
      <c r="O22" s="2600" t="s">
        <v>6</v>
      </c>
      <c r="P22" s="2600" t="s">
        <v>281</v>
      </c>
      <c r="Q22" s="2600">
        <v>0</v>
      </c>
      <c r="R22" s="2600" t="s">
        <v>282</v>
      </c>
      <c r="S22" s="2600" t="s">
        <v>6</v>
      </c>
      <c r="T22" s="2600" t="s">
        <v>281</v>
      </c>
      <c r="U22" s="2600" t="s">
        <v>6</v>
      </c>
      <c r="V22" s="2601" t="s">
        <v>281</v>
      </c>
      <c r="W22" s="2600">
        <v>0</v>
      </c>
      <c r="X22" s="2600" t="s">
        <v>282</v>
      </c>
      <c r="Y22" s="2600" t="s">
        <v>6</v>
      </c>
      <c r="Z22" s="2600" t="s">
        <v>281</v>
      </c>
      <c r="AA22" s="2600" t="s">
        <v>6</v>
      </c>
      <c r="AB22" s="2600" t="s">
        <v>281</v>
      </c>
      <c r="AC22" s="2600" t="s">
        <v>6</v>
      </c>
      <c r="AD22" s="2600" t="s">
        <v>281</v>
      </c>
      <c r="AE22" s="2600" t="s">
        <v>6</v>
      </c>
      <c r="AF22" s="2497" t="s">
        <v>281</v>
      </c>
    </row>
    <row r="23" spans="1:32" ht="18" customHeight="1" x14ac:dyDescent="0.25">
      <c r="A23" s="2563" t="s">
        <v>2214</v>
      </c>
      <c r="B23" s="2498" t="s">
        <v>2215</v>
      </c>
      <c r="C23" s="2602" t="s">
        <v>6</v>
      </c>
      <c r="D23" s="2603" t="s">
        <v>281</v>
      </c>
      <c r="E23" s="2603" t="s">
        <v>6</v>
      </c>
      <c r="F23" s="2603" t="s">
        <v>281</v>
      </c>
      <c r="G23" s="2603" t="s">
        <v>6</v>
      </c>
      <c r="H23" s="2603" t="s">
        <v>281</v>
      </c>
      <c r="I23" s="2603" t="s">
        <v>6</v>
      </c>
      <c r="J23" s="2603" t="s">
        <v>281</v>
      </c>
      <c r="K23" s="2603" t="s">
        <v>6</v>
      </c>
      <c r="L23" s="2603" t="s">
        <v>281</v>
      </c>
      <c r="M23" s="2602" t="s">
        <v>6</v>
      </c>
      <c r="N23" s="2603" t="s">
        <v>281</v>
      </c>
      <c r="O23" s="2603" t="s">
        <v>6</v>
      </c>
      <c r="P23" s="2603" t="s">
        <v>281</v>
      </c>
      <c r="Q23" s="2603" t="s">
        <v>6</v>
      </c>
      <c r="R23" s="2603" t="s">
        <v>281</v>
      </c>
      <c r="S23" s="2603" t="s">
        <v>6</v>
      </c>
      <c r="T23" s="2603" t="s">
        <v>281</v>
      </c>
      <c r="U23" s="2603" t="s">
        <v>6</v>
      </c>
      <c r="V23" s="2604" t="s">
        <v>281</v>
      </c>
      <c r="W23" s="2603" t="s">
        <v>6</v>
      </c>
      <c r="X23" s="2603" t="s">
        <v>281</v>
      </c>
      <c r="Y23" s="2603" t="s">
        <v>6</v>
      </c>
      <c r="Z23" s="2603" t="s">
        <v>281</v>
      </c>
      <c r="AA23" s="2603" t="s">
        <v>6</v>
      </c>
      <c r="AB23" s="2603" t="s">
        <v>281</v>
      </c>
      <c r="AC23" s="2603" t="s">
        <v>6</v>
      </c>
      <c r="AD23" s="2603" t="s">
        <v>281</v>
      </c>
      <c r="AE23" s="2603" t="s">
        <v>6</v>
      </c>
      <c r="AF23" s="2501" t="s">
        <v>281</v>
      </c>
    </row>
    <row r="24" spans="1:32" ht="18" customHeight="1" x14ac:dyDescent="0.25">
      <c r="A24" s="2567" t="s">
        <v>2153</v>
      </c>
      <c r="B24" s="2550" t="s">
        <v>2158</v>
      </c>
      <c r="C24" s="2593">
        <v>0.4</v>
      </c>
      <c r="D24" s="2594" t="s">
        <v>281</v>
      </c>
      <c r="E24" s="2594">
        <v>0.2</v>
      </c>
      <c r="F24" s="2594" t="s">
        <v>281</v>
      </c>
      <c r="G24" s="2594">
        <v>0.5</v>
      </c>
      <c r="H24" s="2594" t="s">
        <v>281</v>
      </c>
      <c r="I24" s="2594">
        <v>0.4</v>
      </c>
      <c r="J24" s="2594" t="s">
        <v>281</v>
      </c>
      <c r="K24" s="2594">
        <v>0.3</v>
      </c>
      <c r="L24" s="2594" t="s">
        <v>281</v>
      </c>
      <c r="M24" s="2593">
        <v>0.4</v>
      </c>
      <c r="N24" s="2594" t="s">
        <v>281</v>
      </c>
      <c r="O24" s="2594">
        <v>0.2</v>
      </c>
      <c r="P24" s="2594" t="s">
        <v>282</v>
      </c>
      <c r="Q24" s="2594">
        <v>0.4</v>
      </c>
      <c r="R24" s="2594" t="s">
        <v>281</v>
      </c>
      <c r="S24" s="2594">
        <v>0.4</v>
      </c>
      <c r="T24" s="2594" t="s">
        <v>281</v>
      </c>
      <c r="U24" s="2594">
        <v>0.3</v>
      </c>
      <c r="V24" s="2595" t="s">
        <v>281</v>
      </c>
      <c r="W24" s="2594">
        <v>0.4</v>
      </c>
      <c r="X24" s="2594" t="s">
        <v>281</v>
      </c>
      <c r="Y24" s="2594">
        <v>0.3</v>
      </c>
      <c r="Z24" s="2594" t="s">
        <v>282</v>
      </c>
      <c r="AA24" s="2594">
        <v>0.6</v>
      </c>
      <c r="AB24" s="2594" t="s">
        <v>281</v>
      </c>
      <c r="AC24" s="2594">
        <v>0.4</v>
      </c>
      <c r="AD24" s="2594" t="s">
        <v>281</v>
      </c>
      <c r="AE24" s="2594">
        <v>0.3</v>
      </c>
      <c r="AF24" s="2513" t="s">
        <v>282</v>
      </c>
    </row>
    <row r="25" spans="1:32" ht="18" customHeight="1" x14ac:dyDescent="0.25">
      <c r="A25" s="2494" t="s">
        <v>2216</v>
      </c>
      <c r="B25" s="2559" t="s">
        <v>370</v>
      </c>
      <c r="C25" s="2599">
        <v>0.2</v>
      </c>
      <c r="D25" s="2600" t="s">
        <v>281</v>
      </c>
      <c r="E25" s="2600">
        <v>0.1</v>
      </c>
      <c r="F25" s="2600" t="s">
        <v>282</v>
      </c>
      <c r="G25" s="2600">
        <v>0.3</v>
      </c>
      <c r="H25" s="2600" t="s">
        <v>281</v>
      </c>
      <c r="I25" s="2600">
        <v>0.2</v>
      </c>
      <c r="J25" s="2600" t="s">
        <v>281</v>
      </c>
      <c r="K25" s="2600">
        <v>0.1</v>
      </c>
      <c r="L25" s="2600" t="s">
        <v>281</v>
      </c>
      <c r="M25" s="2599">
        <v>0.2</v>
      </c>
      <c r="N25" s="2600" t="s">
        <v>281</v>
      </c>
      <c r="O25" s="2600" t="s">
        <v>6</v>
      </c>
      <c r="P25" s="2600" t="s">
        <v>281</v>
      </c>
      <c r="Q25" s="2600">
        <v>0.2</v>
      </c>
      <c r="R25" s="2600" t="s">
        <v>281</v>
      </c>
      <c r="S25" s="2600">
        <v>0.2</v>
      </c>
      <c r="T25" s="2600" t="s">
        <v>281</v>
      </c>
      <c r="U25" s="2600">
        <v>0.1</v>
      </c>
      <c r="V25" s="2601" t="s">
        <v>282</v>
      </c>
      <c r="W25" s="2600">
        <v>0.2</v>
      </c>
      <c r="X25" s="2600" t="s">
        <v>281</v>
      </c>
      <c r="Y25" s="2600" t="s">
        <v>6</v>
      </c>
      <c r="Z25" s="2600" t="s">
        <v>281</v>
      </c>
      <c r="AA25" s="2600">
        <v>0.3</v>
      </c>
      <c r="AB25" s="2600" t="s">
        <v>281</v>
      </c>
      <c r="AC25" s="2600">
        <v>0.2</v>
      </c>
      <c r="AD25" s="2600" t="s">
        <v>281</v>
      </c>
      <c r="AE25" s="2600">
        <v>0.1</v>
      </c>
      <c r="AF25" s="2497" t="s">
        <v>282</v>
      </c>
    </row>
    <row r="26" spans="1:32" ht="18" customHeight="1" x14ac:dyDescent="0.25">
      <c r="A26" s="2494" t="s">
        <v>2217</v>
      </c>
      <c r="B26" s="2559" t="s">
        <v>379</v>
      </c>
      <c r="C26" s="2599">
        <v>0.1</v>
      </c>
      <c r="D26" s="2600" t="s">
        <v>281</v>
      </c>
      <c r="E26" s="2600" t="s">
        <v>6</v>
      </c>
      <c r="F26" s="2600" t="s">
        <v>281</v>
      </c>
      <c r="G26" s="2600">
        <v>0</v>
      </c>
      <c r="H26" s="2600" t="s">
        <v>282</v>
      </c>
      <c r="I26" s="2600">
        <v>0.1</v>
      </c>
      <c r="J26" s="2600" t="s">
        <v>281</v>
      </c>
      <c r="K26" s="2600">
        <v>0.2</v>
      </c>
      <c r="L26" s="2600" t="s">
        <v>281</v>
      </c>
      <c r="M26" s="2599">
        <v>0.1</v>
      </c>
      <c r="N26" s="2600" t="s">
        <v>281</v>
      </c>
      <c r="O26" s="2600" t="s">
        <v>6</v>
      </c>
      <c r="P26" s="2600" t="s">
        <v>281</v>
      </c>
      <c r="Q26" s="2600" t="s">
        <v>6</v>
      </c>
      <c r="R26" s="2600" t="s">
        <v>281</v>
      </c>
      <c r="S26" s="2600">
        <v>0.1</v>
      </c>
      <c r="T26" s="2600" t="s">
        <v>281</v>
      </c>
      <c r="U26" s="2600">
        <v>0.2</v>
      </c>
      <c r="V26" s="2601" t="s">
        <v>281</v>
      </c>
      <c r="W26" s="2600">
        <v>0.1</v>
      </c>
      <c r="X26" s="2600" t="s">
        <v>281</v>
      </c>
      <c r="Y26" s="2600" t="s">
        <v>6</v>
      </c>
      <c r="Z26" s="2600" t="s">
        <v>281</v>
      </c>
      <c r="AA26" s="2600">
        <v>0</v>
      </c>
      <c r="AB26" s="2600" t="s">
        <v>282</v>
      </c>
      <c r="AC26" s="2600">
        <v>0.1</v>
      </c>
      <c r="AD26" s="2600" t="s">
        <v>281</v>
      </c>
      <c r="AE26" s="2600">
        <v>0.2</v>
      </c>
      <c r="AF26" s="2497" t="s">
        <v>282</v>
      </c>
    </row>
    <row r="27" spans="1:32" ht="18" customHeight="1" x14ac:dyDescent="0.25">
      <c r="A27" s="2494" t="s">
        <v>2218</v>
      </c>
      <c r="B27" s="2559" t="s">
        <v>2219</v>
      </c>
      <c r="C27" s="2599">
        <v>0</v>
      </c>
      <c r="D27" s="2600" t="s">
        <v>282</v>
      </c>
      <c r="E27" s="2600" t="s">
        <v>6</v>
      </c>
      <c r="F27" s="2600" t="s">
        <v>281</v>
      </c>
      <c r="G27" s="2600" t="s">
        <v>6</v>
      </c>
      <c r="H27" s="2600" t="s">
        <v>281</v>
      </c>
      <c r="I27" s="2600" t="s">
        <v>6</v>
      </c>
      <c r="J27" s="2600" t="s">
        <v>281</v>
      </c>
      <c r="K27" s="2600" t="s">
        <v>6</v>
      </c>
      <c r="L27" s="2600" t="s">
        <v>281</v>
      </c>
      <c r="M27" s="2599" t="s">
        <v>6</v>
      </c>
      <c r="N27" s="2600" t="s">
        <v>281</v>
      </c>
      <c r="O27" s="2600" t="s">
        <v>6</v>
      </c>
      <c r="P27" s="2600" t="s">
        <v>281</v>
      </c>
      <c r="Q27" s="2600" t="s">
        <v>6</v>
      </c>
      <c r="R27" s="2600" t="s">
        <v>281</v>
      </c>
      <c r="S27" s="2600" t="s">
        <v>6</v>
      </c>
      <c r="T27" s="2600" t="s">
        <v>281</v>
      </c>
      <c r="U27" s="2600" t="s">
        <v>6</v>
      </c>
      <c r="V27" s="2601" t="s">
        <v>281</v>
      </c>
      <c r="W27" s="2600" t="s">
        <v>6</v>
      </c>
      <c r="X27" s="2600" t="s">
        <v>281</v>
      </c>
      <c r="Y27" s="2600" t="s">
        <v>6</v>
      </c>
      <c r="Z27" s="2600" t="s">
        <v>281</v>
      </c>
      <c r="AA27" s="2600" t="s">
        <v>6</v>
      </c>
      <c r="AB27" s="2600" t="s">
        <v>281</v>
      </c>
      <c r="AC27" s="2600" t="s">
        <v>6</v>
      </c>
      <c r="AD27" s="2600" t="s">
        <v>281</v>
      </c>
      <c r="AE27" s="2600" t="s">
        <v>6</v>
      </c>
      <c r="AF27" s="2497" t="s">
        <v>281</v>
      </c>
    </row>
    <row r="28" spans="1:32" ht="7" customHeight="1" thickBot="1" x14ac:dyDescent="0.3">
      <c r="A28" s="2568"/>
      <c r="B28" s="2569"/>
      <c r="C28" s="2570"/>
      <c r="D28" s="2571"/>
      <c r="E28" s="2570"/>
      <c r="F28" s="2571"/>
      <c r="G28" s="2570"/>
      <c r="H28" s="2571"/>
      <c r="I28" s="2570"/>
      <c r="J28" s="2571"/>
      <c r="K28" s="2570"/>
      <c r="L28" s="2571"/>
      <c r="M28" s="2570"/>
      <c r="N28" s="2571"/>
      <c r="O28" s="2569"/>
      <c r="P28" s="2568"/>
      <c r="Q28" s="2569"/>
      <c r="R28" s="2570"/>
      <c r="S28" s="2571"/>
      <c r="T28" s="2570"/>
      <c r="U28" s="2571"/>
      <c r="V28" s="2570"/>
      <c r="W28" s="2571"/>
      <c r="X28" s="2570"/>
      <c r="Y28" s="2571"/>
      <c r="Z28" s="2570"/>
      <c r="AA28" s="2571"/>
      <c r="AB28" s="2570"/>
      <c r="AC28" s="2571"/>
      <c r="AD28" s="2569"/>
      <c r="AE28" s="2571"/>
      <c r="AF28" s="2569"/>
    </row>
    <row r="29" spans="1:32" ht="16.5" customHeight="1" thickTop="1" x14ac:dyDescent="0.25">
      <c r="A29" s="2529" t="s">
        <v>2196</v>
      </c>
      <c r="B29" s="2605"/>
      <c r="C29" s="2606"/>
      <c r="D29" s="2607"/>
      <c r="E29" s="2606"/>
      <c r="F29" s="2606"/>
      <c r="G29" s="2606"/>
      <c r="H29" s="2606"/>
      <c r="I29" s="2606"/>
      <c r="J29" s="2606"/>
      <c r="K29" s="2606"/>
      <c r="L29" s="2606"/>
      <c r="M29" s="2606"/>
      <c r="N29" s="2606"/>
      <c r="O29" s="2606"/>
      <c r="P29" s="2608"/>
      <c r="Q29" s="2605"/>
      <c r="R29" s="2606"/>
      <c r="S29" s="2607"/>
      <c r="T29" s="2606"/>
      <c r="U29" s="2606"/>
      <c r="V29" s="2606"/>
      <c r="W29" s="2606"/>
      <c r="X29" s="2606"/>
      <c r="Y29" s="2606"/>
      <c r="Z29" s="2606"/>
      <c r="AA29" s="2606"/>
      <c r="AB29" s="2606"/>
      <c r="AC29" s="2606"/>
      <c r="AD29" s="2606"/>
      <c r="AE29" s="2606"/>
      <c r="AF29" s="2606"/>
    </row>
  </sheetData>
  <mergeCells count="20">
    <mergeCell ref="A4:AF4"/>
    <mergeCell ref="A6:B7"/>
    <mergeCell ref="C6:L6"/>
    <mergeCell ref="M6:V6"/>
    <mergeCell ref="W6:AF6"/>
    <mergeCell ref="C7:D7"/>
    <mergeCell ref="E7:F7"/>
    <mergeCell ref="G7:H7"/>
    <mergeCell ref="I7:J7"/>
    <mergeCell ref="K7:L7"/>
    <mergeCell ref="Y7:Z7"/>
    <mergeCell ref="AA7:AB7"/>
    <mergeCell ref="AC7:AD7"/>
    <mergeCell ref="AE7:AF7"/>
    <mergeCell ref="M7:N7"/>
    <mergeCell ref="O7:P7"/>
    <mergeCell ref="Q7:R7"/>
    <mergeCell ref="S7:T7"/>
    <mergeCell ref="U7:V7"/>
    <mergeCell ref="W7:X7"/>
  </mergeCells>
  <hyperlinks>
    <hyperlink ref="A1" location="Índice!A1" display="Voltar ao índice" xr:uid="{82D2E41D-08B5-4AF3-BFAF-9178C2BCB9E9}"/>
  </hyperlinks>
  <pageMargins left="0.2" right="0.25" top="0.36" bottom="0.74803149606299213" header="0.17" footer="0.31496062992125984"/>
  <pageSetup paperSize="9" scale="78" orientation="landscape" verticalDpi="300" r:id="rId1"/>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2A03E-6EA9-4B06-9D79-1BF874D9A516}">
  <sheetPr>
    <pageSetUpPr fitToPage="1"/>
  </sheetPr>
  <dimension ref="A1:N31"/>
  <sheetViews>
    <sheetView showGridLines="0" workbookViewId="0"/>
  </sheetViews>
  <sheetFormatPr defaultColWidth="9.1796875" defaultRowHeight="10.5" x14ac:dyDescent="0.25"/>
  <cols>
    <col min="1" max="1" width="8.7265625" style="2531" customWidth="1"/>
    <col min="2" max="2" width="41.81640625" style="2531" bestFit="1" customWidth="1"/>
    <col min="3" max="3" width="9.7265625" style="2533" customWidth="1"/>
    <col min="4" max="4" width="1.453125" style="2533" customWidth="1"/>
    <col min="5" max="5" width="9.7265625" style="2533" customWidth="1"/>
    <col min="6" max="6" width="1.453125" style="2533" customWidth="1"/>
    <col min="7" max="7" width="9.7265625" style="2533" customWidth="1"/>
    <col min="8" max="8" width="1.453125" style="2533" customWidth="1"/>
    <col min="9" max="9" width="9.7265625" style="2533" customWidth="1"/>
    <col min="10" max="10" width="1.453125" style="2533" customWidth="1"/>
    <col min="11" max="11" width="9.7265625" style="2533" customWidth="1"/>
    <col min="12" max="12" width="1.453125" style="2533" customWidth="1"/>
    <col min="13" max="13" width="9.7265625" style="2533" customWidth="1"/>
    <col min="14" max="14" width="1.453125" style="2533" customWidth="1"/>
    <col min="15" max="16384" width="9.1796875" style="2533"/>
  </cols>
  <sheetData>
    <row r="1" spans="1:14" ht="12.5" x14ac:dyDescent="0.25">
      <c r="A1" s="527" t="s">
        <v>227</v>
      </c>
    </row>
    <row r="2" spans="1:14" ht="15.75" customHeight="1" x14ac:dyDescent="0.25"/>
    <row r="3" spans="1:14" ht="15" customHeight="1" x14ac:dyDescent="0.25">
      <c r="A3" s="2530" t="s">
        <v>2222</v>
      </c>
    </row>
    <row r="4" spans="1:14" ht="30" customHeight="1" x14ac:dyDescent="0.25">
      <c r="A4" s="3166" t="s">
        <v>2223</v>
      </c>
      <c r="B4" s="3167"/>
      <c r="C4" s="3167"/>
      <c r="D4" s="3167"/>
      <c r="E4" s="3167"/>
      <c r="F4" s="3167"/>
      <c r="G4" s="3167"/>
      <c r="H4" s="3167"/>
      <c r="I4" s="3167"/>
      <c r="J4" s="3167"/>
      <c r="K4" s="3167"/>
      <c r="L4" s="3167"/>
      <c r="M4" s="3167"/>
      <c r="N4" s="3167"/>
    </row>
    <row r="5" spans="1:14" s="2534" customFormat="1" ht="15" customHeight="1" x14ac:dyDescent="0.25">
      <c r="A5" s="2471" t="s">
        <v>152</v>
      </c>
      <c r="B5" s="2471"/>
      <c r="N5" s="2535" t="s">
        <v>2206</v>
      </c>
    </row>
    <row r="6" spans="1:14" s="2534" customFormat="1" ht="32.15" customHeight="1" x14ac:dyDescent="0.25">
      <c r="A6" s="3169" t="s">
        <v>155</v>
      </c>
      <c r="B6" s="3170"/>
      <c r="C6" s="3164" t="s">
        <v>273</v>
      </c>
      <c r="D6" s="3164"/>
      <c r="E6" s="3164" t="s">
        <v>2224</v>
      </c>
      <c r="F6" s="3164"/>
      <c r="G6" s="3163" t="s">
        <v>2225</v>
      </c>
      <c r="H6" s="3163"/>
      <c r="I6" s="3163" t="s">
        <v>2226</v>
      </c>
      <c r="J6" s="3163"/>
      <c r="K6" s="3163" t="s">
        <v>2227</v>
      </c>
      <c r="L6" s="3163"/>
      <c r="M6" s="3163" t="s">
        <v>2228</v>
      </c>
      <c r="N6" s="3163"/>
    </row>
    <row r="7" spans="1:14" ht="7" customHeight="1" x14ac:dyDescent="0.25">
      <c r="A7" s="2543"/>
      <c r="B7" s="2543"/>
      <c r="C7" s="2546"/>
      <c r="D7" s="2609"/>
      <c r="E7" s="2546"/>
      <c r="F7" s="2609"/>
      <c r="G7" s="2546"/>
      <c r="H7" s="2609"/>
      <c r="I7" s="2546"/>
      <c r="J7" s="2609"/>
      <c r="K7" s="2546"/>
      <c r="L7" s="2609"/>
      <c r="M7" s="2546"/>
      <c r="N7" s="2609"/>
    </row>
    <row r="8" spans="1:14" ht="18" customHeight="1" x14ac:dyDescent="0.25">
      <c r="A8" s="2538"/>
      <c r="B8" s="2538" t="s">
        <v>154</v>
      </c>
      <c r="C8" s="2610">
        <v>23900</v>
      </c>
      <c r="D8" s="2611" t="s">
        <v>281</v>
      </c>
      <c r="E8" s="2610">
        <v>10986</v>
      </c>
      <c r="F8" s="2612" t="s">
        <v>281</v>
      </c>
      <c r="G8" s="2611">
        <v>18500</v>
      </c>
      <c r="H8" s="2611" t="s">
        <v>281</v>
      </c>
      <c r="I8" s="2610">
        <v>22863</v>
      </c>
      <c r="J8" s="2612" t="s">
        <v>281</v>
      </c>
      <c r="K8" s="2611">
        <v>25087</v>
      </c>
      <c r="L8" s="2611" t="s">
        <v>281</v>
      </c>
      <c r="M8" s="2610">
        <v>34302</v>
      </c>
      <c r="N8" s="2611" t="s">
        <v>281</v>
      </c>
    </row>
    <row r="9" spans="1:14" ht="7" customHeight="1" x14ac:dyDescent="0.25">
      <c r="A9" s="2543"/>
      <c r="B9" s="2543"/>
      <c r="C9" s="2613"/>
      <c r="D9" s="2545"/>
      <c r="E9" s="2613"/>
      <c r="F9" s="2614"/>
      <c r="G9" s="2546"/>
      <c r="H9" s="2545"/>
      <c r="I9" s="2613"/>
      <c r="J9" s="2614"/>
      <c r="K9" s="2546"/>
      <c r="L9" s="2545"/>
      <c r="M9" s="2613"/>
      <c r="N9" s="2615"/>
    </row>
    <row r="10" spans="1:14" ht="18" customHeight="1" x14ac:dyDescent="0.25">
      <c r="A10" s="2549" t="s">
        <v>2149</v>
      </c>
      <c r="B10" s="2550" t="s">
        <v>2154</v>
      </c>
      <c r="C10" s="2551">
        <v>795</v>
      </c>
      <c r="D10" s="2513" t="s">
        <v>281</v>
      </c>
      <c r="E10" s="2551">
        <v>125</v>
      </c>
      <c r="F10" s="2616" t="s">
        <v>281</v>
      </c>
      <c r="G10" s="2513">
        <v>384</v>
      </c>
      <c r="H10" s="2513" t="s">
        <v>281</v>
      </c>
      <c r="I10" s="2551">
        <v>691</v>
      </c>
      <c r="J10" s="2616" t="s">
        <v>281</v>
      </c>
      <c r="K10" s="2513">
        <v>827</v>
      </c>
      <c r="L10" s="2513" t="s">
        <v>281</v>
      </c>
      <c r="M10" s="2551">
        <v>1592</v>
      </c>
      <c r="N10" s="2535" t="s">
        <v>281</v>
      </c>
    </row>
    <row r="11" spans="1:14" ht="18" customHeight="1" x14ac:dyDescent="0.25">
      <c r="A11" s="2554" t="s">
        <v>333</v>
      </c>
      <c r="B11" s="2555" t="s">
        <v>2155</v>
      </c>
      <c r="C11" s="2556" t="s">
        <v>6</v>
      </c>
      <c r="D11" s="2503" t="s">
        <v>281</v>
      </c>
      <c r="E11" s="2556" t="s">
        <v>6</v>
      </c>
      <c r="F11" s="2617" t="s">
        <v>281</v>
      </c>
      <c r="G11" s="2503" t="s">
        <v>6</v>
      </c>
      <c r="H11" s="2503" t="s">
        <v>281</v>
      </c>
      <c r="I11" s="2556" t="s">
        <v>6</v>
      </c>
      <c r="J11" s="2617" t="s">
        <v>281</v>
      </c>
      <c r="K11" s="2503" t="s">
        <v>6</v>
      </c>
      <c r="L11" s="2503" t="s">
        <v>281</v>
      </c>
      <c r="M11" s="2556" t="s">
        <v>6</v>
      </c>
      <c r="N11" s="2618" t="s">
        <v>281</v>
      </c>
    </row>
    <row r="12" spans="1:14" ht="18" customHeight="1" x14ac:dyDescent="0.25">
      <c r="A12" s="2494" t="s">
        <v>335</v>
      </c>
      <c r="B12" s="2559" t="s">
        <v>344</v>
      </c>
      <c r="C12" s="2560">
        <v>4</v>
      </c>
      <c r="D12" s="2497" t="s">
        <v>282</v>
      </c>
      <c r="E12" s="2560" t="s">
        <v>6</v>
      </c>
      <c r="F12" s="2619" t="s">
        <v>281</v>
      </c>
      <c r="G12" s="2497" t="s">
        <v>6</v>
      </c>
      <c r="H12" s="2497" t="s">
        <v>281</v>
      </c>
      <c r="I12" s="2560" t="s">
        <v>6</v>
      </c>
      <c r="J12" s="2619" t="s">
        <v>281</v>
      </c>
      <c r="K12" s="2497" t="s">
        <v>6</v>
      </c>
      <c r="L12" s="2497" t="s">
        <v>281</v>
      </c>
      <c r="M12" s="2560">
        <v>6</v>
      </c>
      <c r="N12" s="2535" t="s">
        <v>282</v>
      </c>
    </row>
    <row r="13" spans="1:14" ht="18" customHeight="1" x14ac:dyDescent="0.25">
      <c r="A13" s="2563" t="s">
        <v>343</v>
      </c>
      <c r="B13" s="2498" t="s">
        <v>2207</v>
      </c>
      <c r="C13" s="2564" t="s">
        <v>6</v>
      </c>
      <c r="D13" s="2501" t="s">
        <v>281</v>
      </c>
      <c r="E13" s="2564" t="s">
        <v>6</v>
      </c>
      <c r="F13" s="2620" t="s">
        <v>281</v>
      </c>
      <c r="G13" s="2501" t="s">
        <v>6</v>
      </c>
      <c r="H13" s="2501" t="s">
        <v>281</v>
      </c>
      <c r="I13" s="2564" t="s">
        <v>6</v>
      </c>
      <c r="J13" s="2620" t="s">
        <v>281</v>
      </c>
      <c r="K13" s="2501" t="s">
        <v>6</v>
      </c>
      <c r="L13" s="2501" t="s">
        <v>281</v>
      </c>
      <c r="M13" s="2564" t="s">
        <v>6</v>
      </c>
      <c r="N13" s="2621" t="s">
        <v>281</v>
      </c>
    </row>
    <row r="14" spans="1:14" ht="18" customHeight="1" x14ac:dyDescent="0.25">
      <c r="A14" s="2567" t="s">
        <v>2150</v>
      </c>
      <c r="B14" s="2550" t="s">
        <v>2156</v>
      </c>
      <c r="C14" s="2551">
        <v>279</v>
      </c>
      <c r="D14" s="2513" t="s">
        <v>281</v>
      </c>
      <c r="E14" s="2551">
        <v>25</v>
      </c>
      <c r="F14" s="2616" t="s">
        <v>281</v>
      </c>
      <c r="G14" s="2513">
        <v>141</v>
      </c>
      <c r="H14" s="2513" t="s">
        <v>281</v>
      </c>
      <c r="I14" s="2551">
        <v>252</v>
      </c>
      <c r="J14" s="2616" t="s">
        <v>281</v>
      </c>
      <c r="K14" s="2513">
        <v>337</v>
      </c>
      <c r="L14" s="2513" t="s">
        <v>281</v>
      </c>
      <c r="M14" s="2551">
        <v>508</v>
      </c>
      <c r="N14" s="2622" t="s">
        <v>281</v>
      </c>
    </row>
    <row r="15" spans="1:14" ht="18" customHeight="1" x14ac:dyDescent="0.25">
      <c r="A15" s="2554" t="s">
        <v>2151</v>
      </c>
      <c r="B15" s="2555" t="s">
        <v>2157</v>
      </c>
      <c r="C15" s="2556" t="s">
        <v>6</v>
      </c>
      <c r="D15" s="2503" t="s">
        <v>281</v>
      </c>
      <c r="E15" s="2556" t="s">
        <v>6</v>
      </c>
      <c r="F15" s="2617" t="s">
        <v>281</v>
      </c>
      <c r="G15" s="2503" t="s">
        <v>6</v>
      </c>
      <c r="H15" s="2503" t="s">
        <v>281</v>
      </c>
      <c r="I15" s="2556" t="s">
        <v>6</v>
      </c>
      <c r="J15" s="2617" t="s">
        <v>281</v>
      </c>
      <c r="K15" s="2503" t="s">
        <v>6</v>
      </c>
      <c r="L15" s="2503" t="s">
        <v>281</v>
      </c>
      <c r="M15" s="2556" t="s">
        <v>6</v>
      </c>
      <c r="N15" s="2618" t="s">
        <v>281</v>
      </c>
    </row>
    <row r="16" spans="1:14" ht="18" customHeight="1" x14ac:dyDescent="0.25">
      <c r="A16" s="2494" t="s">
        <v>369</v>
      </c>
      <c r="B16" s="2559" t="s">
        <v>358</v>
      </c>
      <c r="C16" s="2560" t="s">
        <v>6</v>
      </c>
      <c r="D16" s="2497" t="s">
        <v>281</v>
      </c>
      <c r="E16" s="2560" t="s">
        <v>6</v>
      </c>
      <c r="F16" s="2619" t="s">
        <v>281</v>
      </c>
      <c r="G16" s="2497" t="s">
        <v>6</v>
      </c>
      <c r="H16" s="2497" t="s">
        <v>281</v>
      </c>
      <c r="I16" s="2560" t="s">
        <v>6</v>
      </c>
      <c r="J16" s="2619" t="s">
        <v>281</v>
      </c>
      <c r="K16" s="2497" t="s">
        <v>6</v>
      </c>
      <c r="L16" s="2497" t="s">
        <v>281</v>
      </c>
      <c r="M16" s="2560" t="s">
        <v>6</v>
      </c>
      <c r="N16" s="2535" t="s">
        <v>281</v>
      </c>
    </row>
    <row r="17" spans="1:14" ht="18" customHeight="1" x14ac:dyDescent="0.25">
      <c r="A17" s="2563" t="s">
        <v>378</v>
      </c>
      <c r="B17" s="2498" t="s">
        <v>2208</v>
      </c>
      <c r="C17" s="2564">
        <v>1</v>
      </c>
      <c r="D17" s="2501" t="s">
        <v>282</v>
      </c>
      <c r="E17" s="2564" t="s">
        <v>6</v>
      </c>
      <c r="F17" s="2620" t="s">
        <v>281</v>
      </c>
      <c r="G17" s="2501" t="s">
        <v>6</v>
      </c>
      <c r="H17" s="2501" t="s">
        <v>281</v>
      </c>
      <c r="I17" s="2564" t="s">
        <v>6</v>
      </c>
      <c r="J17" s="2620" t="s">
        <v>281</v>
      </c>
      <c r="K17" s="2501" t="s">
        <v>6</v>
      </c>
      <c r="L17" s="2501" t="s">
        <v>281</v>
      </c>
      <c r="M17" s="2564">
        <v>3</v>
      </c>
      <c r="N17" s="2621" t="s">
        <v>282</v>
      </c>
    </row>
    <row r="18" spans="1:14" ht="18" customHeight="1" x14ac:dyDescent="0.25">
      <c r="A18" s="2554" t="s">
        <v>2152</v>
      </c>
      <c r="B18" s="2555" t="s">
        <v>360</v>
      </c>
      <c r="C18" s="2556">
        <v>27</v>
      </c>
      <c r="D18" s="2503" t="s">
        <v>281</v>
      </c>
      <c r="E18" s="2556" t="s">
        <v>6</v>
      </c>
      <c r="F18" s="2617" t="s">
        <v>281</v>
      </c>
      <c r="G18" s="2503">
        <v>8</v>
      </c>
      <c r="H18" s="2503" t="s">
        <v>282</v>
      </c>
      <c r="I18" s="2556">
        <v>19</v>
      </c>
      <c r="J18" s="2617" t="s">
        <v>281</v>
      </c>
      <c r="K18" s="2503">
        <v>30</v>
      </c>
      <c r="L18" s="2503" t="s">
        <v>281</v>
      </c>
      <c r="M18" s="2556">
        <v>65</v>
      </c>
      <c r="N18" s="2618" t="s">
        <v>281</v>
      </c>
    </row>
    <row r="19" spans="1:14" ht="18" customHeight="1" x14ac:dyDescent="0.25">
      <c r="A19" s="2494" t="s">
        <v>2209</v>
      </c>
      <c r="B19" s="2559" t="s">
        <v>2210</v>
      </c>
      <c r="C19" s="2560">
        <v>19</v>
      </c>
      <c r="D19" s="2497" t="s">
        <v>281</v>
      </c>
      <c r="E19" s="2560" t="s">
        <v>6</v>
      </c>
      <c r="F19" s="2619" t="s">
        <v>281</v>
      </c>
      <c r="G19" s="2497">
        <v>6</v>
      </c>
      <c r="H19" s="2497" t="s">
        <v>282</v>
      </c>
      <c r="I19" s="2560">
        <v>14</v>
      </c>
      <c r="J19" s="2619" t="s">
        <v>281</v>
      </c>
      <c r="K19" s="2497">
        <v>20</v>
      </c>
      <c r="L19" s="2497" t="s">
        <v>281</v>
      </c>
      <c r="M19" s="2560">
        <v>46</v>
      </c>
      <c r="N19" s="2535" t="s">
        <v>281</v>
      </c>
    </row>
    <row r="20" spans="1:14" ht="18" customHeight="1" x14ac:dyDescent="0.25">
      <c r="A20" s="2494" t="s">
        <v>2211</v>
      </c>
      <c r="B20" s="2559" t="s">
        <v>2212</v>
      </c>
      <c r="C20" s="2560">
        <v>4</v>
      </c>
      <c r="D20" s="2497" t="s">
        <v>281</v>
      </c>
      <c r="E20" s="2560" t="s">
        <v>6</v>
      </c>
      <c r="F20" s="2619" t="s">
        <v>281</v>
      </c>
      <c r="G20" s="2497">
        <v>1</v>
      </c>
      <c r="H20" s="2497" t="s">
        <v>282</v>
      </c>
      <c r="I20" s="2560" t="s">
        <v>6</v>
      </c>
      <c r="J20" s="2619" t="s">
        <v>281</v>
      </c>
      <c r="K20" s="2497">
        <v>3</v>
      </c>
      <c r="L20" s="2497" t="s">
        <v>282</v>
      </c>
      <c r="M20" s="2560">
        <v>11</v>
      </c>
      <c r="N20" s="2535" t="s">
        <v>281</v>
      </c>
    </row>
    <row r="21" spans="1:14" ht="18" customHeight="1" x14ac:dyDescent="0.25">
      <c r="A21" s="2494" t="s">
        <v>2213</v>
      </c>
      <c r="B21" s="2559" t="s">
        <v>368</v>
      </c>
      <c r="C21" s="2560">
        <v>3</v>
      </c>
      <c r="D21" s="2497" t="s">
        <v>281</v>
      </c>
      <c r="E21" s="2560" t="s">
        <v>6</v>
      </c>
      <c r="F21" s="2619" t="s">
        <v>281</v>
      </c>
      <c r="G21" s="2497" t="s">
        <v>6</v>
      </c>
      <c r="H21" s="2497" t="s">
        <v>281</v>
      </c>
      <c r="I21" s="2560" t="s">
        <v>6</v>
      </c>
      <c r="J21" s="2619" t="s">
        <v>281</v>
      </c>
      <c r="K21" s="2497">
        <v>2</v>
      </c>
      <c r="L21" s="2497" t="s">
        <v>282</v>
      </c>
      <c r="M21" s="2560">
        <v>6</v>
      </c>
      <c r="N21" s="2535" t="s">
        <v>282</v>
      </c>
    </row>
    <row r="22" spans="1:14" ht="18" customHeight="1" x14ac:dyDescent="0.25">
      <c r="A22" s="2563" t="s">
        <v>2214</v>
      </c>
      <c r="B22" s="2498" t="s">
        <v>2215</v>
      </c>
      <c r="C22" s="2564" t="s">
        <v>6</v>
      </c>
      <c r="D22" s="2501" t="s">
        <v>281</v>
      </c>
      <c r="E22" s="2564" t="s">
        <v>6</v>
      </c>
      <c r="F22" s="2620" t="s">
        <v>281</v>
      </c>
      <c r="G22" s="2501" t="s">
        <v>6</v>
      </c>
      <c r="H22" s="2501" t="s">
        <v>281</v>
      </c>
      <c r="I22" s="2564" t="s">
        <v>6</v>
      </c>
      <c r="J22" s="2620" t="s">
        <v>281</v>
      </c>
      <c r="K22" s="2501" t="s">
        <v>6</v>
      </c>
      <c r="L22" s="2501" t="s">
        <v>281</v>
      </c>
      <c r="M22" s="2564" t="s">
        <v>6</v>
      </c>
      <c r="N22" s="2621" t="s">
        <v>281</v>
      </c>
    </row>
    <row r="23" spans="1:14" ht="18" customHeight="1" x14ac:dyDescent="0.25">
      <c r="A23" s="2567" t="s">
        <v>2153</v>
      </c>
      <c r="B23" s="2550" t="s">
        <v>2158</v>
      </c>
      <c r="C23" s="2551">
        <v>89</v>
      </c>
      <c r="D23" s="2513" t="s">
        <v>281</v>
      </c>
      <c r="E23" s="2551" t="s">
        <v>6</v>
      </c>
      <c r="F23" s="2616" t="s">
        <v>281</v>
      </c>
      <c r="G23" s="2513">
        <v>45</v>
      </c>
      <c r="H23" s="2513" t="s">
        <v>281</v>
      </c>
      <c r="I23" s="2551">
        <v>87</v>
      </c>
      <c r="J23" s="2616" t="s">
        <v>281</v>
      </c>
      <c r="K23" s="2513">
        <v>92</v>
      </c>
      <c r="L23" s="2513" t="s">
        <v>281</v>
      </c>
      <c r="M23" s="2551">
        <v>165</v>
      </c>
      <c r="N23" s="2622" t="s">
        <v>281</v>
      </c>
    </row>
    <row r="24" spans="1:14" ht="18" customHeight="1" x14ac:dyDescent="0.25">
      <c r="A24" s="2494" t="s">
        <v>2216</v>
      </c>
      <c r="B24" s="2559" t="s">
        <v>370</v>
      </c>
      <c r="C24" s="2560">
        <v>44</v>
      </c>
      <c r="D24" s="2497" t="s">
        <v>281</v>
      </c>
      <c r="E24" s="2560" t="s">
        <v>6</v>
      </c>
      <c r="F24" s="2619" t="s">
        <v>281</v>
      </c>
      <c r="G24" s="2497">
        <v>21</v>
      </c>
      <c r="H24" s="2497" t="s">
        <v>281</v>
      </c>
      <c r="I24" s="2560">
        <v>37</v>
      </c>
      <c r="J24" s="2619" t="s">
        <v>281</v>
      </c>
      <c r="K24" s="2497">
        <v>49</v>
      </c>
      <c r="L24" s="2497" t="s">
        <v>281</v>
      </c>
      <c r="M24" s="2560">
        <v>87</v>
      </c>
      <c r="N24" s="2535" t="s">
        <v>281</v>
      </c>
    </row>
    <row r="25" spans="1:14" ht="18" customHeight="1" x14ac:dyDescent="0.25">
      <c r="A25" s="2494" t="s">
        <v>2217</v>
      </c>
      <c r="B25" s="2559" t="s">
        <v>379</v>
      </c>
      <c r="C25" s="2560">
        <v>20</v>
      </c>
      <c r="D25" s="2497" t="s">
        <v>281</v>
      </c>
      <c r="E25" s="2560" t="s">
        <v>6</v>
      </c>
      <c r="F25" s="2619" t="s">
        <v>281</v>
      </c>
      <c r="G25" s="2497">
        <v>12</v>
      </c>
      <c r="H25" s="2497" t="s">
        <v>281</v>
      </c>
      <c r="I25" s="2560">
        <v>20</v>
      </c>
      <c r="J25" s="2619" t="s">
        <v>281</v>
      </c>
      <c r="K25" s="2497">
        <v>11</v>
      </c>
      <c r="L25" s="2497" t="s">
        <v>281</v>
      </c>
      <c r="M25" s="2560">
        <v>41</v>
      </c>
      <c r="N25" s="2535" t="s">
        <v>281</v>
      </c>
    </row>
    <row r="26" spans="1:14" ht="18" customHeight="1" x14ac:dyDescent="0.25">
      <c r="A26" s="2494" t="s">
        <v>2218</v>
      </c>
      <c r="B26" s="2559" t="s">
        <v>2219</v>
      </c>
      <c r="C26" s="2560">
        <v>1</v>
      </c>
      <c r="D26" s="2497" t="s">
        <v>282</v>
      </c>
      <c r="E26" s="2560" t="s">
        <v>6</v>
      </c>
      <c r="F26" s="2619" t="s">
        <v>281</v>
      </c>
      <c r="G26" s="2497" t="s">
        <v>6</v>
      </c>
      <c r="H26" s="2497" t="s">
        <v>281</v>
      </c>
      <c r="I26" s="2560" t="s">
        <v>6</v>
      </c>
      <c r="J26" s="2619" t="s">
        <v>281</v>
      </c>
      <c r="K26" s="2497" t="s">
        <v>6</v>
      </c>
      <c r="L26" s="2497" t="s">
        <v>281</v>
      </c>
      <c r="M26" s="2560">
        <v>2</v>
      </c>
      <c r="N26" s="2535" t="s">
        <v>282</v>
      </c>
    </row>
    <row r="27" spans="1:14" ht="7" customHeight="1" thickBot="1" x14ac:dyDescent="0.3">
      <c r="A27" s="2568"/>
      <c r="B27" s="2569"/>
      <c r="C27" s="2570"/>
      <c r="D27" s="2571"/>
      <c r="E27" s="2570"/>
      <c r="F27" s="2571"/>
      <c r="G27" s="2570"/>
      <c r="H27" s="2571"/>
      <c r="I27" s="2570"/>
      <c r="J27" s="2571"/>
      <c r="K27" s="2570"/>
      <c r="L27" s="2571"/>
      <c r="M27" s="2570"/>
      <c r="N27" s="2571"/>
    </row>
    <row r="28" spans="1:14" ht="11" thickTop="1" x14ac:dyDescent="0.25">
      <c r="A28" s="2529" t="s">
        <v>2196</v>
      </c>
      <c r="B28" s="2572"/>
      <c r="D28" s="2573"/>
    </row>
    <row r="29" spans="1:14" ht="7" customHeight="1" x14ac:dyDescent="0.25"/>
    <row r="30" spans="1:14" x14ac:dyDescent="0.25">
      <c r="A30" s="1607" t="s">
        <v>301</v>
      </c>
    </row>
    <row r="31" spans="1:14" ht="28.5" customHeight="1" x14ac:dyDescent="0.25">
      <c r="A31" s="3154" t="s">
        <v>2201</v>
      </c>
      <c r="B31" s="3154"/>
      <c r="C31" s="3154"/>
      <c r="D31" s="3154"/>
      <c r="E31" s="3154"/>
      <c r="F31" s="3154"/>
      <c r="G31" s="3154"/>
      <c r="H31" s="3154"/>
      <c r="I31" s="3154"/>
      <c r="J31" s="3154"/>
      <c r="K31" s="3154"/>
      <c r="L31" s="3154"/>
      <c r="M31" s="3154"/>
      <c r="N31" s="3154"/>
    </row>
  </sheetData>
  <mergeCells count="9">
    <mergeCell ref="A31:N31"/>
    <mergeCell ref="A4:N4"/>
    <mergeCell ref="A6:B6"/>
    <mergeCell ref="C6:D6"/>
    <mergeCell ref="E6:F6"/>
    <mergeCell ref="G6:H6"/>
    <mergeCell ref="I6:J6"/>
    <mergeCell ref="K6:L6"/>
    <mergeCell ref="M6:N6"/>
  </mergeCells>
  <hyperlinks>
    <hyperlink ref="A31" r:id="rId1" xr:uid="{A41AF146-97A2-4DDD-ACED-C27E5CDCEBF9}"/>
    <hyperlink ref="A1" location="Índice!A1" display="Voltar ao índice" xr:uid="{875AB767-2AEA-4F86-B42C-125A22B624E5}"/>
  </hyperlinks>
  <pageMargins left="0.2" right="0.59055118110236227" top="0.78740157480314965" bottom="0.59055118110236227" header="0" footer="0"/>
  <pageSetup paperSize="9" orientation="landscape" verticalDpi="0" r:id="rId2"/>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5D6F8-BF59-497F-9907-5166A29120F0}">
  <sheetPr>
    <pageSetUpPr fitToPage="1"/>
  </sheetPr>
  <dimension ref="A1:R28"/>
  <sheetViews>
    <sheetView showGridLines="0" workbookViewId="0"/>
  </sheetViews>
  <sheetFormatPr defaultColWidth="9.1796875" defaultRowHeight="10.5" x14ac:dyDescent="0.25"/>
  <cols>
    <col min="1" max="1" width="8.7265625" style="2575" customWidth="1"/>
    <col min="2" max="2" width="41.81640625" style="2575" bestFit="1" customWidth="1"/>
    <col min="3" max="3" width="9.7265625" style="2577" customWidth="1"/>
    <col min="4" max="4" width="1.453125" style="2577" customWidth="1"/>
    <col min="5" max="5" width="9.7265625" style="2577" customWidth="1"/>
    <col min="6" max="6" width="1.453125" style="2577" customWidth="1"/>
    <col min="7" max="7" width="9.7265625" style="2577" customWidth="1"/>
    <col min="8" max="8" width="1.453125" style="2577" customWidth="1"/>
    <col min="9" max="9" width="9.7265625" style="2577" customWidth="1"/>
    <col min="10" max="10" width="1.453125" style="2577" customWidth="1"/>
    <col min="11" max="11" width="9.7265625" style="2577" customWidth="1"/>
    <col min="12" max="12" width="1.453125" style="2577" customWidth="1"/>
    <col min="13" max="13" width="9.7265625" style="2577" customWidth="1"/>
    <col min="14" max="14" width="1.453125" style="2577" customWidth="1"/>
    <col min="15" max="16384" width="9.1796875" style="2577"/>
  </cols>
  <sheetData>
    <row r="1" spans="1:18" ht="12.5" x14ac:dyDescent="0.25">
      <c r="A1" s="527" t="s">
        <v>227</v>
      </c>
    </row>
    <row r="3" spans="1:18" x14ac:dyDescent="0.25">
      <c r="A3" s="2530" t="s">
        <v>2229</v>
      </c>
    </row>
    <row r="4" spans="1:18" ht="30" customHeight="1" x14ac:dyDescent="0.25">
      <c r="A4" s="3173" t="s">
        <v>2230</v>
      </c>
      <c r="B4" s="3174"/>
      <c r="C4" s="3174"/>
      <c r="D4" s="3174"/>
      <c r="E4" s="3174"/>
      <c r="F4" s="3174"/>
      <c r="G4" s="3174"/>
      <c r="H4" s="3174"/>
      <c r="I4" s="3174"/>
      <c r="J4" s="3174"/>
      <c r="K4" s="3174"/>
      <c r="L4" s="3174"/>
      <c r="M4" s="3174"/>
      <c r="N4" s="3174"/>
      <c r="R4" s="2579"/>
    </row>
    <row r="5" spans="1:18" s="2581" customFormat="1" ht="15" customHeight="1" x14ac:dyDescent="0.25">
      <c r="A5" s="2471" t="s">
        <v>152</v>
      </c>
      <c r="B5" s="2580"/>
      <c r="N5" s="2582" t="s">
        <v>312</v>
      </c>
    </row>
    <row r="6" spans="1:18" s="2581" customFormat="1" ht="32.15" customHeight="1" x14ac:dyDescent="0.25">
      <c r="A6" s="3175" t="s">
        <v>155</v>
      </c>
      <c r="B6" s="3176"/>
      <c r="C6" s="3177" t="s">
        <v>273</v>
      </c>
      <c r="D6" s="3177"/>
      <c r="E6" s="3177" t="s">
        <v>2224</v>
      </c>
      <c r="F6" s="3177"/>
      <c r="G6" s="3178" t="s">
        <v>2225</v>
      </c>
      <c r="H6" s="3178"/>
      <c r="I6" s="3178" t="s">
        <v>2226</v>
      </c>
      <c r="J6" s="3178"/>
      <c r="K6" s="3177" t="s">
        <v>2227</v>
      </c>
      <c r="L6" s="3177"/>
      <c r="M6" s="3177" t="s">
        <v>2228</v>
      </c>
      <c r="N6" s="3179"/>
    </row>
    <row r="7" spans="1:18" ht="7" customHeight="1" x14ac:dyDescent="0.25">
      <c r="A7" s="2587"/>
      <c r="B7" s="2587"/>
      <c r="C7" s="2623"/>
      <c r="D7" s="2624"/>
      <c r="E7" s="2623"/>
      <c r="F7" s="2624"/>
      <c r="G7" s="2623"/>
      <c r="H7" s="2624"/>
      <c r="I7" s="2623"/>
      <c r="J7" s="2624"/>
      <c r="K7" s="2623"/>
      <c r="L7" s="2624"/>
      <c r="M7" s="2623"/>
      <c r="N7" s="2624"/>
    </row>
    <row r="8" spans="1:18" ht="18" customHeight="1" x14ac:dyDescent="0.25">
      <c r="A8" s="2538"/>
      <c r="B8" s="2538" t="s">
        <v>154</v>
      </c>
      <c r="C8" s="2625">
        <v>100</v>
      </c>
      <c r="D8" s="2626" t="s">
        <v>281</v>
      </c>
      <c r="E8" s="2625">
        <v>100</v>
      </c>
      <c r="F8" s="2627" t="s">
        <v>281</v>
      </c>
      <c r="G8" s="2626">
        <v>100</v>
      </c>
      <c r="H8" s="2626" t="s">
        <v>281</v>
      </c>
      <c r="I8" s="2625">
        <v>100</v>
      </c>
      <c r="J8" s="2627" t="s">
        <v>281</v>
      </c>
      <c r="K8" s="2625">
        <v>100</v>
      </c>
      <c r="L8" s="2628" t="s">
        <v>281</v>
      </c>
      <c r="M8" s="2626">
        <v>100</v>
      </c>
      <c r="N8" s="2626" t="s">
        <v>281</v>
      </c>
    </row>
    <row r="9" spans="1:18" ht="7" customHeight="1" x14ac:dyDescent="0.25">
      <c r="A9" s="2587"/>
      <c r="B9" s="2587"/>
      <c r="C9" s="2629"/>
      <c r="D9" s="2592"/>
      <c r="E9" s="2629"/>
      <c r="F9" s="2630"/>
      <c r="G9" s="2631"/>
      <c r="H9" s="2592"/>
      <c r="I9" s="2629"/>
      <c r="J9" s="2630"/>
      <c r="K9" s="2629"/>
      <c r="L9" s="2632"/>
      <c r="M9" s="2631"/>
      <c r="N9" s="2592"/>
    </row>
    <row r="10" spans="1:18" ht="18" customHeight="1" x14ac:dyDescent="0.25">
      <c r="A10" s="2549" t="s">
        <v>2149</v>
      </c>
      <c r="B10" s="2550" t="s">
        <v>2154</v>
      </c>
      <c r="C10" s="2633">
        <v>3.3</v>
      </c>
      <c r="D10" s="2634" t="s">
        <v>281</v>
      </c>
      <c r="E10" s="2633">
        <v>1.1000000000000001</v>
      </c>
      <c r="F10" s="2635" t="s">
        <v>281</v>
      </c>
      <c r="G10" s="2634">
        <v>2.1</v>
      </c>
      <c r="H10" s="2634" t="s">
        <v>281</v>
      </c>
      <c r="I10" s="2633">
        <v>3</v>
      </c>
      <c r="J10" s="2635" t="s">
        <v>281</v>
      </c>
      <c r="K10" s="2633">
        <v>3.3</v>
      </c>
      <c r="L10" s="2636" t="s">
        <v>281</v>
      </c>
      <c r="M10" s="2634">
        <v>4.5999999999999996</v>
      </c>
      <c r="N10" s="2634" t="s">
        <v>281</v>
      </c>
    </row>
    <row r="11" spans="1:18" ht="18" customHeight="1" x14ac:dyDescent="0.25">
      <c r="A11" s="2637" t="s">
        <v>333</v>
      </c>
      <c r="B11" s="2638" t="s">
        <v>2155</v>
      </c>
      <c r="C11" s="2639" t="s">
        <v>6</v>
      </c>
      <c r="D11" s="2640" t="s">
        <v>281</v>
      </c>
      <c r="E11" s="2639" t="s">
        <v>6</v>
      </c>
      <c r="F11" s="2641" t="s">
        <v>281</v>
      </c>
      <c r="G11" s="2640" t="s">
        <v>6</v>
      </c>
      <c r="H11" s="2640" t="s">
        <v>281</v>
      </c>
      <c r="I11" s="2639" t="s">
        <v>6</v>
      </c>
      <c r="J11" s="2641" t="s">
        <v>281</v>
      </c>
      <c r="K11" s="2639" t="s">
        <v>6</v>
      </c>
      <c r="L11" s="2642" t="s">
        <v>281</v>
      </c>
      <c r="M11" s="2640" t="s">
        <v>6</v>
      </c>
      <c r="N11" s="2640" t="s">
        <v>281</v>
      </c>
    </row>
    <row r="12" spans="1:18" ht="18" customHeight="1" x14ac:dyDescent="0.25">
      <c r="A12" s="2643" t="s">
        <v>335</v>
      </c>
      <c r="B12" s="2644" t="s">
        <v>344</v>
      </c>
      <c r="C12" s="2645">
        <v>0</v>
      </c>
      <c r="D12" s="2646" t="s">
        <v>282</v>
      </c>
      <c r="E12" s="2645" t="s">
        <v>6</v>
      </c>
      <c r="F12" s="2647" t="s">
        <v>281</v>
      </c>
      <c r="G12" s="2646" t="s">
        <v>6</v>
      </c>
      <c r="H12" s="2646" t="s">
        <v>281</v>
      </c>
      <c r="I12" s="2645" t="s">
        <v>6</v>
      </c>
      <c r="J12" s="2647" t="s">
        <v>281</v>
      </c>
      <c r="K12" s="2645" t="s">
        <v>6</v>
      </c>
      <c r="L12" s="2648" t="s">
        <v>281</v>
      </c>
      <c r="M12" s="2646">
        <v>0</v>
      </c>
      <c r="N12" s="2646" t="s">
        <v>282</v>
      </c>
    </row>
    <row r="13" spans="1:18" ht="18" customHeight="1" x14ac:dyDescent="0.25">
      <c r="A13" s="2649" t="s">
        <v>343</v>
      </c>
      <c r="B13" s="2650" t="s">
        <v>2207</v>
      </c>
      <c r="C13" s="2651" t="s">
        <v>6</v>
      </c>
      <c r="D13" s="2652" t="s">
        <v>281</v>
      </c>
      <c r="E13" s="2651" t="s">
        <v>6</v>
      </c>
      <c r="F13" s="2653" t="s">
        <v>281</v>
      </c>
      <c r="G13" s="2652" t="s">
        <v>6</v>
      </c>
      <c r="H13" s="2652" t="s">
        <v>281</v>
      </c>
      <c r="I13" s="2651" t="s">
        <v>6</v>
      </c>
      <c r="J13" s="2653" t="s">
        <v>281</v>
      </c>
      <c r="K13" s="2651" t="s">
        <v>6</v>
      </c>
      <c r="L13" s="2654" t="s">
        <v>281</v>
      </c>
      <c r="M13" s="2652" t="s">
        <v>6</v>
      </c>
      <c r="N13" s="2652" t="s">
        <v>281</v>
      </c>
    </row>
    <row r="14" spans="1:18" ht="18" customHeight="1" x14ac:dyDescent="0.25">
      <c r="A14" s="2655" t="s">
        <v>2150</v>
      </c>
      <c r="B14" s="2656" t="s">
        <v>2156</v>
      </c>
      <c r="C14" s="2657">
        <v>1.2</v>
      </c>
      <c r="D14" s="2658" t="s">
        <v>281</v>
      </c>
      <c r="E14" s="2657">
        <v>0.2</v>
      </c>
      <c r="F14" s="2659" t="s">
        <v>281</v>
      </c>
      <c r="G14" s="2658">
        <v>0.8</v>
      </c>
      <c r="H14" s="2658" t="s">
        <v>281</v>
      </c>
      <c r="I14" s="2657">
        <v>1.1000000000000001</v>
      </c>
      <c r="J14" s="2659" t="s">
        <v>281</v>
      </c>
      <c r="K14" s="2657">
        <v>1.3</v>
      </c>
      <c r="L14" s="2660" t="s">
        <v>281</v>
      </c>
      <c r="M14" s="2658">
        <v>1.5</v>
      </c>
      <c r="N14" s="2658" t="s">
        <v>281</v>
      </c>
    </row>
    <row r="15" spans="1:18" ht="18" customHeight="1" x14ac:dyDescent="0.25">
      <c r="A15" s="2637" t="s">
        <v>2151</v>
      </c>
      <c r="B15" s="2638" t="s">
        <v>2157</v>
      </c>
      <c r="C15" s="2639" t="s">
        <v>6</v>
      </c>
      <c r="D15" s="2640" t="s">
        <v>281</v>
      </c>
      <c r="E15" s="2639" t="s">
        <v>6</v>
      </c>
      <c r="F15" s="2641" t="s">
        <v>281</v>
      </c>
      <c r="G15" s="2640" t="s">
        <v>6</v>
      </c>
      <c r="H15" s="2640" t="s">
        <v>281</v>
      </c>
      <c r="I15" s="2639" t="s">
        <v>6</v>
      </c>
      <c r="J15" s="2641" t="s">
        <v>281</v>
      </c>
      <c r="K15" s="2639" t="s">
        <v>6</v>
      </c>
      <c r="L15" s="2642" t="s">
        <v>281</v>
      </c>
      <c r="M15" s="2640" t="s">
        <v>6</v>
      </c>
      <c r="N15" s="2640" t="s">
        <v>281</v>
      </c>
    </row>
    <row r="16" spans="1:18" ht="18" customHeight="1" x14ac:dyDescent="0.25">
      <c r="A16" s="2643" t="s">
        <v>369</v>
      </c>
      <c r="B16" s="2644" t="s">
        <v>358</v>
      </c>
      <c r="C16" s="2645" t="s">
        <v>6</v>
      </c>
      <c r="D16" s="2646" t="s">
        <v>281</v>
      </c>
      <c r="E16" s="2645" t="s">
        <v>6</v>
      </c>
      <c r="F16" s="2647" t="s">
        <v>281</v>
      </c>
      <c r="G16" s="2646" t="s">
        <v>6</v>
      </c>
      <c r="H16" s="2646" t="s">
        <v>281</v>
      </c>
      <c r="I16" s="2645" t="s">
        <v>6</v>
      </c>
      <c r="J16" s="2647" t="s">
        <v>281</v>
      </c>
      <c r="K16" s="2645" t="s">
        <v>6</v>
      </c>
      <c r="L16" s="2648" t="s">
        <v>281</v>
      </c>
      <c r="M16" s="2646" t="s">
        <v>6</v>
      </c>
      <c r="N16" s="2646" t="s">
        <v>281</v>
      </c>
    </row>
    <row r="17" spans="1:14" ht="18" customHeight="1" x14ac:dyDescent="0.25">
      <c r="A17" s="2649" t="s">
        <v>378</v>
      </c>
      <c r="B17" s="2650" t="s">
        <v>2208</v>
      </c>
      <c r="C17" s="2651">
        <v>0</v>
      </c>
      <c r="D17" s="2652" t="s">
        <v>282</v>
      </c>
      <c r="E17" s="2651" t="s">
        <v>6</v>
      </c>
      <c r="F17" s="2653" t="s">
        <v>281</v>
      </c>
      <c r="G17" s="2652" t="s">
        <v>6</v>
      </c>
      <c r="H17" s="2652" t="s">
        <v>281</v>
      </c>
      <c r="I17" s="2651" t="s">
        <v>6</v>
      </c>
      <c r="J17" s="2653" t="s">
        <v>281</v>
      </c>
      <c r="K17" s="2651" t="s">
        <v>6</v>
      </c>
      <c r="L17" s="2654" t="s">
        <v>281</v>
      </c>
      <c r="M17" s="2652">
        <v>0</v>
      </c>
      <c r="N17" s="2652" t="s">
        <v>282</v>
      </c>
    </row>
    <row r="18" spans="1:14" ht="18" customHeight="1" x14ac:dyDescent="0.25">
      <c r="A18" s="2637" t="s">
        <v>2152</v>
      </c>
      <c r="B18" s="2638" t="s">
        <v>360</v>
      </c>
      <c r="C18" s="2639">
        <v>0.1</v>
      </c>
      <c r="D18" s="2640" t="s">
        <v>281</v>
      </c>
      <c r="E18" s="2639" t="s">
        <v>6</v>
      </c>
      <c r="F18" s="2641" t="s">
        <v>281</v>
      </c>
      <c r="G18" s="2640">
        <v>0</v>
      </c>
      <c r="H18" s="2640" t="s">
        <v>282</v>
      </c>
      <c r="I18" s="2639">
        <v>0.1</v>
      </c>
      <c r="J18" s="2641" t="s">
        <v>281</v>
      </c>
      <c r="K18" s="2639">
        <v>0.1</v>
      </c>
      <c r="L18" s="2642" t="s">
        <v>281</v>
      </c>
      <c r="M18" s="2640">
        <v>0.2</v>
      </c>
      <c r="N18" s="2640" t="s">
        <v>281</v>
      </c>
    </row>
    <row r="19" spans="1:14" ht="18" customHeight="1" x14ac:dyDescent="0.25">
      <c r="A19" s="2643" t="s">
        <v>2209</v>
      </c>
      <c r="B19" s="2644" t="s">
        <v>2210</v>
      </c>
      <c r="C19" s="2645">
        <v>0.1</v>
      </c>
      <c r="D19" s="2646" t="s">
        <v>281</v>
      </c>
      <c r="E19" s="2645" t="s">
        <v>6</v>
      </c>
      <c r="F19" s="2647" t="s">
        <v>281</v>
      </c>
      <c r="G19" s="2646">
        <v>0</v>
      </c>
      <c r="H19" s="2646" t="s">
        <v>282</v>
      </c>
      <c r="I19" s="2645">
        <v>0.1</v>
      </c>
      <c r="J19" s="2647" t="s">
        <v>281</v>
      </c>
      <c r="K19" s="2645">
        <v>0.1</v>
      </c>
      <c r="L19" s="2648" t="s">
        <v>281</v>
      </c>
      <c r="M19" s="2646">
        <v>0.1</v>
      </c>
      <c r="N19" s="2646" t="s">
        <v>281</v>
      </c>
    </row>
    <row r="20" spans="1:14" ht="18" customHeight="1" x14ac:dyDescent="0.25">
      <c r="A20" s="2643" t="s">
        <v>2211</v>
      </c>
      <c r="B20" s="2644" t="s">
        <v>2212</v>
      </c>
      <c r="C20" s="2645">
        <v>0</v>
      </c>
      <c r="D20" s="2646" t="s">
        <v>281</v>
      </c>
      <c r="E20" s="2645" t="s">
        <v>6</v>
      </c>
      <c r="F20" s="2647" t="s">
        <v>281</v>
      </c>
      <c r="G20" s="2646">
        <v>0</v>
      </c>
      <c r="H20" s="2646" t="s">
        <v>282</v>
      </c>
      <c r="I20" s="2645" t="s">
        <v>6</v>
      </c>
      <c r="J20" s="2647" t="s">
        <v>281</v>
      </c>
      <c r="K20" s="2645">
        <v>0</v>
      </c>
      <c r="L20" s="2648" t="s">
        <v>282</v>
      </c>
      <c r="M20" s="2646">
        <v>0</v>
      </c>
      <c r="N20" s="2646" t="s">
        <v>281</v>
      </c>
    </row>
    <row r="21" spans="1:14" ht="18" customHeight="1" x14ac:dyDescent="0.25">
      <c r="A21" s="2643" t="s">
        <v>2213</v>
      </c>
      <c r="B21" s="2644" t="s">
        <v>368</v>
      </c>
      <c r="C21" s="2645">
        <v>0</v>
      </c>
      <c r="D21" s="2646" t="s">
        <v>281</v>
      </c>
      <c r="E21" s="2645" t="s">
        <v>6</v>
      </c>
      <c r="F21" s="2647" t="s">
        <v>281</v>
      </c>
      <c r="G21" s="2646" t="s">
        <v>6</v>
      </c>
      <c r="H21" s="2646" t="s">
        <v>281</v>
      </c>
      <c r="I21" s="2645" t="s">
        <v>6</v>
      </c>
      <c r="J21" s="2647" t="s">
        <v>281</v>
      </c>
      <c r="K21" s="2645">
        <v>0</v>
      </c>
      <c r="L21" s="2648" t="s">
        <v>282</v>
      </c>
      <c r="M21" s="2646">
        <v>0</v>
      </c>
      <c r="N21" s="2646" t="s">
        <v>282</v>
      </c>
    </row>
    <row r="22" spans="1:14" ht="18" customHeight="1" x14ac:dyDescent="0.25">
      <c r="A22" s="2649" t="s">
        <v>2214</v>
      </c>
      <c r="B22" s="2650" t="s">
        <v>2215</v>
      </c>
      <c r="C22" s="2651" t="s">
        <v>6</v>
      </c>
      <c r="D22" s="2652" t="s">
        <v>281</v>
      </c>
      <c r="E22" s="2651" t="s">
        <v>6</v>
      </c>
      <c r="F22" s="2653" t="s">
        <v>281</v>
      </c>
      <c r="G22" s="2652" t="s">
        <v>6</v>
      </c>
      <c r="H22" s="2652" t="s">
        <v>281</v>
      </c>
      <c r="I22" s="2651" t="s">
        <v>6</v>
      </c>
      <c r="J22" s="2653" t="s">
        <v>281</v>
      </c>
      <c r="K22" s="2651" t="s">
        <v>6</v>
      </c>
      <c r="L22" s="2654" t="s">
        <v>281</v>
      </c>
      <c r="M22" s="2652" t="s">
        <v>6</v>
      </c>
      <c r="N22" s="2652" t="s">
        <v>281</v>
      </c>
    </row>
    <row r="23" spans="1:14" ht="18" customHeight="1" x14ac:dyDescent="0.25">
      <c r="A23" s="2655" t="s">
        <v>2153</v>
      </c>
      <c r="B23" s="2656" t="s">
        <v>2158</v>
      </c>
      <c r="C23" s="2657">
        <v>0.4</v>
      </c>
      <c r="D23" s="2658" t="s">
        <v>281</v>
      </c>
      <c r="E23" s="2657" t="s">
        <v>6</v>
      </c>
      <c r="F23" s="2659" t="s">
        <v>281</v>
      </c>
      <c r="G23" s="2658">
        <v>0.2</v>
      </c>
      <c r="H23" s="2658" t="s">
        <v>281</v>
      </c>
      <c r="I23" s="2657">
        <v>0.4</v>
      </c>
      <c r="J23" s="2659" t="s">
        <v>281</v>
      </c>
      <c r="K23" s="2657">
        <v>0.4</v>
      </c>
      <c r="L23" s="2660" t="s">
        <v>281</v>
      </c>
      <c r="M23" s="2658">
        <v>0.5</v>
      </c>
      <c r="N23" s="2658" t="s">
        <v>281</v>
      </c>
    </row>
    <row r="24" spans="1:14" ht="18" customHeight="1" x14ac:dyDescent="0.25">
      <c r="A24" s="2643" t="s">
        <v>2216</v>
      </c>
      <c r="B24" s="2644" t="s">
        <v>370</v>
      </c>
      <c r="C24" s="2645">
        <v>0.2</v>
      </c>
      <c r="D24" s="2646" t="s">
        <v>281</v>
      </c>
      <c r="E24" s="2645" t="s">
        <v>6</v>
      </c>
      <c r="F24" s="2647" t="s">
        <v>281</v>
      </c>
      <c r="G24" s="2646">
        <v>0.1</v>
      </c>
      <c r="H24" s="2646" t="s">
        <v>281</v>
      </c>
      <c r="I24" s="2645">
        <v>0.2</v>
      </c>
      <c r="J24" s="2647" t="s">
        <v>281</v>
      </c>
      <c r="K24" s="2645">
        <v>0.2</v>
      </c>
      <c r="L24" s="2648" t="s">
        <v>281</v>
      </c>
      <c r="M24" s="2646">
        <v>0.3</v>
      </c>
      <c r="N24" s="2646" t="s">
        <v>281</v>
      </c>
    </row>
    <row r="25" spans="1:14" ht="18" customHeight="1" x14ac:dyDescent="0.25">
      <c r="A25" s="2643" t="s">
        <v>2217</v>
      </c>
      <c r="B25" s="2644" t="s">
        <v>379</v>
      </c>
      <c r="C25" s="2645">
        <v>0.1</v>
      </c>
      <c r="D25" s="2646" t="s">
        <v>281</v>
      </c>
      <c r="E25" s="2645" t="s">
        <v>6</v>
      </c>
      <c r="F25" s="2647" t="s">
        <v>281</v>
      </c>
      <c r="G25" s="2646">
        <v>0.1</v>
      </c>
      <c r="H25" s="2646" t="s">
        <v>281</v>
      </c>
      <c r="I25" s="2645">
        <v>0.1</v>
      </c>
      <c r="J25" s="2647" t="s">
        <v>281</v>
      </c>
      <c r="K25" s="2645">
        <v>0</v>
      </c>
      <c r="L25" s="2648" t="s">
        <v>281</v>
      </c>
      <c r="M25" s="2646">
        <v>0.1</v>
      </c>
      <c r="N25" s="2646" t="s">
        <v>281</v>
      </c>
    </row>
    <row r="26" spans="1:14" ht="18" customHeight="1" x14ac:dyDescent="0.25">
      <c r="A26" s="2643" t="s">
        <v>2218</v>
      </c>
      <c r="B26" s="2644" t="s">
        <v>2219</v>
      </c>
      <c r="C26" s="2645">
        <v>0</v>
      </c>
      <c r="D26" s="2646" t="s">
        <v>282</v>
      </c>
      <c r="E26" s="2645" t="s">
        <v>6</v>
      </c>
      <c r="F26" s="2647" t="s">
        <v>281</v>
      </c>
      <c r="G26" s="2646" t="s">
        <v>6</v>
      </c>
      <c r="H26" s="2646" t="s">
        <v>281</v>
      </c>
      <c r="I26" s="2645" t="s">
        <v>6</v>
      </c>
      <c r="J26" s="2647" t="s">
        <v>281</v>
      </c>
      <c r="K26" s="2645" t="s">
        <v>6</v>
      </c>
      <c r="L26" s="2648" t="s">
        <v>281</v>
      </c>
      <c r="M26" s="2646">
        <v>0</v>
      </c>
      <c r="N26" s="2646" t="s">
        <v>282</v>
      </c>
    </row>
    <row r="27" spans="1:14" ht="7" customHeight="1" thickBot="1" x14ac:dyDescent="0.3">
      <c r="A27" s="2661"/>
      <c r="B27" s="2662"/>
      <c r="C27" s="2663"/>
      <c r="D27" s="2664"/>
      <c r="E27" s="2663"/>
      <c r="F27" s="2664"/>
      <c r="G27" s="2663"/>
      <c r="H27" s="2664"/>
      <c r="I27" s="2663"/>
      <c r="J27" s="2664"/>
      <c r="K27" s="2663"/>
      <c r="L27" s="2664"/>
      <c r="M27" s="2663"/>
      <c r="N27" s="2664"/>
    </row>
    <row r="28" spans="1:14" ht="11" thickTop="1" x14ac:dyDescent="0.25">
      <c r="A28" s="2529" t="s">
        <v>2196</v>
      </c>
      <c r="B28" s="2665"/>
      <c r="D28" s="2472"/>
    </row>
  </sheetData>
  <mergeCells count="8">
    <mergeCell ref="A4:N4"/>
    <mergeCell ref="A6:B6"/>
    <mergeCell ref="C6:D6"/>
    <mergeCell ref="E6:F6"/>
    <mergeCell ref="G6:H6"/>
    <mergeCell ref="I6:J6"/>
    <mergeCell ref="K6:L6"/>
    <mergeCell ref="M6:N6"/>
  </mergeCells>
  <hyperlinks>
    <hyperlink ref="A1" location="Índice!A1" display="Voltar ao índice" xr:uid="{EF147F42-7DD5-47A4-A73A-6D48D84A1405}"/>
  </hyperlinks>
  <pageMargins left="0.67" right="0.59055118110236227" top="0.78740157480314965" bottom="0.59055118110236227" header="0" footer="0"/>
  <pageSetup paperSize="9" orientation="landscape" verticalDpi="0" r:id="rId1"/>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AD978-A2CE-4ED9-AB31-57F99AC24DAE}">
  <sheetPr>
    <pageSetUpPr fitToPage="1"/>
  </sheetPr>
  <dimension ref="A1:P29"/>
  <sheetViews>
    <sheetView showGridLines="0" workbookViewId="0"/>
  </sheetViews>
  <sheetFormatPr defaultColWidth="9.1796875" defaultRowHeight="10.5" x14ac:dyDescent="0.25"/>
  <cols>
    <col min="1" max="1" width="8.7265625" style="2666" customWidth="1"/>
    <col min="2" max="2" width="41.81640625" style="2666" bestFit="1" customWidth="1"/>
    <col min="3" max="3" width="9.7265625" style="2667" customWidth="1"/>
    <col min="4" max="4" width="1.453125" style="2667" customWidth="1"/>
    <col min="5" max="5" width="9.7265625" style="2667" customWidth="1"/>
    <col min="6" max="6" width="1.453125" style="2667" customWidth="1"/>
    <col min="7" max="7" width="9.7265625" style="2667" customWidth="1"/>
    <col min="8" max="8" width="1.453125" style="2667" customWidth="1"/>
    <col min="9" max="9" width="9.7265625" style="2667" customWidth="1"/>
    <col min="10" max="10" width="1.453125" style="2667" customWidth="1"/>
    <col min="11" max="11" width="9.7265625" style="2667" customWidth="1"/>
    <col min="12" max="12" width="1.453125" style="2667" customWidth="1"/>
    <col min="13" max="16384" width="9.1796875" style="2667"/>
  </cols>
  <sheetData>
    <row r="1" spans="1:16" ht="12.5" x14ac:dyDescent="0.25">
      <c r="A1" s="527" t="s">
        <v>227</v>
      </c>
    </row>
    <row r="3" spans="1:16" ht="16.5" customHeight="1" x14ac:dyDescent="0.25">
      <c r="A3" s="2530" t="s">
        <v>2231</v>
      </c>
    </row>
    <row r="4" spans="1:16" ht="30" customHeight="1" x14ac:dyDescent="0.25">
      <c r="A4" s="3166" t="s">
        <v>2232</v>
      </c>
      <c r="B4" s="3167"/>
      <c r="C4" s="3167"/>
      <c r="D4" s="3167"/>
      <c r="E4" s="3167"/>
      <c r="F4" s="3167"/>
      <c r="G4" s="3167"/>
      <c r="H4" s="3167"/>
      <c r="I4" s="3167"/>
      <c r="J4" s="3167"/>
      <c r="K4" s="3167"/>
      <c r="L4" s="3167"/>
      <c r="P4" s="2668"/>
    </row>
    <row r="5" spans="1:16" s="2669" customFormat="1" ht="15" customHeight="1" x14ac:dyDescent="0.25">
      <c r="A5" s="2471" t="s">
        <v>152</v>
      </c>
      <c r="B5" s="2580"/>
      <c r="C5" s="2581"/>
      <c r="D5" s="2581"/>
      <c r="E5" s="2581"/>
      <c r="F5" s="2581"/>
      <c r="G5" s="2581"/>
      <c r="H5" s="2581"/>
      <c r="I5" s="2581"/>
      <c r="J5" s="2581"/>
      <c r="K5" s="2581"/>
      <c r="L5" s="2582" t="s">
        <v>2206</v>
      </c>
    </row>
    <row r="6" spans="1:16" s="2669" customFormat="1" ht="32.15" customHeight="1" x14ac:dyDescent="0.25">
      <c r="A6" s="3175" t="s">
        <v>155</v>
      </c>
      <c r="B6" s="3176"/>
      <c r="C6" s="3178" t="s">
        <v>273</v>
      </c>
      <c r="D6" s="3178"/>
      <c r="E6" s="3178" t="s">
        <v>2170</v>
      </c>
      <c r="F6" s="3178"/>
      <c r="G6" s="3178" t="s">
        <v>2171</v>
      </c>
      <c r="H6" s="3178"/>
      <c r="I6" s="3178" t="s">
        <v>2172</v>
      </c>
      <c r="J6" s="3178"/>
      <c r="K6" s="3178" t="s">
        <v>1390</v>
      </c>
      <c r="L6" s="3178"/>
    </row>
    <row r="7" spans="1:16" ht="7" customHeight="1" x14ac:dyDescent="0.25">
      <c r="A7" s="2587"/>
      <c r="B7" s="2587"/>
      <c r="C7" s="2623"/>
      <c r="D7" s="2624"/>
      <c r="E7" s="2623"/>
      <c r="F7" s="2624"/>
      <c r="G7" s="2623"/>
      <c r="H7" s="2624"/>
      <c r="I7" s="2623"/>
      <c r="J7" s="2624"/>
      <c r="K7" s="2623"/>
      <c r="L7" s="2624"/>
    </row>
    <row r="8" spans="1:16" ht="18" customHeight="1" x14ac:dyDescent="0.25">
      <c r="A8" s="2538"/>
      <c r="B8" s="2538" t="s">
        <v>154</v>
      </c>
      <c r="C8" s="2610">
        <v>23900</v>
      </c>
      <c r="D8" s="2611" t="s">
        <v>281</v>
      </c>
      <c r="E8" s="2610">
        <v>27107</v>
      </c>
      <c r="F8" s="2612" t="s">
        <v>281</v>
      </c>
      <c r="G8" s="2611">
        <v>17724</v>
      </c>
      <c r="H8" s="2611" t="s">
        <v>281</v>
      </c>
      <c r="I8" s="2610">
        <v>19072</v>
      </c>
      <c r="J8" s="2612" t="s">
        <v>281</v>
      </c>
      <c r="K8" s="2611">
        <v>15778</v>
      </c>
      <c r="L8" s="2611" t="s">
        <v>281</v>
      </c>
    </row>
    <row r="9" spans="1:16" ht="7" customHeight="1" x14ac:dyDescent="0.25">
      <c r="A9" s="2587"/>
      <c r="B9" s="2587"/>
      <c r="C9" s="2670"/>
      <c r="D9" s="2671"/>
      <c r="E9" s="2670"/>
      <c r="F9" s="2672"/>
      <c r="G9" s="2623"/>
      <c r="H9" s="2671"/>
      <c r="I9" s="2670"/>
      <c r="J9" s="2672"/>
      <c r="K9" s="2623"/>
      <c r="L9" s="2673"/>
    </row>
    <row r="10" spans="1:16" ht="18" customHeight="1" x14ac:dyDescent="0.25">
      <c r="A10" s="2549" t="s">
        <v>2149</v>
      </c>
      <c r="B10" s="2550" t="s">
        <v>2154</v>
      </c>
      <c r="C10" s="2551">
        <v>795</v>
      </c>
      <c r="D10" s="2513" t="s">
        <v>281</v>
      </c>
      <c r="E10" s="2551">
        <v>1029</v>
      </c>
      <c r="F10" s="2616" t="s">
        <v>281</v>
      </c>
      <c r="G10" s="2513">
        <v>495</v>
      </c>
      <c r="H10" s="2513" t="s">
        <v>282</v>
      </c>
      <c r="I10" s="2551">
        <v>417</v>
      </c>
      <c r="J10" s="2616" t="s">
        <v>281</v>
      </c>
      <c r="K10" s="2513">
        <v>346</v>
      </c>
      <c r="L10" s="2622" t="s">
        <v>281</v>
      </c>
    </row>
    <row r="11" spans="1:16" ht="18" customHeight="1" x14ac:dyDescent="0.25">
      <c r="A11" s="2637" t="s">
        <v>333</v>
      </c>
      <c r="B11" s="2638" t="s">
        <v>2155</v>
      </c>
      <c r="C11" s="2674" t="s">
        <v>6</v>
      </c>
      <c r="D11" s="2675" t="s">
        <v>281</v>
      </c>
      <c r="E11" s="2674" t="s">
        <v>6</v>
      </c>
      <c r="F11" s="2676" t="s">
        <v>281</v>
      </c>
      <c r="G11" s="2675" t="s">
        <v>6</v>
      </c>
      <c r="H11" s="2675" t="s">
        <v>281</v>
      </c>
      <c r="I11" s="2674" t="s">
        <v>6</v>
      </c>
      <c r="J11" s="2676" t="s">
        <v>281</v>
      </c>
      <c r="K11" s="2675" t="s">
        <v>6</v>
      </c>
      <c r="L11" s="2677" t="s">
        <v>281</v>
      </c>
    </row>
    <row r="12" spans="1:16" ht="18" customHeight="1" x14ac:dyDescent="0.25">
      <c r="A12" s="2643" t="s">
        <v>335</v>
      </c>
      <c r="B12" s="2644" t="s">
        <v>344</v>
      </c>
      <c r="C12" s="2678">
        <v>4</v>
      </c>
      <c r="D12" s="2679" t="s">
        <v>282</v>
      </c>
      <c r="E12" s="2678">
        <v>6</v>
      </c>
      <c r="F12" s="2680" t="s">
        <v>282</v>
      </c>
      <c r="G12" s="2679" t="s">
        <v>6</v>
      </c>
      <c r="H12" s="2679" t="s">
        <v>281</v>
      </c>
      <c r="I12" s="2678" t="s">
        <v>6</v>
      </c>
      <c r="J12" s="2680" t="s">
        <v>281</v>
      </c>
      <c r="K12" s="2679" t="s">
        <v>6</v>
      </c>
      <c r="L12" s="2582" t="s">
        <v>281</v>
      </c>
    </row>
    <row r="13" spans="1:16" ht="18" customHeight="1" x14ac:dyDescent="0.25">
      <c r="A13" s="2649" t="s">
        <v>343</v>
      </c>
      <c r="B13" s="2650" t="s">
        <v>2207</v>
      </c>
      <c r="C13" s="2681" t="s">
        <v>6</v>
      </c>
      <c r="D13" s="2682" t="s">
        <v>281</v>
      </c>
      <c r="E13" s="2681" t="s">
        <v>6</v>
      </c>
      <c r="F13" s="2683" t="s">
        <v>281</v>
      </c>
      <c r="G13" s="2682" t="s">
        <v>6</v>
      </c>
      <c r="H13" s="2682" t="s">
        <v>281</v>
      </c>
      <c r="I13" s="2681" t="s">
        <v>6</v>
      </c>
      <c r="J13" s="2683" t="s">
        <v>281</v>
      </c>
      <c r="K13" s="2682" t="s">
        <v>6</v>
      </c>
      <c r="L13" s="2684" t="s">
        <v>281</v>
      </c>
    </row>
    <row r="14" spans="1:16" ht="18" customHeight="1" x14ac:dyDescent="0.25">
      <c r="A14" s="2685" t="s">
        <v>2150</v>
      </c>
      <c r="B14" s="2686" t="s">
        <v>2156</v>
      </c>
      <c r="C14" s="2687">
        <v>279</v>
      </c>
      <c r="D14" s="2688" t="s">
        <v>281</v>
      </c>
      <c r="E14" s="2687">
        <v>359</v>
      </c>
      <c r="F14" s="2689" t="s">
        <v>281</v>
      </c>
      <c r="G14" s="2688">
        <v>175</v>
      </c>
      <c r="H14" s="2688" t="s">
        <v>282</v>
      </c>
      <c r="I14" s="2687">
        <v>150</v>
      </c>
      <c r="J14" s="2689" t="s">
        <v>281</v>
      </c>
      <c r="K14" s="2688">
        <v>135</v>
      </c>
      <c r="L14" s="2690" t="s">
        <v>282</v>
      </c>
    </row>
    <row r="15" spans="1:16" ht="18" customHeight="1" x14ac:dyDescent="0.25">
      <c r="A15" s="2655" t="s">
        <v>2151</v>
      </c>
      <c r="B15" s="2656" t="s">
        <v>2157</v>
      </c>
      <c r="C15" s="2691" t="s">
        <v>6</v>
      </c>
      <c r="D15" s="2692" t="s">
        <v>281</v>
      </c>
      <c r="E15" s="2691" t="s">
        <v>6</v>
      </c>
      <c r="F15" s="2693" t="s">
        <v>281</v>
      </c>
      <c r="G15" s="2692" t="s">
        <v>6</v>
      </c>
      <c r="H15" s="2692" t="s">
        <v>281</v>
      </c>
      <c r="I15" s="2691" t="s">
        <v>6</v>
      </c>
      <c r="J15" s="2693" t="s">
        <v>281</v>
      </c>
      <c r="K15" s="2692" t="s">
        <v>6</v>
      </c>
      <c r="L15" s="2694" t="s">
        <v>281</v>
      </c>
    </row>
    <row r="16" spans="1:16" ht="18" customHeight="1" x14ac:dyDescent="0.25">
      <c r="A16" s="2643" t="s">
        <v>369</v>
      </c>
      <c r="B16" s="2644" t="s">
        <v>358</v>
      </c>
      <c r="C16" s="2678" t="s">
        <v>6</v>
      </c>
      <c r="D16" s="2679" t="s">
        <v>281</v>
      </c>
      <c r="E16" s="2678" t="s">
        <v>6</v>
      </c>
      <c r="F16" s="2680" t="s">
        <v>281</v>
      </c>
      <c r="G16" s="2679" t="s">
        <v>6</v>
      </c>
      <c r="H16" s="2679" t="s">
        <v>281</v>
      </c>
      <c r="I16" s="2678" t="s">
        <v>6</v>
      </c>
      <c r="J16" s="2680" t="s">
        <v>281</v>
      </c>
      <c r="K16" s="2679" t="s">
        <v>6</v>
      </c>
      <c r="L16" s="2582" t="s">
        <v>281</v>
      </c>
    </row>
    <row r="17" spans="1:12" ht="18" customHeight="1" x14ac:dyDescent="0.25">
      <c r="A17" s="2649" t="s">
        <v>378</v>
      </c>
      <c r="B17" s="2650" t="s">
        <v>2208</v>
      </c>
      <c r="C17" s="2681">
        <v>1</v>
      </c>
      <c r="D17" s="2682" t="s">
        <v>282</v>
      </c>
      <c r="E17" s="2681">
        <v>1</v>
      </c>
      <c r="F17" s="2683" t="s">
        <v>282</v>
      </c>
      <c r="G17" s="2682" t="s">
        <v>6</v>
      </c>
      <c r="H17" s="2682" t="s">
        <v>281</v>
      </c>
      <c r="I17" s="2681" t="s">
        <v>6</v>
      </c>
      <c r="J17" s="2683" t="s">
        <v>281</v>
      </c>
      <c r="K17" s="2682" t="s">
        <v>6</v>
      </c>
      <c r="L17" s="2684" t="s">
        <v>281</v>
      </c>
    </row>
    <row r="18" spans="1:12" ht="18" customHeight="1" x14ac:dyDescent="0.25">
      <c r="A18" s="2637" t="s">
        <v>2152</v>
      </c>
      <c r="B18" s="2638" t="s">
        <v>360</v>
      </c>
      <c r="C18" s="2674">
        <v>27</v>
      </c>
      <c r="D18" s="2675" t="s">
        <v>281</v>
      </c>
      <c r="E18" s="2674">
        <v>38</v>
      </c>
      <c r="F18" s="2676" t="s">
        <v>281</v>
      </c>
      <c r="G18" s="2675" t="s">
        <v>6</v>
      </c>
      <c r="H18" s="2675" t="s">
        <v>281</v>
      </c>
      <c r="I18" s="2674">
        <v>9</v>
      </c>
      <c r="J18" s="2676" t="s">
        <v>281</v>
      </c>
      <c r="K18" s="2675" t="s">
        <v>6</v>
      </c>
      <c r="L18" s="2677" t="s">
        <v>281</v>
      </c>
    </row>
    <row r="19" spans="1:12" ht="18" customHeight="1" x14ac:dyDescent="0.25">
      <c r="A19" s="2643" t="s">
        <v>2209</v>
      </c>
      <c r="B19" s="2644" t="s">
        <v>2210</v>
      </c>
      <c r="C19" s="2678">
        <v>19</v>
      </c>
      <c r="D19" s="2679" t="s">
        <v>281</v>
      </c>
      <c r="E19" s="2678">
        <v>27</v>
      </c>
      <c r="F19" s="2680" t="s">
        <v>281</v>
      </c>
      <c r="G19" s="2679">
        <v>3</v>
      </c>
      <c r="H19" s="2679" t="s">
        <v>282</v>
      </c>
      <c r="I19" s="2678">
        <v>6</v>
      </c>
      <c r="J19" s="2680" t="s">
        <v>282</v>
      </c>
      <c r="K19" s="2679">
        <v>7</v>
      </c>
      <c r="L19" s="2582" t="s">
        <v>282</v>
      </c>
    </row>
    <row r="20" spans="1:12" ht="18" customHeight="1" x14ac:dyDescent="0.25">
      <c r="A20" s="2643" t="s">
        <v>2211</v>
      </c>
      <c r="B20" s="2644" t="s">
        <v>2212</v>
      </c>
      <c r="C20" s="2678">
        <v>4</v>
      </c>
      <c r="D20" s="2679" t="s">
        <v>281</v>
      </c>
      <c r="E20" s="2678">
        <v>5</v>
      </c>
      <c r="F20" s="2680" t="s">
        <v>281</v>
      </c>
      <c r="G20" s="2679" t="s">
        <v>6</v>
      </c>
      <c r="H20" s="2679" t="s">
        <v>281</v>
      </c>
      <c r="I20" s="2678">
        <v>2</v>
      </c>
      <c r="J20" s="2680" t="s">
        <v>282</v>
      </c>
      <c r="K20" s="2679" t="s">
        <v>6</v>
      </c>
      <c r="L20" s="2582" t="s">
        <v>281</v>
      </c>
    </row>
    <row r="21" spans="1:12" ht="18" customHeight="1" x14ac:dyDescent="0.25">
      <c r="A21" s="2643" t="s">
        <v>2213</v>
      </c>
      <c r="B21" s="2644" t="s">
        <v>368</v>
      </c>
      <c r="C21" s="2678">
        <v>3</v>
      </c>
      <c r="D21" s="2679" t="s">
        <v>281</v>
      </c>
      <c r="E21" s="2678">
        <v>4</v>
      </c>
      <c r="F21" s="2680" t="s">
        <v>281</v>
      </c>
      <c r="G21" s="2679" t="s">
        <v>6</v>
      </c>
      <c r="H21" s="2679" t="s">
        <v>281</v>
      </c>
      <c r="I21" s="2678" t="s">
        <v>6</v>
      </c>
      <c r="J21" s="2680" t="s">
        <v>281</v>
      </c>
      <c r="K21" s="2679" t="s">
        <v>6</v>
      </c>
      <c r="L21" s="2582" t="s">
        <v>281</v>
      </c>
    </row>
    <row r="22" spans="1:12" ht="18" customHeight="1" x14ac:dyDescent="0.25">
      <c r="A22" s="2649" t="s">
        <v>2214</v>
      </c>
      <c r="B22" s="2650" t="s">
        <v>2215</v>
      </c>
      <c r="C22" s="2681" t="s">
        <v>6</v>
      </c>
      <c r="D22" s="2682" t="s">
        <v>281</v>
      </c>
      <c r="E22" s="2681" t="s">
        <v>6</v>
      </c>
      <c r="F22" s="2683" t="s">
        <v>281</v>
      </c>
      <c r="G22" s="2682" t="s">
        <v>6</v>
      </c>
      <c r="H22" s="2682" t="s">
        <v>281</v>
      </c>
      <c r="I22" s="2681" t="s">
        <v>6</v>
      </c>
      <c r="J22" s="2683" t="s">
        <v>281</v>
      </c>
      <c r="K22" s="2682" t="s">
        <v>6</v>
      </c>
      <c r="L22" s="2684" t="s">
        <v>281</v>
      </c>
    </row>
    <row r="23" spans="1:12" ht="18" customHeight="1" x14ac:dyDescent="0.25">
      <c r="A23" s="2655" t="s">
        <v>2153</v>
      </c>
      <c r="B23" s="2656" t="s">
        <v>2158</v>
      </c>
      <c r="C23" s="2691">
        <v>89</v>
      </c>
      <c r="D23" s="2692" t="s">
        <v>281</v>
      </c>
      <c r="E23" s="2691">
        <v>113</v>
      </c>
      <c r="F23" s="2693" t="s">
        <v>281</v>
      </c>
      <c r="G23" s="2692" t="s">
        <v>6</v>
      </c>
      <c r="H23" s="2692" t="s">
        <v>281</v>
      </c>
      <c r="I23" s="2691">
        <v>49</v>
      </c>
      <c r="J23" s="2693" t="s">
        <v>281</v>
      </c>
      <c r="K23" s="2692">
        <v>34</v>
      </c>
      <c r="L23" s="2694" t="s">
        <v>282</v>
      </c>
    </row>
    <row r="24" spans="1:12" ht="18" customHeight="1" x14ac:dyDescent="0.25">
      <c r="A24" s="2643" t="s">
        <v>2216</v>
      </c>
      <c r="B24" s="2644" t="s">
        <v>370</v>
      </c>
      <c r="C24" s="2678">
        <v>44</v>
      </c>
      <c r="D24" s="2679" t="s">
        <v>281</v>
      </c>
      <c r="E24" s="2678">
        <v>61</v>
      </c>
      <c r="F24" s="2680" t="s">
        <v>281</v>
      </c>
      <c r="G24" s="2679" t="s">
        <v>6</v>
      </c>
      <c r="H24" s="2679" t="s">
        <v>281</v>
      </c>
      <c r="I24" s="2678">
        <v>15</v>
      </c>
      <c r="J24" s="2680" t="s">
        <v>281</v>
      </c>
      <c r="K24" s="2679">
        <v>18</v>
      </c>
      <c r="L24" s="2582" t="s">
        <v>282</v>
      </c>
    </row>
    <row r="25" spans="1:12" ht="18" customHeight="1" x14ac:dyDescent="0.25">
      <c r="A25" s="2643" t="s">
        <v>2217</v>
      </c>
      <c r="B25" s="2644" t="s">
        <v>379</v>
      </c>
      <c r="C25" s="2678">
        <v>20</v>
      </c>
      <c r="D25" s="2679" t="s">
        <v>281</v>
      </c>
      <c r="E25" s="2678">
        <v>16</v>
      </c>
      <c r="F25" s="2680" t="s">
        <v>281</v>
      </c>
      <c r="G25" s="2679" t="s">
        <v>6</v>
      </c>
      <c r="H25" s="2679" t="s">
        <v>281</v>
      </c>
      <c r="I25" s="2678">
        <v>28</v>
      </c>
      <c r="J25" s="2680" t="s">
        <v>281</v>
      </c>
      <c r="K25" s="2679" t="s">
        <v>6</v>
      </c>
      <c r="L25" s="2582" t="s">
        <v>281</v>
      </c>
    </row>
    <row r="26" spans="1:12" ht="18" customHeight="1" x14ac:dyDescent="0.25">
      <c r="A26" s="2643" t="s">
        <v>2218</v>
      </c>
      <c r="B26" s="2644" t="s">
        <v>2219</v>
      </c>
      <c r="C26" s="2678">
        <v>1</v>
      </c>
      <c r="D26" s="2679" t="s">
        <v>282</v>
      </c>
      <c r="E26" s="2678">
        <v>1</v>
      </c>
      <c r="F26" s="2680" t="s">
        <v>282</v>
      </c>
      <c r="G26" s="2679" t="s">
        <v>6</v>
      </c>
      <c r="H26" s="2679" t="s">
        <v>281</v>
      </c>
      <c r="I26" s="2678" t="s">
        <v>6</v>
      </c>
      <c r="J26" s="2680" t="s">
        <v>281</v>
      </c>
      <c r="K26" s="2679" t="s">
        <v>6</v>
      </c>
      <c r="L26" s="2582" t="s">
        <v>281</v>
      </c>
    </row>
    <row r="27" spans="1:12" ht="7" customHeight="1" thickBot="1" x14ac:dyDescent="0.3">
      <c r="A27" s="2661"/>
      <c r="B27" s="2662"/>
      <c r="C27" s="2663"/>
      <c r="D27" s="2664"/>
      <c r="E27" s="2663"/>
      <c r="F27" s="2664"/>
      <c r="G27" s="2663"/>
      <c r="H27" s="2664"/>
      <c r="I27" s="2663"/>
      <c r="J27" s="2664"/>
      <c r="K27" s="2663"/>
      <c r="L27" s="2664"/>
    </row>
    <row r="28" spans="1:12" ht="11" thickTop="1" x14ac:dyDescent="0.25">
      <c r="A28" s="2695" t="s">
        <v>2196</v>
      </c>
      <c r="B28" s="2665"/>
      <c r="C28" s="2577"/>
      <c r="D28" s="2472"/>
      <c r="E28" s="2577"/>
      <c r="F28" s="2577"/>
      <c r="G28" s="2577"/>
      <c r="H28" s="2577"/>
      <c r="I28" s="2577"/>
      <c r="J28" s="2577"/>
      <c r="K28" s="2577"/>
      <c r="L28" s="2577"/>
    </row>
    <row r="29" spans="1:12" ht="7" customHeight="1" x14ac:dyDescent="0.25"/>
  </sheetData>
  <mergeCells count="7">
    <mergeCell ref="A4:L4"/>
    <mergeCell ref="A6:B6"/>
    <mergeCell ref="C6:D6"/>
    <mergeCell ref="E6:F6"/>
    <mergeCell ref="G6:H6"/>
    <mergeCell ref="I6:J6"/>
    <mergeCell ref="K6:L6"/>
  </mergeCells>
  <hyperlinks>
    <hyperlink ref="A1" location="Índice!A1" display="Voltar ao índice" xr:uid="{197163FC-0743-4AB6-A477-B0515671AB80}"/>
  </hyperlinks>
  <pageMargins left="0.47" right="0.59055118110236227" top="0.78740157480314965" bottom="0.59055118110236227" header="0" footer="0"/>
  <pageSetup paperSize="9" orientation="landscape" verticalDpi="0" r:id="rId1"/>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E34C9-356E-468C-9FFA-6F008433C1AE}">
  <sheetPr>
    <pageSetUpPr fitToPage="1"/>
  </sheetPr>
  <dimension ref="A1:R28"/>
  <sheetViews>
    <sheetView showGridLines="0" workbookViewId="0"/>
  </sheetViews>
  <sheetFormatPr defaultColWidth="9.1796875" defaultRowHeight="10.5" x14ac:dyDescent="0.25"/>
  <cols>
    <col min="1" max="1" width="8.7265625" style="2575" customWidth="1"/>
    <col min="2" max="2" width="41.81640625" style="2575" bestFit="1" customWidth="1"/>
    <col min="3" max="3" width="9.7265625" style="2577" customWidth="1"/>
    <col min="4" max="4" width="1.453125" style="2577" customWidth="1"/>
    <col min="5" max="5" width="9.7265625" style="2577" customWidth="1"/>
    <col min="6" max="6" width="1.453125" style="2577" customWidth="1"/>
    <col min="7" max="7" width="9.7265625" style="2577" customWidth="1"/>
    <col min="8" max="8" width="1.453125" style="2577" customWidth="1"/>
    <col min="9" max="9" width="9.7265625" style="2577" customWidth="1"/>
    <col min="10" max="10" width="1.453125" style="2577" customWidth="1"/>
    <col min="11" max="11" width="9.7265625" style="2577" customWidth="1"/>
    <col min="12" max="12" width="1.453125" style="2577" customWidth="1"/>
    <col min="13" max="16384" width="9.1796875" style="2577"/>
  </cols>
  <sheetData>
    <row r="1" spans="1:18" ht="12.5" x14ac:dyDescent="0.25">
      <c r="A1" s="527" t="s">
        <v>227</v>
      </c>
    </row>
    <row r="2" spans="1:18" ht="15.75" customHeight="1" x14ac:dyDescent="0.25"/>
    <row r="3" spans="1:18" ht="15.75" customHeight="1" x14ac:dyDescent="0.25">
      <c r="A3" s="2530" t="s">
        <v>2233</v>
      </c>
    </row>
    <row r="4" spans="1:18" ht="30" customHeight="1" x14ac:dyDescent="0.25">
      <c r="A4" s="3173" t="s">
        <v>2234</v>
      </c>
      <c r="B4" s="3174"/>
      <c r="C4" s="3174"/>
      <c r="D4" s="3174"/>
      <c r="E4" s="3174"/>
      <c r="F4" s="3174"/>
      <c r="G4" s="3174"/>
      <c r="H4" s="3174"/>
      <c r="I4" s="3174"/>
      <c r="J4" s="3174"/>
      <c r="K4" s="3174"/>
      <c r="L4" s="3174"/>
      <c r="R4" s="2579"/>
    </row>
    <row r="5" spans="1:18" s="2581" customFormat="1" ht="15" customHeight="1" x14ac:dyDescent="0.25">
      <c r="A5" s="2471" t="s">
        <v>152</v>
      </c>
      <c r="B5" s="2580"/>
      <c r="L5" s="2582" t="s">
        <v>312</v>
      </c>
    </row>
    <row r="6" spans="1:18" s="2581" customFormat="1" ht="32.15" customHeight="1" x14ac:dyDescent="0.25">
      <c r="A6" s="3175" t="s">
        <v>155</v>
      </c>
      <c r="B6" s="3176"/>
      <c r="C6" s="3178" t="s">
        <v>273</v>
      </c>
      <c r="D6" s="3178"/>
      <c r="E6" s="3178" t="s">
        <v>2170</v>
      </c>
      <c r="F6" s="3178"/>
      <c r="G6" s="3178" t="s">
        <v>2171</v>
      </c>
      <c r="H6" s="3178"/>
      <c r="I6" s="3178" t="s">
        <v>2172</v>
      </c>
      <c r="J6" s="3178"/>
      <c r="K6" s="3178" t="s">
        <v>1390</v>
      </c>
      <c r="L6" s="3178"/>
    </row>
    <row r="7" spans="1:18" ht="7" customHeight="1" x14ac:dyDescent="0.25">
      <c r="A7" s="2587"/>
      <c r="B7" s="2587"/>
      <c r="C7" s="2623"/>
      <c r="D7" s="2624"/>
      <c r="E7" s="2623"/>
      <c r="F7" s="2624"/>
      <c r="G7" s="2623"/>
      <c r="H7" s="2624"/>
      <c r="I7" s="2623"/>
      <c r="J7" s="2624"/>
      <c r="K7" s="2623"/>
      <c r="L7" s="2624"/>
    </row>
    <row r="8" spans="1:18" ht="18" customHeight="1" x14ac:dyDescent="0.25">
      <c r="A8" s="2538"/>
      <c r="B8" s="2538" t="s">
        <v>154</v>
      </c>
      <c r="C8" s="2625">
        <v>100</v>
      </c>
      <c r="D8" s="2626" t="s">
        <v>281</v>
      </c>
      <c r="E8" s="2625">
        <v>100</v>
      </c>
      <c r="F8" s="2627" t="s">
        <v>281</v>
      </c>
      <c r="G8" s="2626">
        <v>100</v>
      </c>
      <c r="H8" s="2626" t="s">
        <v>281</v>
      </c>
      <c r="I8" s="2696">
        <v>100</v>
      </c>
      <c r="J8" s="2627" t="s">
        <v>281</v>
      </c>
      <c r="K8" s="2626">
        <v>100</v>
      </c>
      <c r="L8" s="2626" t="s">
        <v>281</v>
      </c>
    </row>
    <row r="9" spans="1:18" ht="7" customHeight="1" x14ac:dyDescent="0.25">
      <c r="A9" s="2587"/>
      <c r="B9" s="2587"/>
      <c r="C9" s="2629"/>
      <c r="D9" s="2592"/>
      <c r="E9" s="2629"/>
      <c r="F9" s="2630"/>
      <c r="G9" s="2631"/>
      <c r="H9" s="2592"/>
      <c r="I9" s="2697"/>
      <c r="J9" s="2630"/>
      <c r="K9" s="2631"/>
      <c r="L9" s="2592"/>
    </row>
    <row r="10" spans="1:18" ht="18" customHeight="1" x14ac:dyDescent="0.25">
      <c r="A10" s="2698" t="s">
        <v>2149</v>
      </c>
      <c r="B10" s="2699" t="s">
        <v>2154</v>
      </c>
      <c r="C10" s="2700">
        <v>3.3</v>
      </c>
      <c r="D10" s="2701" t="s">
        <v>281</v>
      </c>
      <c r="E10" s="2700">
        <v>3.8</v>
      </c>
      <c r="F10" s="2702" t="s">
        <v>281</v>
      </c>
      <c r="G10" s="2701">
        <v>2.8</v>
      </c>
      <c r="H10" s="2701" t="s">
        <v>282</v>
      </c>
      <c r="I10" s="2703">
        <v>2.2000000000000002</v>
      </c>
      <c r="J10" s="2702" t="s">
        <v>281</v>
      </c>
      <c r="K10" s="2701">
        <v>2.2000000000000002</v>
      </c>
      <c r="L10" s="2701" t="s">
        <v>281</v>
      </c>
    </row>
    <row r="11" spans="1:18" ht="18" customHeight="1" x14ac:dyDescent="0.25">
      <c r="A11" s="2655" t="s">
        <v>333</v>
      </c>
      <c r="B11" s="2656" t="s">
        <v>2155</v>
      </c>
      <c r="C11" s="2657" t="s">
        <v>6</v>
      </c>
      <c r="D11" s="2658" t="s">
        <v>281</v>
      </c>
      <c r="E11" s="2657" t="s">
        <v>6</v>
      </c>
      <c r="F11" s="2659" t="s">
        <v>281</v>
      </c>
      <c r="G11" s="2658" t="s">
        <v>6</v>
      </c>
      <c r="H11" s="2658" t="s">
        <v>281</v>
      </c>
      <c r="I11" s="2704" t="s">
        <v>6</v>
      </c>
      <c r="J11" s="2659" t="s">
        <v>281</v>
      </c>
      <c r="K11" s="2658" t="s">
        <v>6</v>
      </c>
      <c r="L11" s="2658" t="s">
        <v>281</v>
      </c>
    </row>
    <row r="12" spans="1:18" ht="18" customHeight="1" x14ac:dyDescent="0.25">
      <c r="A12" s="2643" t="s">
        <v>335</v>
      </c>
      <c r="B12" s="2644" t="s">
        <v>344</v>
      </c>
      <c r="C12" s="2645">
        <v>0</v>
      </c>
      <c r="D12" s="2646" t="s">
        <v>282</v>
      </c>
      <c r="E12" s="2645">
        <v>0</v>
      </c>
      <c r="F12" s="2647" t="s">
        <v>282</v>
      </c>
      <c r="G12" s="2646" t="s">
        <v>6</v>
      </c>
      <c r="H12" s="2646" t="s">
        <v>281</v>
      </c>
      <c r="I12" s="2705" t="s">
        <v>6</v>
      </c>
      <c r="J12" s="2647" t="s">
        <v>281</v>
      </c>
      <c r="K12" s="2646" t="s">
        <v>6</v>
      </c>
      <c r="L12" s="2646" t="s">
        <v>281</v>
      </c>
    </row>
    <row r="13" spans="1:18" ht="18" customHeight="1" x14ac:dyDescent="0.25">
      <c r="A13" s="2643" t="s">
        <v>343</v>
      </c>
      <c r="B13" s="2644" t="s">
        <v>2207</v>
      </c>
      <c r="C13" s="2645" t="s">
        <v>6</v>
      </c>
      <c r="D13" s="2646" t="s">
        <v>281</v>
      </c>
      <c r="E13" s="2645" t="s">
        <v>6</v>
      </c>
      <c r="F13" s="2647" t="s">
        <v>281</v>
      </c>
      <c r="G13" s="2646" t="s">
        <v>6</v>
      </c>
      <c r="H13" s="2646" t="s">
        <v>281</v>
      </c>
      <c r="I13" s="2705" t="s">
        <v>6</v>
      </c>
      <c r="J13" s="2647" t="s">
        <v>281</v>
      </c>
      <c r="K13" s="2646" t="s">
        <v>6</v>
      </c>
      <c r="L13" s="2646" t="s">
        <v>281</v>
      </c>
    </row>
    <row r="14" spans="1:18" ht="18" customHeight="1" x14ac:dyDescent="0.25">
      <c r="A14" s="2685" t="s">
        <v>2150</v>
      </c>
      <c r="B14" s="2686" t="s">
        <v>2156</v>
      </c>
      <c r="C14" s="2706">
        <v>1.2</v>
      </c>
      <c r="D14" s="2707" t="s">
        <v>281</v>
      </c>
      <c r="E14" s="2706">
        <v>1.3</v>
      </c>
      <c r="F14" s="2708" t="s">
        <v>281</v>
      </c>
      <c r="G14" s="2707">
        <v>1</v>
      </c>
      <c r="H14" s="2707" t="s">
        <v>282</v>
      </c>
      <c r="I14" s="2709">
        <v>0.8</v>
      </c>
      <c r="J14" s="2708" t="s">
        <v>281</v>
      </c>
      <c r="K14" s="2707">
        <v>0.9</v>
      </c>
      <c r="L14" s="2707" t="s">
        <v>282</v>
      </c>
    </row>
    <row r="15" spans="1:18" ht="18" customHeight="1" x14ac:dyDescent="0.25">
      <c r="A15" s="2655" t="s">
        <v>2151</v>
      </c>
      <c r="B15" s="2656" t="s">
        <v>2157</v>
      </c>
      <c r="C15" s="2657" t="s">
        <v>6</v>
      </c>
      <c r="D15" s="2658" t="s">
        <v>281</v>
      </c>
      <c r="E15" s="2657" t="s">
        <v>6</v>
      </c>
      <c r="F15" s="2659" t="s">
        <v>281</v>
      </c>
      <c r="G15" s="2658" t="s">
        <v>6</v>
      </c>
      <c r="H15" s="2658" t="s">
        <v>281</v>
      </c>
      <c r="I15" s="2704" t="s">
        <v>6</v>
      </c>
      <c r="J15" s="2659" t="s">
        <v>281</v>
      </c>
      <c r="K15" s="2658" t="s">
        <v>6</v>
      </c>
      <c r="L15" s="2658" t="s">
        <v>281</v>
      </c>
    </row>
    <row r="16" spans="1:18" ht="18" customHeight="1" x14ac:dyDescent="0.25">
      <c r="A16" s="2643" t="s">
        <v>369</v>
      </c>
      <c r="B16" s="2644" t="s">
        <v>358</v>
      </c>
      <c r="C16" s="2645" t="s">
        <v>6</v>
      </c>
      <c r="D16" s="2646" t="s">
        <v>281</v>
      </c>
      <c r="E16" s="2645" t="s">
        <v>6</v>
      </c>
      <c r="F16" s="2647" t="s">
        <v>281</v>
      </c>
      <c r="G16" s="2646" t="s">
        <v>6</v>
      </c>
      <c r="H16" s="2646" t="s">
        <v>281</v>
      </c>
      <c r="I16" s="2705" t="s">
        <v>6</v>
      </c>
      <c r="J16" s="2647" t="s">
        <v>281</v>
      </c>
      <c r="K16" s="2646" t="s">
        <v>6</v>
      </c>
      <c r="L16" s="2646" t="s">
        <v>281</v>
      </c>
    </row>
    <row r="17" spans="1:12" ht="18" customHeight="1" x14ac:dyDescent="0.25">
      <c r="A17" s="2643" t="s">
        <v>378</v>
      </c>
      <c r="B17" s="2644" t="s">
        <v>2208</v>
      </c>
      <c r="C17" s="2645">
        <v>0</v>
      </c>
      <c r="D17" s="2646" t="s">
        <v>282</v>
      </c>
      <c r="E17" s="2645">
        <v>0</v>
      </c>
      <c r="F17" s="2647" t="s">
        <v>282</v>
      </c>
      <c r="G17" s="2646" t="s">
        <v>6</v>
      </c>
      <c r="H17" s="2646" t="s">
        <v>281</v>
      </c>
      <c r="I17" s="2705" t="s">
        <v>6</v>
      </c>
      <c r="J17" s="2647" t="s">
        <v>281</v>
      </c>
      <c r="K17" s="2646" t="s">
        <v>6</v>
      </c>
      <c r="L17" s="2646" t="s">
        <v>281</v>
      </c>
    </row>
    <row r="18" spans="1:12" ht="18" customHeight="1" x14ac:dyDescent="0.25">
      <c r="A18" s="2637" t="s">
        <v>2152</v>
      </c>
      <c r="B18" s="2638" t="s">
        <v>360</v>
      </c>
      <c r="C18" s="2639">
        <v>0.1</v>
      </c>
      <c r="D18" s="2640" t="s">
        <v>281</v>
      </c>
      <c r="E18" s="2639">
        <v>0.1</v>
      </c>
      <c r="F18" s="2641" t="s">
        <v>281</v>
      </c>
      <c r="G18" s="2640" t="s">
        <v>6</v>
      </c>
      <c r="H18" s="2640" t="s">
        <v>281</v>
      </c>
      <c r="I18" s="2710">
        <v>0</v>
      </c>
      <c r="J18" s="2641" t="s">
        <v>281</v>
      </c>
      <c r="K18" s="2640" t="s">
        <v>6</v>
      </c>
      <c r="L18" s="2640" t="s">
        <v>281</v>
      </c>
    </row>
    <row r="19" spans="1:12" ht="18" customHeight="1" x14ac:dyDescent="0.25">
      <c r="A19" s="2643" t="s">
        <v>2209</v>
      </c>
      <c r="B19" s="2644" t="s">
        <v>2210</v>
      </c>
      <c r="C19" s="2645">
        <v>0.1</v>
      </c>
      <c r="D19" s="2646" t="s">
        <v>281</v>
      </c>
      <c r="E19" s="2645">
        <v>0.1</v>
      </c>
      <c r="F19" s="2647" t="s">
        <v>281</v>
      </c>
      <c r="G19" s="2646">
        <v>0</v>
      </c>
      <c r="H19" s="2646" t="s">
        <v>282</v>
      </c>
      <c r="I19" s="2705">
        <v>0</v>
      </c>
      <c r="J19" s="2647" t="s">
        <v>282</v>
      </c>
      <c r="K19" s="2646">
        <v>0</v>
      </c>
      <c r="L19" s="2646" t="s">
        <v>282</v>
      </c>
    </row>
    <row r="20" spans="1:12" ht="18" customHeight="1" x14ac:dyDescent="0.25">
      <c r="A20" s="2643" t="s">
        <v>2211</v>
      </c>
      <c r="B20" s="2644" t="s">
        <v>2212</v>
      </c>
      <c r="C20" s="2645">
        <v>0</v>
      </c>
      <c r="D20" s="2646" t="s">
        <v>281</v>
      </c>
      <c r="E20" s="2645">
        <v>0</v>
      </c>
      <c r="F20" s="2647" t="s">
        <v>281</v>
      </c>
      <c r="G20" s="2646" t="s">
        <v>6</v>
      </c>
      <c r="H20" s="2646" t="s">
        <v>281</v>
      </c>
      <c r="I20" s="2705">
        <v>0</v>
      </c>
      <c r="J20" s="2647" t="s">
        <v>282</v>
      </c>
      <c r="K20" s="2646" t="s">
        <v>6</v>
      </c>
      <c r="L20" s="2646" t="s">
        <v>281</v>
      </c>
    </row>
    <row r="21" spans="1:12" ht="18" customHeight="1" x14ac:dyDescent="0.25">
      <c r="A21" s="2643" t="s">
        <v>2213</v>
      </c>
      <c r="B21" s="2644" t="s">
        <v>368</v>
      </c>
      <c r="C21" s="2645">
        <v>0</v>
      </c>
      <c r="D21" s="2646" t="s">
        <v>281</v>
      </c>
      <c r="E21" s="2645">
        <v>0</v>
      </c>
      <c r="F21" s="2647" t="s">
        <v>281</v>
      </c>
      <c r="G21" s="2646" t="s">
        <v>6</v>
      </c>
      <c r="H21" s="2646" t="s">
        <v>281</v>
      </c>
      <c r="I21" s="2705" t="s">
        <v>6</v>
      </c>
      <c r="J21" s="2647" t="s">
        <v>281</v>
      </c>
      <c r="K21" s="2646" t="s">
        <v>6</v>
      </c>
      <c r="L21" s="2646" t="s">
        <v>281</v>
      </c>
    </row>
    <row r="22" spans="1:12" ht="18" customHeight="1" x14ac:dyDescent="0.25">
      <c r="A22" s="2649" t="s">
        <v>2214</v>
      </c>
      <c r="B22" s="2650" t="s">
        <v>2215</v>
      </c>
      <c r="C22" s="2651" t="s">
        <v>6</v>
      </c>
      <c r="D22" s="2652" t="s">
        <v>281</v>
      </c>
      <c r="E22" s="2651" t="s">
        <v>6</v>
      </c>
      <c r="F22" s="2653" t="s">
        <v>281</v>
      </c>
      <c r="G22" s="2652" t="s">
        <v>6</v>
      </c>
      <c r="H22" s="2652" t="s">
        <v>281</v>
      </c>
      <c r="I22" s="2711" t="s">
        <v>6</v>
      </c>
      <c r="J22" s="2653" t="s">
        <v>281</v>
      </c>
      <c r="K22" s="2652" t="s">
        <v>6</v>
      </c>
      <c r="L22" s="2652" t="s">
        <v>281</v>
      </c>
    </row>
    <row r="23" spans="1:12" ht="18" customHeight="1" x14ac:dyDescent="0.25">
      <c r="A23" s="2655" t="s">
        <v>2153</v>
      </c>
      <c r="B23" s="2656" t="s">
        <v>2158</v>
      </c>
      <c r="C23" s="2657">
        <v>0.4</v>
      </c>
      <c r="D23" s="2658" t="s">
        <v>281</v>
      </c>
      <c r="E23" s="2657">
        <v>0.4</v>
      </c>
      <c r="F23" s="2659" t="s">
        <v>281</v>
      </c>
      <c r="G23" s="2658" t="s">
        <v>6</v>
      </c>
      <c r="H23" s="2658" t="s">
        <v>281</v>
      </c>
      <c r="I23" s="2704">
        <v>0.3</v>
      </c>
      <c r="J23" s="2659" t="s">
        <v>281</v>
      </c>
      <c r="K23" s="2658">
        <v>0.2</v>
      </c>
      <c r="L23" s="2658" t="s">
        <v>282</v>
      </c>
    </row>
    <row r="24" spans="1:12" ht="18" customHeight="1" x14ac:dyDescent="0.25">
      <c r="A24" s="2643" t="s">
        <v>2216</v>
      </c>
      <c r="B24" s="2644" t="s">
        <v>370</v>
      </c>
      <c r="C24" s="2645">
        <v>0.2</v>
      </c>
      <c r="D24" s="2646" t="s">
        <v>281</v>
      </c>
      <c r="E24" s="2645">
        <v>0.2</v>
      </c>
      <c r="F24" s="2647" t="s">
        <v>281</v>
      </c>
      <c r="G24" s="2646" t="s">
        <v>6</v>
      </c>
      <c r="H24" s="2646" t="s">
        <v>281</v>
      </c>
      <c r="I24" s="2705">
        <v>0.1</v>
      </c>
      <c r="J24" s="2647" t="s">
        <v>281</v>
      </c>
      <c r="K24" s="2646">
        <v>0.1</v>
      </c>
      <c r="L24" s="2646" t="s">
        <v>282</v>
      </c>
    </row>
    <row r="25" spans="1:12" ht="18" customHeight="1" x14ac:dyDescent="0.25">
      <c r="A25" s="2643" t="s">
        <v>2217</v>
      </c>
      <c r="B25" s="2644" t="s">
        <v>379</v>
      </c>
      <c r="C25" s="2645">
        <v>0.1</v>
      </c>
      <c r="D25" s="2646" t="s">
        <v>281</v>
      </c>
      <c r="E25" s="2645">
        <v>0.1</v>
      </c>
      <c r="F25" s="2647" t="s">
        <v>281</v>
      </c>
      <c r="G25" s="2646" t="s">
        <v>6</v>
      </c>
      <c r="H25" s="2646" t="s">
        <v>281</v>
      </c>
      <c r="I25" s="2705">
        <v>0.1</v>
      </c>
      <c r="J25" s="2647" t="s">
        <v>281</v>
      </c>
      <c r="K25" s="2646" t="s">
        <v>6</v>
      </c>
      <c r="L25" s="2646" t="s">
        <v>281</v>
      </c>
    </row>
    <row r="26" spans="1:12" ht="18" customHeight="1" x14ac:dyDescent="0.25">
      <c r="A26" s="2643" t="s">
        <v>2218</v>
      </c>
      <c r="B26" s="2644" t="s">
        <v>2219</v>
      </c>
      <c r="C26" s="2645">
        <v>0</v>
      </c>
      <c r="D26" s="2646" t="s">
        <v>282</v>
      </c>
      <c r="E26" s="2645">
        <v>0</v>
      </c>
      <c r="F26" s="2647" t="s">
        <v>282</v>
      </c>
      <c r="G26" s="2646" t="s">
        <v>6</v>
      </c>
      <c r="H26" s="2646" t="s">
        <v>281</v>
      </c>
      <c r="I26" s="2705" t="s">
        <v>6</v>
      </c>
      <c r="J26" s="2647" t="s">
        <v>281</v>
      </c>
      <c r="K26" s="2646" t="s">
        <v>6</v>
      </c>
      <c r="L26" s="2646" t="s">
        <v>281</v>
      </c>
    </row>
    <row r="27" spans="1:12" ht="7" customHeight="1" thickBot="1" x14ac:dyDescent="0.3">
      <c r="A27" s="2661"/>
      <c r="B27" s="2662"/>
      <c r="C27" s="2663"/>
      <c r="D27" s="2664"/>
      <c r="E27" s="2663"/>
      <c r="F27" s="2664"/>
      <c r="G27" s="2663"/>
      <c r="H27" s="2664"/>
      <c r="I27" s="2663"/>
      <c r="J27" s="2664"/>
      <c r="K27" s="2663"/>
      <c r="L27" s="2664"/>
    </row>
    <row r="28" spans="1:12" ht="11" thickTop="1" x14ac:dyDescent="0.25">
      <c r="A28" s="2695" t="s">
        <v>2196</v>
      </c>
      <c r="B28" s="2665"/>
      <c r="D28" s="2472"/>
    </row>
  </sheetData>
  <mergeCells count="7">
    <mergeCell ref="A4:L4"/>
    <mergeCell ref="A6:B6"/>
    <mergeCell ref="C6:D6"/>
    <mergeCell ref="E6:F6"/>
    <mergeCell ref="G6:H6"/>
    <mergeCell ref="I6:J6"/>
    <mergeCell ref="K6:L6"/>
  </mergeCells>
  <hyperlinks>
    <hyperlink ref="A1" location="Índice!A1" display="Voltar ao índice" xr:uid="{69BE7E0A-4F10-40B2-97D3-EDDD111E29A7}"/>
  </hyperlinks>
  <pageMargins left="0.54" right="0.59055118110236227" top="0.78740157480314965" bottom="0.59055118110236227" header="0" footer="0"/>
  <pageSetup paperSize="9" orientation="landscape" verticalDpi="0" r:id="rId1"/>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D79F-7004-4D81-B07A-3D86737B6CF6}">
  <sheetPr>
    <pageSetUpPr fitToPage="1"/>
  </sheetPr>
  <dimension ref="A1:T31"/>
  <sheetViews>
    <sheetView showGridLines="0" workbookViewId="0"/>
  </sheetViews>
  <sheetFormatPr defaultColWidth="9.1796875" defaultRowHeight="10.5" x14ac:dyDescent="0.25"/>
  <cols>
    <col min="1" max="1" width="7.26953125" style="2531" customWidth="1"/>
    <col min="2" max="2" width="41.81640625" style="2531" bestFit="1" customWidth="1"/>
    <col min="3" max="3" width="9.7265625" style="2533" customWidth="1"/>
    <col min="4" max="4" width="1.453125" style="2533" customWidth="1"/>
    <col min="5" max="5" width="9.7265625" style="2533" customWidth="1"/>
    <col min="6" max="6" width="1.453125" style="2533" customWidth="1"/>
    <col min="7" max="7" width="9.7265625" style="2533" customWidth="1"/>
    <col min="8" max="8" width="1.453125" style="2533" customWidth="1"/>
    <col min="9" max="9" width="9.7265625" style="2533" customWidth="1"/>
    <col min="10" max="10" width="1.453125" style="2533" customWidth="1"/>
    <col min="11" max="11" width="9.7265625" style="2533" customWidth="1"/>
    <col min="12" max="12" width="1.453125" style="2533" customWidth="1"/>
    <col min="13" max="13" width="9.7265625" style="2533" customWidth="1"/>
    <col min="14" max="14" width="1.453125" style="2533" customWidth="1"/>
    <col min="15" max="15" width="9.7265625" style="2533" customWidth="1"/>
    <col min="16" max="16" width="1.453125" style="2533" customWidth="1"/>
    <col min="17" max="16384" width="9.1796875" style="2533"/>
  </cols>
  <sheetData>
    <row r="1" spans="1:20" ht="12.5" x14ac:dyDescent="0.25">
      <c r="A1" s="527" t="s">
        <v>227</v>
      </c>
    </row>
    <row r="2" spans="1:20" x14ac:dyDescent="0.25">
      <c r="A2" s="2504"/>
    </row>
    <row r="3" spans="1:20" ht="17.25" customHeight="1" x14ac:dyDescent="0.25">
      <c r="A3" s="2530" t="s">
        <v>2235</v>
      </c>
    </row>
    <row r="4" spans="1:20" ht="30" customHeight="1" x14ac:dyDescent="0.25">
      <c r="A4" s="3180" t="s">
        <v>2236</v>
      </c>
      <c r="B4" s="3165"/>
      <c r="C4" s="3165"/>
      <c r="D4" s="3165"/>
      <c r="E4" s="3165"/>
      <c r="F4" s="3165"/>
      <c r="G4" s="3165"/>
      <c r="H4" s="3165"/>
      <c r="I4" s="3165"/>
      <c r="J4" s="3165"/>
      <c r="K4" s="3165"/>
      <c r="L4" s="3165"/>
      <c r="M4" s="3165"/>
      <c r="N4" s="3165"/>
      <c r="O4" s="3165"/>
      <c r="P4" s="3165"/>
      <c r="T4" s="2712"/>
    </row>
    <row r="5" spans="1:20" s="2534" customFormat="1" ht="15" customHeight="1" x14ac:dyDescent="0.25">
      <c r="A5" s="2471" t="s">
        <v>152</v>
      </c>
      <c r="B5" s="2471"/>
      <c r="P5" s="2535" t="s">
        <v>2206</v>
      </c>
    </row>
    <row r="6" spans="1:20" s="2534" customFormat="1" ht="40" customHeight="1" x14ac:dyDescent="0.25">
      <c r="A6" s="3175" t="s">
        <v>155</v>
      </c>
      <c r="B6" s="3176"/>
      <c r="C6" s="3178" t="s">
        <v>273</v>
      </c>
      <c r="D6" s="3178"/>
      <c r="E6" s="3178" t="s">
        <v>2173</v>
      </c>
      <c r="F6" s="3178"/>
      <c r="G6" s="3178" t="s">
        <v>2174</v>
      </c>
      <c r="H6" s="3178"/>
      <c r="I6" s="3178" t="s">
        <v>2176</v>
      </c>
      <c r="J6" s="3178"/>
      <c r="K6" s="3178" t="s">
        <v>2178</v>
      </c>
      <c r="L6" s="3178"/>
      <c r="M6" s="3178" t="s">
        <v>2179</v>
      </c>
      <c r="N6" s="3178"/>
      <c r="O6" s="3178" t="s">
        <v>2180</v>
      </c>
      <c r="P6" s="3178"/>
    </row>
    <row r="7" spans="1:20" ht="7" customHeight="1" x14ac:dyDescent="0.25">
      <c r="A7" s="2543"/>
      <c r="B7" s="2543"/>
      <c r="C7" s="2546"/>
      <c r="D7" s="2609"/>
      <c r="E7" s="2546"/>
      <c r="F7" s="2609"/>
      <c r="G7" s="2546"/>
      <c r="H7" s="2609"/>
      <c r="I7" s="2546"/>
      <c r="J7" s="2609"/>
      <c r="K7" s="2546"/>
      <c r="L7" s="2609"/>
      <c r="M7" s="2546"/>
      <c r="N7" s="2609"/>
      <c r="O7" s="2546"/>
      <c r="P7" s="2609"/>
    </row>
    <row r="8" spans="1:20" ht="18" customHeight="1" x14ac:dyDescent="0.25">
      <c r="A8" s="2538"/>
      <c r="B8" s="2538" t="s">
        <v>154</v>
      </c>
      <c r="C8" s="2610">
        <v>23900</v>
      </c>
      <c r="D8" s="2611" t="s">
        <v>281</v>
      </c>
      <c r="E8" s="2610">
        <v>27128</v>
      </c>
      <c r="F8" s="2612" t="s">
        <v>281</v>
      </c>
      <c r="G8" s="2611">
        <v>28187</v>
      </c>
      <c r="H8" s="2611" t="s">
        <v>281</v>
      </c>
      <c r="I8" s="2610">
        <v>30111</v>
      </c>
      <c r="J8" s="2612" t="s">
        <v>281</v>
      </c>
      <c r="K8" s="2611">
        <v>18572</v>
      </c>
      <c r="L8" s="2611" t="s">
        <v>281</v>
      </c>
      <c r="M8" s="2610">
        <v>16997</v>
      </c>
      <c r="N8" s="2612" t="s">
        <v>281</v>
      </c>
      <c r="O8" s="2611">
        <v>22717</v>
      </c>
      <c r="P8" s="2611" t="s">
        <v>281</v>
      </c>
    </row>
    <row r="9" spans="1:20" ht="7" customHeight="1" x14ac:dyDescent="0.25">
      <c r="A9" s="2543"/>
      <c r="B9" s="2543"/>
      <c r="C9" s="2613"/>
      <c r="D9" s="2545"/>
      <c r="E9" s="2613"/>
      <c r="F9" s="2614"/>
      <c r="G9" s="2546"/>
      <c r="H9" s="2545"/>
      <c r="I9" s="2613"/>
      <c r="J9" s="2614"/>
      <c r="K9" s="2546"/>
      <c r="L9" s="2545"/>
      <c r="M9" s="2613"/>
      <c r="N9" s="2614"/>
      <c r="O9" s="2546"/>
      <c r="P9" s="2545"/>
    </row>
    <row r="10" spans="1:20" ht="18" customHeight="1" x14ac:dyDescent="0.25">
      <c r="A10" s="2698" t="s">
        <v>2149</v>
      </c>
      <c r="B10" s="2699" t="s">
        <v>2154</v>
      </c>
      <c r="C10" s="2713">
        <v>795</v>
      </c>
      <c r="D10" s="2714" t="s">
        <v>281</v>
      </c>
      <c r="E10" s="2713">
        <v>1009</v>
      </c>
      <c r="F10" s="2715" t="s">
        <v>281</v>
      </c>
      <c r="G10" s="2714">
        <v>1205</v>
      </c>
      <c r="H10" s="2714" t="s">
        <v>281</v>
      </c>
      <c r="I10" s="2713">
        <v>773</v>
      </c>
      <c r="J10" s="2715" t="s">
        <v>282</v>
      </c>
      <c r="K10" s="2714">
        <v>422</v>
      </c>
      <c r="L10" s="2714" t="s">
        <v>281</v>
      </c>
      <c r="M10" s="2713">
        <v>487</v>
      </c>
      <c r="N10" s="2715" t="s">
        <v>281</v>
      </c>
      <c r="O10" s="2714" t="s">
        <v>6</v>
      </c>
      <c r="P10" s="2714" t="s">
        <v>281</v>
      </c>
    </row>
    <row r="11" spans="1:20" ht="18" customHeight="1" x14ac:dyDescent="0.25">
      <c r="A11" s="2554" t="s">
        <v>333</v>
      </c>
      <c r="B11" s="2555" t="s">
        <v>2155</v>
      </c>
      <c r="C11" s="2556" t="s">
        <v>6</v>
      </c>
      <c r="D11" s="2503" t="s">
        <v>281</v>
      </c>
      <c r="E11" s="2556" t="s">
        <v>6</v>
      </c>
      <c r="F11" s="2617" t="s">
        <v>281</v>
      </c>
      <c r="G11" s="2503" t="s">
        <v>6</v>
      </c>
      <c r="H11" s="2503" t="s">
        <v>281</v>
      </c>
      <c r="I11" s="2556" t="s">
        <v>6</v>
      </c>
      <c r="J11" s="2617" t="s">
        <v>281</v>
      </c>
      <c r="K11" s="2503" t="s">
        <v>6</v>
      </c>
      <c r="L11" s="2503" t="s">
        <v>281</v>
      </c>
      <c r="M11" s="2556" t="s">
        <v>6</v>
      </c>
      <c r="N11" s="2617" t="s">
        <v>281</v>
      </c>
      <c r="O11" s="2503" t="s">
        <v>6</v>
      </c>
      <c r="P11" s="2503" t="s">
        <v>281</v>
      </c>
    </row>
    <row r="12" spans="1:20" ht="18" customHeight="1" x14ac:dyDescent="0.25">
      <c r="A12" s="2494" t="s">
        <v>335</v>
      </c>
      <c r="B12" s="2559" t="s">
        <v>344</v>
      </c>
      <c r="C12" s="2560">
        <v>4</v>
      </c>
      <c r="D12" s="2497" t="s">
        <v>282</v>
      </c>
      <c r="E12" s="2560" t="s">
        <v>6</v>
      </c>
      <c r="F12" s="2619" t="s">
        <v>281</v>
      </c>
      <c r="G12" s="2497" t="s">
        <v>6</v>
      </c>
      <c r="H12" s="2497" t="s">
        <v>281</v>
      </c>
      <c r="I12" s="2560" t="s">
        <v>6</v>
      </c>
      <c r="J12" s="2619" t="s">
        <v>281</v>
      </c>
      <c r="K12" s="2497" t="s">
        <v>6</v>
      </c>
      <c r="L12" s="2497" t="s">
        <v>281</v>
      </c>
      <c r="M12" s="2560" t="s">
        <v>6</v>
      </c>
      <c r="N12" s="2619" t="s">
        <v>281</v>
      </c>
      <c r="O12" s="2497" t="s">
        <v>6</v>
      </c>
      <c r="P12" s="2497" t="s">
        <v>281</v>
      </c>
    </row>
    <row r="13" spans="1:20" ht="18" customHeight="1" x14ac:dyDescent="0.25">
      <c r="A13" s="2563" t="s">
        <v>343</v>
      </c>
      <c r="B13" s="2498" t="s">
        <v>2207</v>
      </c>
      <c r="C13" s="2564" t="s">
        <v>6</v>
      </c>
      <c r="D13" s="2501" t="s">
        <v>281</v>
      </c>
      <c r="E13" s="2564" t="s">
        <v>6</v>
      </c>
      <c r="F13" s="2620" t="s">
        <v>281</v>
      </c>
      <c r="G13" s="2501" t="s">
        <v>6</v>
      </c>
      <c r="H13" s="2501" t="s">
        <v>281</v>
      </c>
      <c r="I13" s="2564" t="s">
        <v>6</v>
      </c>
      <c r="J13" s="2620" t="s">
        <v>281</v>
      </c>
      <c r="K13" s="2501" t="s">
        <v>6</v>
      </c>
      <c r="L13" s="2501" t="s">
        <v>281</v>
      </c>
      <c r="M13" s="2564" t="s">
        <v>6</v>
      </c>
      <c r="N13" s="2620" t="s">
        <v>281</v>
      </c>
      <c r="O13" s="2501" t="s">
        <v>6</v>
      </c>
      <c r="P13" s="2501" t="s">
        <v>281</v>
      </c>
    </row>
    <row r="14" spans="1:20" ht="18" customHeight="1" x14ac:dyDescent="0.25">
      <c r="A14" s="2567" t="s">
        <v>2150</v>
      </c>
      <c r="B14" s="2550" t="s">
        <v>2156</v>
      </c>
      <c r="C14" s="2551">
        <v>279</v>
      </c>
      <c r="D14" s="2513" t="s">
        <v>281</v>
      </c>
      <c r="E14" s="2551">
        <v>359</v>
      </c>
      <c r="F14" s="2616" t="s">
        <v>281</v>
      </c>
      <c r="G14" s="2513">
        <v>416</v>
      </c>
      <c r="H14" s="2513" t="s">
        <v>281</v>
      </c>
      <c r="I14" s="2551">
        <v>291</v>
      </c>
      <c r="J14" s="2616" t="s">
        <v>282</v>
      </c>
      <c r="K14" s="2513">
        <v>142</v>
      </c>
      <c r="L14" s="2513" t="s">
        <v>281</v>
      </c>
      <c r="M14" s="2551">
        <v>182</v>
      </c>
      <c r="N14" s="2616" t="s">
        <v>281</v>
      </c>
      <c r="O14" s="2513">
        <v>292</v>
      </c>
      <c r="P14" s="2513" t="s">
        <v>281</v>
      </c>
    </row>
    <row r="15" spans="1:20" ht="18" customHeight="1" x14ac:dyDescent="0.25">
      <c r="A15" s="2554" t="s">
        <v>2151</v>
      </c>
      <c r="B15" s="2555" t="s">
        <v>2157</v>
      </c>
      <c r="C15" s="2556" t="s">
        <v>6</v>
      </c>
      <c r="D15" s="2503" t="s">
        <v>281</v>
      </c>
      <c r="E15" s="2556" t="s">
        <v>6</v>
      </c>
      <c r="F15" s="2617" t="s">
        <v>281</v>
      </c>
      <c r="G15" s="2503" t="s">
        <v>6</v>
      </c>
      <c r="H15" s="2503" t="s">
        <v>281</v>
      </c>
      <c r="I15" s="2556" t="s">
        <v>6</v>
      </c>
      <c r="J15" s="2617" t="s">
        <v>281</v>
      </c>
      <c r="K15" s="2503" t="s">
        <v>6</v>
      </c>
      <c r="L15" s="2503" t="s">
        <v>281</v>
      </c>
      <c r="M15" s="2556" t="s">
        <v>6</v>
      </c>
      <c r="N15" s="2617" t="s">
        <v>281</v>
      </c>
      <c r="O15" s="2503" t="s">
        <v>6</v>
      </c>
      <c r="P15" s="2503" t="s">
        <v>281</v>
      </c>
    </row>
    <row r="16" spans="1:20" ht="18" customHeight="1" x14ac:dyDescent="0.25">
      <c r="A16" s="2494" t="s">
        <v>369</v>
      </c>
      <c r="B16" s="2559" t="s">
        <v>358</v>
      </c>
      <c r="C16" s="2560" t="s">
        <v>6</v>
      </c>
      <c r="D16" s="2497" t="s">
        <v>281</v>
      </c>
      <c r="E16" s="2560" t="s">
        <v>6</v>
      </c>
      <c r="F16" s="2619" t="s">
        <v>281</v>
      </c>
      <c r="G16" s="2497" t="s">
        <v>6</v>
      </c>
      <c r="H16" s="2497" t="s">
        <v>281</v>
      </c>
      <c r="I16" s="2560" t="s">
        <v>6</v>
      </c>
      <c r="J16" s="2619" t="s">
        <v>281</v>
      </c>
      <c r="K16" s="2497" t="s">
        <v>6</v>
      </c>
      <c r="L16" s="2497" t="s">
        <v>281</v>
      </c>
      <c r="M16" s="2560" t="s">
        <v>6</v>
      </c>
      <c r="N16" s="2619" t="s">
        <v>281</v>
      </c>
      <c r="O16" s="2497" t="s">
        <v>6</v>
      </c>
      <c r="P16" s="2497" t="s">
        <v>281</v>
      </c>
    </row>
    <row r="17" spans="1:16" ht="18" customHeight="1" x14ac:dyDescent="0.25">
      <c r="A17" s="2563" t="s">
        <v>378</v>
      </c>
      <c r="B17" s="2498" t="s">
        <v>2208</v>
      </c>
      <c r="C17" s="2564">
        <v>1</v>
      </c>
      <c r="D17" s="2501" t="s">
        <v>282</v>
      </c>
      <c r="E17" s="2564">
        <v>1</v>
      </c>
      <c r="F17" s="2620" t="s">
        <v>282</v>
      </c>
      <c r="G17" s="2501" t="s">
        <v>6</v>
      </c>
      <c r="H17" s="2501" t="s">
        <v>281</v>
      </c>
      <c r="I17" s="2564" t="s">
        <v>6</v>
      </c>
      <c r="J17" s="2620" t="s">
        <v>281</v>
      </c>
      <c r="K17" s="2501" t="s">
        <v>6</v>
      </c>
      <c r="L17" s="2501" t="s">
        <v>281</v>
      </c>
      <c r="M17" s="2564" t="s">
        <v>6</v>
      </c>
      <c r="N17" s="2620" t="s">
        <v>281</v>
      </c>
      <c r="O17" s="2501" t="s">
        <v>6</v>
      </c>
      <c r="P17" s="2501" t="s">
        <v>281</v>
      </c>
    </row>
    <row r="18" spans="1:16" ht="18" customHeight="1" x14ac:dyDescent="0.25">
      <c r="A18" s="2554" t="s">
        <v>2152</v>
      </c>
      <c r="B18" s="2555" t="s">
        <v>360</v>
      </c>
      <c r="C18" s="2556">
        <v>27</v>
      </c>
      <c r="D18" s="2503" t="s">
        <v>281</v>
      </c>
      <c r="E18" s="2556">
        <v>38</v>
      </c>
      <c r="F18" s="2617" t="s">
        <v>281</v>
      </c>
      <c r="G18" s="2503">
        <v>47</v>
      </c>
      <c r="H18" s="2503" t="s">
        <v>282</v>
      </c>
      <c r="I18" s="2556" t="s">
        <v>6</v>
      </c>
      <c r="J18" s="2617" t="s">
        <v>281</v>
      </c>
      <c r="K18" s="2503">
        <v>8</v>
      </c>
      <c r="L18" s="2503" t="s">
        <v>281</v>
      </c>
      <c r="M18" s="2556" t="s">
        <v>6</v>
      </c>
      <c r="N18" s="2617" t="s">
        <v>281</v>
      </c>
      <c r="O18" s="2503" t="s">
        <v>6</v>
      </c>
      <c r="P18" s="2503" t="s">
        <v>281</v>
      </c>
    </row>
    <row r="19" spans="1:16" ht="18" customHeight="1" x14ac:dyDescent="0.25">
      <c r="A19" s="2494" t="s">
        <v>2209</v>
      </c>
      <c r="B19" s="2559" t="s">
        <v>2210</v>
      </c>
      <c r="C19" s="2560">
        <v>19</v>
      </c>
      <c r="D19" s="2497" t="s">
        <v>281</v>
      </c>
      <c r="E19" s="2560">
        <v>27</v>
      </c>
      <c r="F19" s="2619" t="s">
        <v>281</v>
      </c>
      <c r="G19" s="2497">
        <v>34</v>
      </c>
      <c r="H19" s="2497" t="s">
        <v>282</v>
      </c>
      <c r="I19" s="2560" t="s">
        <v>6</v>
      </c>
      <c r="J19" s="2619" t="s">
        <v>281</v>
      </c>
      <c r="K19" s="2497">
        <v>6</v>
      </c>
      <c r="L19" s="2497" t="s">
        <v>282</v>
      </c>
      <c r="M19" s="2560" t="s">
        <v>6</v>
      </c>
      <c r="N19" s="2619" t="s">
        <v>281</v>
      </c>
      <c r="O19" s="2497" t="s">
        <v>6</v>
      </c>
      <c r="P19" s="2497" t="s">
        <v>281</v>
      </c>
    </row>
    <row r="20" spans="1:16" ht="18" customHeight="1" x14ac:dyDescent="0.25">
      <c r="A20" s="2494" t="s">
        <v>2211</v>
      </c>
      <c r="B20" s="2559" t="s">
        <v>2212</v>
      </c>
      <c r="C20" s="2560">
        <v>4</v>
      </c>
      <c r="D20" s="2497" t="s">
        <v>281</v>
      </c>
      <c r="E20" s="2560">
        <v>5</v>
      </c>
      <c r="F20" s="2619" t="s">
        <v>281</v>
      </c>
      <c r="G20" s="2497" t="s">
        <v>6</v>
      </c>
      <c r="H20" s="2497" t="s">
        <v>281</v>
      </c>
      <c r="I20" s="2560" t="s">
        <v>6</v>
      </c>
      <c r="J20" s="2619" t="s">
        <v>281</v>
      </c>
      <c r="K20" s="2497">
        <v>2</v>
      </c>
      <c r="L20" s="2497" t="s">
        <v>282</v>
      </c>
      <c r="M20" s="2560" t="s">
        <v>6</v>
      </c>
      <c r="N20" s="2619" t="s">
        <v>281</v>
      </c>
      <c r="O20" s="2497" t="s">
        <v>6</v>
      </c>
      <c r="P20" s="2497" t="s">
        <v>281</v>
      </c>
    </row>
    <row r="21" spans="1:16" ht="18" customHeight="1" x14ac:dyDescent="0.25">
      <c r="A21" s="2494" t="s">
        <v>2213</v>
      </c>
      <c r="B21" s="2559" t="s">
        <v>368</v>
      </c>
      <c r="C21" s="2560">
        <v>3</v>
      </c>
      <c r="D21" s="2497" t="s">
        <v>281</v>
      </c>
      <c r="E21" s="2560">
        <v>4</v>
      </c>
      <c r="F21" s="2619" t="s">
        <v>281</v>
      </c>
      <c r="G21" s="2497" t="s">
        <v>6</v>
      </c>
      <c r="H21" s="2497" t="s">
        <v>281</v>
      </c>
      <c r="I21" s="2560" t="s">
        <v>6</v>
      </c>
      <c r="J21" s="2619" t="s">
        <v>281</v>
      </c>
      <c r="K21" s="2497">
        <v>0</v>
      </c>
      <c r="L21" s="2497" t="s">
        <v>282</v>
      </c>
      <c r="M21" s="2560" t="s">
        <v>6</v>
      </c>
      <c r="N21" s="2619" t="s">
        <v>281</v>
      </c>
      <c r="O21" s="2497" t="s">
        <v>6</v>
      </c>
      <c r="P21" s="2497" t="s">
        <v>281</v>
      </c>
    </row>
    <row r="22" spans="1:16" ht="18" customHeight="1" x14ac:dyDescent="0.25">
      <c r="A22" s="2563" t="s">
        <v>2214</v>
      </c>
      <c r="B22" s="2498" t="s">
        <v>2215</v>
      </c>
      <c r="C22" s="2564" t="s">
        <v>6</v>
      </c>
      <c r="D22" s="2501" t="s">
        <v>281</v>
      </c>
      <c r="E22" s="2564" t="s">
        <v>6</v>
      </c>
      <c r="F22" s="2620" t="s">
        <v>281</v>
      </c>
      <c r="G22" s="2501" t="s">
        <v>6</v>
      </c>
      <c r="H22" s="2501" t="s">
        <v>281</v>
      </c>
      <c r="I22" s="2564" t="s">
        <v>6</v>
      </c>
      <c r="J22" s="2620" t="s">
        <v>281</v>
      </c>
      <c r="K22" s="2501" t="s">
        <v>6</v>
      </c>
      <c r="L22" s="2501" t="s">
        <v>281</v>
      </c>
      <c r="M22" s="2564" t="s">
        <v>6</v>
      </c>
      <c r="N22" s="2620" t="s">
        <v>281</v>
      </c>
      <c r="O22" s="2501" t="s">
        <v>6</v>
      </c>
      <c r="P22" s="2501" t="s">
        <v>281</v>
      </c>
    </row>
    <row r="23" spans="1:16" ht="18" customHeight="1" x14ac:dyDescent="0.25">
      <c r="A23" s="2567" t="s">
        <v>2153</v>
      </c>
      <c r="B23" s="2550" t="s">
        <v>2158</v>
      </c>
      <c r="C23" s="2551">
        <v>89</v>
      </c>
      <c r="D23" s="2513" t="s">
        <v>281</v>
      </c>
      <c r="E23" s="2551">
        <v>110</v>
      </c>
      <c r="F23" s="2616" t="s">
        <v>281</v>
      </c>
      <c r="G23" s="2513">
        <v>123</v>
      </c>
      <c r="H23" s="2513" t="s">
        <v>281</v>
      </c>
      <c r="I23" s="2551">
        <v>87</v>
      </c>
      <c r="J23" s="2616" t="s">
        <v>282</v>
      </c>
      <c r="K23" s="2513">
        <v>51</v>
      </c>
      <c r="L23" s="2513" t="s">
        <v>281</v>
      </c>
      <c r="M23" s="2551">
        <v>62</v>
      </c>
      <c r="N23" s="2616" t="s">
        <v>282</v>
      </c>
      <c r="O23" s="2513" t="s">
        <v>6</v>
      </c>
      <c r="P23" s="2513" t="s">
        <v>281</v>
      </c>
    </row>
    <row r="24" spans="1:16" ht="18" customHeight="1" x14ac:dyDescent="0.25">
      <c r="A24" s="2494" t="s">
        <v>2216</v>
      </c>
      <c r="B24" s="2559" t="s">
        <v>370</v>
      </c>
      <c r="C24" s="2560">
        <v>44</v>
      </c>
      <c r="D24" s="2497" t="s">
        <v>281</v>
      </c>
      <c r="E24" s="2560">
        <v>60</v>
      </c>
      <c r="F24" s="2619" t="s">
        <v>281</v>
      </c>
      <c r="G24" s="2497">
        <v>63</v>
      </c>
      <c r="H24" s="2497" t="s">
        <v>281</v>
      </c>
      <c r="I24" s="2560" t="s">
        <v>6</v>
      </c>
      <c r="J24" s="2619" t="s">
        <v>281</v>
      </c>
      <c r="K24" s="2497">
        <v>17</v>
      </c>
      <c r="L24" s="2497" t="s">
        <v>281</v>
      </c>
      <c r="M24" s="2560">
        <v>33</v>
      </c>
      <c r="N24" s="2619" t="s">
        <v>282</v>
      </c>
      <c r="O24" s="2497" t="s">
        <v>6</v>
      </c>
      <c r="P24" s="2497" t="s">
        <v>281</v>
      </c>
    </row>
    <row r="25" spans="1:16" ht="18" customHeight="1" x14ac:dyDescent="0.25">
      <c r="A25" s="2494" t="s">
        <v>2217</v>
      </c>
      <c r="B25" s="2559" t="s">
        <v>379</v>
      </c>
      <c r="C25" s="2560">
        <v>20</v>
      </c>
      <c r="D25" s="2497" t="s">
        <v>281</v>
      </c>
      <c r="E25" s="2560">
        <v>15</v>
      </c>
      <c r="F25" s="2619" t="s">
        <v>281</v>
      </c>
      <c r="G25" s="2497" t="s">
        <v>6</v>
      </c>
      <c r="H25" s="2497" t="s">
        <v>281</v>
      </c>
      <c r="I25" s="2560" t="s">
        <v>6</v>
      </c>
      <c r="J25" s="2619" t="s">
        <v>281</v>
      </c>
      <c r="K25" s="2497">
        <v>28</v>
      </c>
      <c r="L25" s="2497" t="s">
        <v>281</v>
      </c>
      <c r="M25" s="2560" t="s">
        <v>6</v>
      </c>
      <c r="N25" s="2619" t="s">
        <v>281</v>
      </c>
      <c r="O25" s="2497" t="s">
        <v>6</v>
      </c>
      <c r="P25" s="2497" t="s">
        <v>281</v>
      </c>
    </row>
    <row r="26" spans="1:16" ht="18" customHeight="1" x14ac:dyDescent="0.25">
      <c r="A26" s="2494" t="s">
        <v>2218</v>
      </c>
      <c r="B26" s="2559" t="s">
        <v>2219</v>
      </c>
      <c r="C26" s="2560">
        <v>1</v>
      </c>
      <c r="D26" s="2497" t="s">
        <v>282</v>
      </c>
      <c r="E26" s="2560" t="s">
        <v>6</v>
      </c>
      <c r="F26" s="2619" t="s">
        <v>281</v>
      </c>
      <c r="G26" s="2497" t="s">
        <v>6</v>
      </c>
      <c r="H26" s="2497" t="s">
        <v>281</v>
      </c>
      <c r="I26" s="2560" t="s">
        <v>6</v>
      </c>
      <c r="J26" s="2619" t="s">
        <v>281</v>
      </c>
      <c r="K26" s="2497" t="s">
        <v>6</v>
      </c>
      <c r="L26" s="2497" t="s">
        <v>281</v>
      </c>
      <c r="M26" s="2560" t="s">
        <v>6</v>
      </c>
      <c r="N26" s="2619" t="s">
        <v>281</v>
      </c>
      <c r="O26" s="2497" t="s">
        <v>6</v>
      </c>
      <c r="P26" s="2497" t="s">
        <v>281</v>
      </c>
    </row>
    <row r="27" spans="1:16" ht="7" customHeight="1" thickBot="1" x14ac:dyDescent="0.3">
      <c r="A27" s="2568"/>
      <c r="B27" s="2569"/>
      <c r="C27" s="2570"/>
      <c r="D27" s="2571"/>
      <c r="E27" s="2570"/>
      <c r="F27" s="2571"/>
      <c r="G27" s="2570"/>
      <c r="H27" s="2571"/>
      <c r="I27" s="2570"/>
      <c r="J27" s="2571"/>
      <c r="K27" s="2570"/>
      <c r="L27" s="2571"/>
      <c r="M27" s="2570"/>
      <c r="N27" s="2571"/>
      <c r="O27" s="2570"/>
      <c r="P27" s="2571"/>
    </row>
    <row r="28" spans="1:16" ht="11" thickTop="1" x14ac:dyDescent="0.25">
      <c r="A28" s="2529" t="s">
        <v>2196</v>
      </c>
      <c r="B28" s="2572"/>
      <c r="D28" s="2573"/>
    </row>
    <row r="29" spans="1:16" ht="7" customHeight="1" x14ac:dyDescent="0.25"/>
    <row r="30" spans="1:16" x14ac:dyDescent="0.25">
      <c r="A30" s="1607" t="s">
        <v>301</v>
      </c>
    </row>
    <row r="31" spans="1:16" x14ac:dyDescent="0.25">
      <c r="A31" s="2574" t="s">
        <v>2202</v>
      </c>
    </row>
  </sheetData>
  <mergeCells count="9">
    <mergeCell ref="A4:P4"/>
    <mergeCell ref="A6:B6"/>
    <mergeCell ref="C6:D6"/>
    <mergeCell ref="E6:F6"/>
    <mergeCell ref="G6:H6"/>
    <mergeCell ref="I6:J6"/>
    <mergeCell ref="K6:L6"/>
    <mergeCell ref="M6:N6"/>
    <mergeCell ref="O6:P6"/>
  </mergeCells>
  <hyperlinks>
    <hyperlink ref="A31" r:id="rId1" xr:uid="{7E896EDF-65FC-4A00-8E0C-D35D9158123C}"/>
    <hyperlink ref="A1" location="Índice!A1" display="Voltar ao índice" xr:uid="{F16C863F-B57D-4044-9B2E-AA2CD3220DD5}"/>
  </hyperlinks>
  <pageMargins left="0.59055118110236227" right="0.2" top="0.78740157480314965" bottom="0.59055118110236227" header="0" footer="0"/>
  <pageSetup paperSize="9" orientation="landscape" verticalDpi="0" r:id="rId2"/>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421C0-D7F8-426C-9056-23AEA4228F0B}">
  <sheetPr>
    <pageSetUpPr fitToPage="1"/>
  </sheetPr>
  <dimension ref="A1:T28"/>
  <sheetViews>
    <sheetView showGridLines="0" workbookViewId="0"/>
  </sheetViews>
  <sheetFormatPr defaultColWidth="9.1796875" defaultRowHeight="10.5" x14ac:dyDescent="0.25"/>
  <cols>
    <col min="1" max="1" width="7.81640625" style="2575" customWidth="1"/>
    <col min="2" max="2" width="41.81640625" style="2575" bestFit="1" customWidth="1"/>
    <col min="3" max="3" width="9.7265625" style="2577" customWidth="1"/>
    <col min="4" max="4" width="1.453125" style="2577" customWidth="1"/>
    <col min="5" max="5" width="9.7265625" style="2577" customWidth="1"/>
    <col min="6" max="6" width="1.453125" style="2577" customWidth="1"/>
    <col min="7" max="7" width="9.7265625" style="2577" customWidth="1"/>
    <col min="8" max="8" width="1.453125" style="2577" customWidth="1"/>
    <col min="9" max="9" width="9.7265625" style="2577" customWidth="1"/>
    <col min="10" max="10" width="1.453125" style="2577" customWidth="1"/>
    <col min="11" max="11" width="9.7265625" style="2577" customWidth="1"/>
    <col min="12" max="12" width="1.453125" style="2577" customWidth="1"/>
    <col min="13" max="13" width="9.7265625" style="2577" customWidth="1"/>
    <col min="14" max="14" width="1.453125" style="2577" customWidth="1"/>
    <col min="15" max="15" width="9.7265625" style="2577" customWidth="1"/>
    <col min="16" max="16" width="1.453125" style="2577" customWidth="1"/>
    <col min="17" max="16384" width="9.1796875" style="2577"/>
  </cols>
  <sheetData>
    <row r="1" spans="1:20" ht="12.5" x14ac:dyDescent="0.25">
      <c r="A1" s="527" t="s">
        <v>227</v>
      </c>
    </row>
    <row r="2" spans="1:20" ht="15.75" customHeight="1" x14ac:dyDescent="0.25">
      <c r="A2" s="2716"/>
    </row>
    <row r="3" spans="1:20" ht="15.75" customHeight="1" x14ac:dyDescent="0.25">
      <c r="A3" s="2530" t="s">
        <v>2237</v>
      </c>
    </row>
    <row r="4" spans="1:20" ht="30" customHeight="1" x14ac:dyDescent="0.25">
      <c r="A4" s="3180" t="s">
        <v>2238</v>
      </c>
      <c r="B4" s="3165"/>
      <c r="C4" s="3165"/>
      <c r="D4" s="3165"/>
      <c r="E4" s="3165"/>
      <c r="F4" s="3165"/>
      <c r="G4" s="3165"/>
      <c r="H4" s="3165"/>
      <c r="I4" s="3165"/>
      <c r="J4" s="3165"/>
      <c r="K4" s="3165"/>
      <c r="L4" s="3165"/>
      <c r="M4" s="3165"/>
      <c r="N4" s="3165"/>
      <c r="O4" s="3165"/>
      <c r="P4" s="3165"/>
      <c r="T4" s="2579"/>
    </row>
    <row r="5" spans="1:20" s="2581" customFormat="1" ht="15" customHeight="1" x14ac:dyDescent="0.25">
      <c r="A5" s="2471" t="s">
        <v>152</v>
      </c>
      <c r="B5" s="2471"/>
      <c r="C5" s="2534"/>
      <c r="D5" s="2534"/>
      <c r="E5" s="2534"/>
      <c r="F5" s="2534"/>
      <c r="G5" s="2534"/>
      <c r="H5" s="2534"/>
      <c r="I5" s="2534"/>
      <c r="J5" s="2534"/>
      <c r="K5" s="2534"/>
      <c r="L5" s="2534"/>
      <c r="M5" s="2534"/>
      <c r="N5" s="2534"/>
      <c r="O5" s="2534"/>
      <c r="P5" s="2535" t="s">
        <v>312</v>
      </c>
    </row>
    <row r="6" spans="1:20" s="2581" customFormat="1" ht="40" customHeight="1" x14ac:dyDescent="0.25">
      <c r="A6" s="3175" t="s">
        <v>155</v>
      </c>
      <c r="B6" s="3176"/>
      <c r="C6" s="3178" t="s">
        <v>273</v>
      </c>
      <c r="D6" s="3178"/>
      <c r="E6" s="3178" t="s">
        <v>2173</v>
      </c>
      <c r="F6" s="3178"/>
      <c r="G6" s="3178" t="s">
        <v>2174</v>
      </c>
      <c r="H6" s="3178"/>
      <c r="I6" s="3178" t="s">
        <v>2176</v>
      </c>
      <c r="J6" s="3178"/>
      <c r="K6" s="3178" t="s">
        <v>2178</v>
      </c>
      <c r="L6" s="3178"/>
      <c r="M6" s="3178" t="s">
        <v>2179</v>
      </c>
      <c r="N6" s="3178"/>
      <c r="O6" s="3178" t="s">
        <v>2180</v>
      </c>
      <c r="P6" s="3178"/>
    </row>
    <row r="7" spans="1:20" ht="7" customHeight="1" x14ac:dyDescent="0.25">
      <c r="A7" s="2587"/>
      <c r="B7" s="2587"/>
      <c r="C7" s="2623"/>
      <c r="D7" s="2624"/>
      <c r="E7" s="2623"/>
      <c r="F7" s="2624"/>
      <c r="G7" s="2623"/>
      <c r="H7" s="2624"/>
      <c r="I7" s="2623"/>
      <c r="J7" s="2624"/>
      <c r="K7" s="2623"/>
      <c r="L7" s="2624"/>
      <c r="M7" s="2623"/>
      <c r="N7" s="2624"/>
      <c r="O7" s="2623"/>
      <c r="P7" s="2624"/>
    </row>
    <row r="8" spans="1:20" ht="18" customHeight="1" x14ac:dyDescent="0.25">
      <c r="A8" s="2538"/>
      <c r="B8" s="2538" t="s">
        <v>154</v>
      </c>
      <c r="C8" s="2626">
        <v>100</v>
      </c>
      <c r="D8" s="2626" t="s">
        <v>281</v>
      </c>
      <c r="E8" s="2626">
        <v>100</v>
      </c>
      <c r="F8" s="2626" t="s">
        <v>281</v>
      </c>
      <c r="G8" s="2626">
        <v>100</v>
      </c>
      <c r="H8" s="2626" t="s">
        <v>281</v>
      </c>
      <c r="I8" s="2626">
        <v>100</v>
      </c>
      <c r="J8" s="2626" t="s">
        <v>281</v>
      </c>
      <c r="K8" s="2626">
        <v>100</v>
      </c>
      <c r="L8" s="2626" t="s">
        <v>281</v>
      </c>
      <c r="M8" s="2626">
        <v>100</v>
      </c>
      <c r="N8" s="2626" t="s">
        <v>281</v>
      </c>
      <c r="O8" s="2626">
        <v>100</v>
      </c>
      <c r="P8" s="2626" t="s">
        <v>281</v>
      </c>
    </row>
    <row r="9" spans="1:20" ht="7" customHeight="1" x14ac:dyDescent="0.25">
      <c r="A9" s="2587"/>
      <c r="B9" s="2587"/>
      <c r="C9" s="2631"/>
      <c r="D9" s="2592"/>
      <c r="E9" s="2631"/>
      <c r="F9" s="2592"/>
      <c r="G9" s="2631"/>
      <c r="H9" s="2592"/>
      <c r="I9" s="2631"/>
      <c r="J9" s="2592"/>
      <c r="K9" s="2631"/>
      <c r="L9" s="2592"/>
      <c r="M9" s="2631"/>
      <c r="N9" s="2592"/>
      <c r="O9" s="2631"/>
      <c r="P9" s="2592"/>
    </row>
    <row r="10" spans="1:20" ht="18" customHeight="1" x14ac:dyDescent="0.25">
      <c r="A10" s="2698" t="s">
        <v>2149</v>
      </c>
      <c r="B10" s="2699" t="s">
        <v>2154</v>
      </c>
      <c r="C10" s="2717">
        <v>3.3</v>
      </c>
      <c r="D10" s="2717" t="s">
        <v>281</v>
      </c>
      <c r="E10" s="2717">
        <v>3.7</v>
      </c>
      <c r="F10" s="2717" t="s">
        <v>281</v>
      </c>
      <c r="G10" s="2717">
        <v>4.3</v>
      </c>
      <c r="H10" s="2717" t="s">
        <v>281</v>
      </c>
      <c r="I10" s="2717">
        <v>2.6</v>
      </c>
      <c r="J10" s="2717" t="s">
        <v>282</v>
      </c>
      <c r="K10" s="2717">
        <v>2.2999999999999998</v>
      </c>
      <c r="L10" s="2717" t="s">
        <v>281</v>
      </c>
      <c r="M10" s="2717">
        <v>2.9</v>
      </c>
      <c r="N10" s="2717" t="s">
        <v>281</v>
      </c>
      <c r="O10" s="2717" t="s">
        <v>6</v>
      </c>
      <c r="P10" s="2701" t="s">
        <v>281</v>
      </c>
    </row>
    <row r="11" spans="1:20" ht="18" customHeight="1" x14ac:dyDescent="0.25">
      <c r="A11" s="2655" t="s">
        <v>333</v>
      </c>
      <c r="B11" s="2656" t="s">
        <v>2155</v>
      </c>
      <c r="C11" s="2718" t="s">
        <v>6</v>
      </c>
      <c r="D11" s="2718" t="s">
        <v>281</v>
      </c>
      <c r="E11" s="2718" t="s">
        <v>6</v>
      </c>
      <c r="F11" s="2718" t="s">
        <v>281</v>
      </c>
      <c r="G11" s="2718" t="s">
        <v>6</v>
      </c>
      <c r="H11" s="2718" t="s">
        <v>281</v>
      </c>
      <c r="I11" s="2718" t="s">
        <v>6</v>
      </c>
      <c r="J11" s="2718" t="s">
        <v>281</v>
      </c>
      <c r="K11" s="2718" t="s">
        <v>6</v>
      </c>
      <c r="L11" s="2718" t="s">
        <v>281</v>
      </c>
      <c r="M11" s="2718" t="s">
        <v>6</v>
      </c>
      <c r="N11" s="2718" t="s">
        <v>281</v>
      </c>
      <c r="O11" s="2718" t="s">
        <v>6</v>
      </c>
      <c r="P11" s="2658" t="s">
        <v>281</v>
      </c>
    </row>
    <row r="12" spans="1:20" ht="18" customHeight="1" x14ac:dyDescent="0.25">
      <c r="A12" s="2643" t="s">
        <v>335</v>
      </c>
      <c r="B12" s="2644" t="s">
        <v>344</v>
      </c>
      <c r="C12" s="2719">
        <v>0</v>
      </c>
      <c r="D12" s="2719" t="s">
        <v>282</v>
      </c>
      <c r="E12" s="2719" t="s">
        <v>6</v>
      </c>
      <c r="F12" s="2719" t="s">
        <v>281</v>
      </c>
      <c r="G12" s="2719" t="s">
        <v>6</v>
      </c>
      <c r="H12" s="2719" t="s">
        <v>281</v>
      </c>
      <c r="I12" s="2719" t="s">
        <v>6</v>
      </c>
      <c r="J12" s="2719" t="s">
        <v>281</v>
      </c>
      <c r="K12" s="2719" t="s">
        <v>6</v>
      </c>
      <c r="L12" s="2719" t="s">
        <v>281</v>
      </c>
      <c r="M12" s="2719" t="s">
        <v>6</v>
      </c>
      <c r="N12" s="2719" t="s">
        <v>281</v>
      </c>
      <c r="O12" s="2719" t="s">
        <v>6</v>
      </c>
      <c r="P12" s="2646" t="s">
        <v>281</v>
      </c>
    </row>
    <row r="13" spans="1:20" ht="18" customHeight="1" x14ac:dyDescent="0.25">
      <c r="A13" s="2643" t="s">
        <v>343</v>
      </c>
      <c r="B13" s="2644" t="s">
        <v>2207</v>
      </c>
      <c r="C13" s="2719" t="s">
        <v>6</v>
      </c>
      <c r="D13" s="2719" t="s">
        <v>281</v>
      </c>
      <c r="E13" s="2719" t="s">
        <v>6</v>
      </c>
      <c r="F13" s="2719" t="s">
        <v>281</v>
      </c>
      <c r="G13" s="2719" t="s">
        <v>6</v>
      </c>
      <c r="H13" s="2719" t="s">
        <v>281</v>
      </c>
      <c r="I13" s="2719" t="s">
        <v>6</v>
      </c>
      <c r="J13" s="2719" t="s">
        <v>281</v>
      </c>
      <c r="K13" s="2719" t="s">
        <v>6</v>
      </c>
      <c r="L13" s="2719" t="s">
        <v>281</v>
      </c>
      <c r="M13" s="2719" t="s">
        <v>6</v>
      </c>
      <c r="N13" s="2719" t="s">
        <v>281</v>
      </c>
      <c r="O13" s="2719" t="s">
        <v>6</v>
      </c>
      <c r="P13" s="2646" t="s">
        <v>281</v>
      </c>
    </row>
    <row r="14" spans="1:20" ht="18" customHeight="1" x14ac:dyDescent="0.25">
      <c r="A14" s="2685" t="s">
        <v>2150</v>
      </c>
      <c r="B14" s="2686" t="s">
        <v>2156</v>
      </c>
      <c r="C14" s="2720">
        <v>1.2</v>
      </c>
      <c r="D14" s="2720" t="s">
        <v>281</v>
      </c>
      <c r="E14" s="2720">
        <v>1.3</v>
      </c>
      <c r="F14" s="2720" t="s">
        <v>281</v>
      </c>
      <c r="G14" s="2720">
        <v>1.5</v>
      </c>
      <c r="H14" s="2720" t="s">
        <v>281</v>
      </c>
      <c r="I14" s="2720">
        <v>1</v>
      </c>
      <c r="J14" s="2720" t="s">
        <v>282</v>
      </c>
      <c r="K14" s="2720">
        <v>0.8</v>
      </c>
      <c r="L14" s="2720" t="s">
        <v>281</v>
      </c>
      <c r="M14" s="2720">
        <v>1.1000000000000001</v>
      </c>
      <c r="N14" s="2720" t="s">
        <v>281</v>
      </c>
      <c r="O14" s="2720">
        <v>1.3</v>
      </c>
      <c r="P14" s="2707" t="s">
        <v>281</v>
      </c>
    </row>
    <row r="15" spans="1:20" ht="18" customHeight="1" x14ac:dyDescent="0.25">
      <c r="A15" s="2655" t="s">
        <v>2151</v>
      </c>
      <c r="B15" s="2656" t="s">
        <v>2157</v>
      </c>
      <c r="C15" s="2718" t="s">
        <v>6</v>
      </c>
      <c r="D15" s="2718" t="s">
        <v>281</v>
      </c>
      <c r="E15" s="2718" t="s">
        <v>6</v>
      </c>
      <c r="F15" s="2718" t="s">
        <v>281</v>
      </c>
      <c r="G15" s="2718" t="s">
        <v>6</v>
      </c>
      <c r="H15" s="2718" t="s">
        <v>281</v>
      </c>
      <c r="I15" s="2718" t="s">
        <v>6</v>
      </c>
      <c r="J15" s="2718" t="s">
        <v>281</v>
      </c>
      <c r="K15" s="2718" t="s">
        <v>6</v>
      </c>
      <c r="L15" s="2718" t="s">
        <v>281</v>
      </c>
      <c r="M15" s="2718" t="s">
        <v>6</v>
      </c>
      <c r="N15" s="2718" t="s">
        <v>281</v>
      </c>
      <c r="O15" s="2718" t="s">
        <v>6</v>
      </c>
      <c r="P15" s="2658" t="s">
        <v>281</v>
      </c>
    </row>
    <row r="16" spans="1:20" ht="18" customHeight="1" x14ac:dyDescent="0.25">
      <c r="A16" s="2643" t="s">
        <v>369</v>
      </c>
      <c r="B16" s="2644" t="s">
        <v>358</v>
      </c>
      <c r="C16" s="2719" t="s">
        <v>6</v>
      </c>
      <c r="D16" s="2719" t="s">
        <v>281</v>
      </c>
      <c r="E16" s="2719" t="s">
        <v>6</v>
      </c>
      <c r="F16" s="2719" t="s">
        <v>281</v>
      </c>
      <c r="G16" s="2719" t="s">
        <v>6</v>
      </c>
      <c r="H16" s="2719" t="s">
        <v>281</v>
      </c>
      <c r="I16" s="2719" t="s">
        <v>6</v>
      </c>
      <c r="J16" s="2719" t="s">
        <v>281</v>
      </c>
      <c r="K16" s="2719" t="s">
        <v>6</v>
      </c>
      <c r="L16" s="2719" t="s">
        <v>281</v>
      </c>
      <c r="M16" s="2719" t="s">
        <v>6</v>
      </c>
      <c r="N16" s="2719" t="s">
        <v>281</v>
      </c>
      <c r="O16" s="2719" t="s">
        <v>6</v>
      </c>
      <c r="P16" s="2646" t="s">
        <v>281</v>
      </c>
    </row>
    <row r="17" spans="1:16" ht="18" customHeight="1" x14ac:dyDescent="0.25">
      <c r="A17" s="2643" t="s">
        <v>378</v>
      </c>
      <c r="B17" s="2644" t="s">
        <v>2208</v>
      </c>
      <c r="C17" s="2719">
        <v>0</v>
      </c>
      <c r="D17" s="2719" t="s">
        <v>282</v>
      </c>
      <c r="E17" s="2719">
        <v>0</v>
      </c>
      <c r="F17" s="2719" t="s">
        <v>282</v>
      </c>
      <c r="G17" s="2719" t="s">
        <v>6</v>
      </c>
      <c r="H17" s="2719" t="s">
        <v>281</v>
      </c>
      <c r="I17" s="2719" t="s">
        <v>6</v>
      </c>
      <c r="J17" s="2719" t="s">
        <v>281</v>
      </c>
      <c r="K17" s="2719" t="s">
        <v>6</v>
      </c>
      <c r="L17" s="2719" t="s">
        <v>281</v>
      </c>
      <c r="M17" s="2719" t="s">
        <v>6</v>
      </c>
      <c r="N17" s="2719" t="s">
        <v>281</v>
      </c>
      <c r="O17" s="2719" t="s">
        <v>6</v>
      </c>
      <c r="P17" s="2646" t="s">
        <v>281</v>
      </c>
    </row>
    <row r="18" spans="1:16" ht="18" customHeight="1" x14ac:dyDescent="0.25">
      <c r="A18" s="2637" t="s">
        <v>2152</v>
      </c>
      <c r="B18" s="2638" t="s">
        <v>360</v>
      </c>
      <c r="C18" s="2721">
        <v>0.1</v>
      </c>
      <c r="D18" s="2721" t="s">
        <v>281</v>
      </c>
      <c r="E18" s="2721">
        <v>0.1</v>
      </c>
      <c r="F18" s="2721" t="s">
        <v>281</v>
      </c>
      <c r="G18" s="2721">
        <v>0.2</v>
      </c>
      <c r="H18" s="2721" t="s">
        <v>282</v>
      </c>
      <c r="I18" s="2721" t="s">
        <v>6</v>
      </c>
      <c r="J18" s="2721" t="s">
        <v>281</v>
      </c>
      <c r="K18" s="2721">
        <v>0</v>
      </c>
      <c r="L18" s="2721" t="s">
        <v>281</v>
      </c>
      <c r="M18" s="2721" t="s">
        <v>6</v>
      </c>
      <c r="N18" s="2721" t="s">
        <v>281</v>
      </c>
      <c r="O18" s="2721" t="s">
        <v>6</v>
      </c>
      <c r="P18" s="2640" t="s">
        <v>281</v>
      </c>
    </row>
    <row r="19" spans="1:16" ht="18" customHeight="1" x14ac:dyDescent="0.25">
      <c r="A19" s="2643" t="s">
        <v>2209</v>
      </c>
      <c r="B19" s="2644" t="s">
        <v>2210</v>
      </c>
      <c r="C19" s="2719">
        <v>0.1</v>
      </c>
      <c r="D19" s="2719" t="s">
        <v>281</v>
      </c>
      <c r="E19" s="2719">
        <v>0.1</v>
      </c>
      <c r="F19" s="2719" t="s">
        <v>281</v>
      </c>
      <c r="G19" s="2719">
        <v>0.1</v>
      </c>
      <c r="H19" s="2719" t="s">
        <v>282</v>
      </c>
      <c r="I19" s="2719" t="s">
        <v>6</v>
      </c>
      <c r="J19" s="2719" t="s">
        <v>281</v>
      </c>
      <c r="K19" s="2719">
        <v>0</v>
      </c>
      <c r="L19" s="2719" t="s">
        <v>282</v>
      </c>
      <c r="M19" s="2719" t="s">
        <v>6</v>
      </c>
      <c r="N19" s="2719" t="s">
        <v>281</v>
      </c>
      <c r="O19" s="2719" t="s">
        <v>6</v>
      </c>
      <c r="P19" s="2646" t="s">
        <v>281</v>
      </c>
    </row>
    <row r="20" spans="1:16" ht="18" customHeight="1" x14ac:dyDescent="0.25">
      <c r="A20" s="2643" t="s">
        <v>2211</v>
      </c>
      <c r="B20" s="2644" t="s">
        <v>2212</v>
      </c>
      <c r="C20" s="2719">
        <v>0</v>
      </c>
      <c r="D20" s="2719" t="s">
        <v>281</v>
      </c>
      <c r="E20" s="2719">
        <v>0</v>
      </c>
      <c r="F20" s="2719" t="s">
        <v>281</v>
      </c>
      <c r="G20" s="2719" t="s">
        <v>6</v>
      </c>
      <c r="H20" s="2719" t="s">
        <v>281</v>
      </c>
      <c r="I20" s="2719" t="s">
        <v>6</v>
      </c>
      <c r="J20" s="2719" t="s">
        <v>281</v>
      </c>
      <c r="K20" s="2719">
        <v>0</v>
      </c>
      <c r="L20" s="2719" t="s">
        <v>282</v>
      </c>
      <c r="M20" s="2719" t="s">
        <v>6</v>
      </c>
      <c r="N20" s="2719" t="s">
        <v>281</v>
      </c>
      <c r="O20" s="2719" t="s">
        <v>6</v>
      </c>
      <c r="P20" s="2646" t="s">
        <v>281</v>
      </c>
    </row>
    <row r="21" spans="1:16" ht="18" customHeight="1" x14ac:dyDescent="0.25">
      <c r="A21" s="2643" t="s">
        <v>2213</v>
      </c>
      <c r="B21" s="2644" t="s">
        <v>368</v>
      </c>
      <c r="C21" s="2719">
        <v>0</v>
      </c>
      <c r="D21" s="2719" t="s">
        <v>281</v>
      </c>
      <c r="E21" s="2719">
        <v>0</v>
      </c>
      <c r="F21" s="2719" t="s">
        <v>281</v>
      </c>
      <c r="G21" s="2719" t="s">
        <v>6</v>
      </c>
      <c r="H21" s="2719" t="s">
        <v>281</v>
      </c>
      <c r="I21" s="2719" t="s">
        <v>6</v>
      </c>
      <c r="J21" s="2719" t="s">
        <v>281</v>
      </c>
      <c r="K21" s="2719">
        <v>0</v>
      </c>
      <c r="L21" s="2719" t="s">
        <v>282</v>
      </c>
      <c r="M21" s="2719" t="s">
        <v>6</v>
      </c>
      <c r="N21" s="2719" t="s">
        <v>281</v>
      </c>
      <c r="O21" s="2719" t="s">
        <v>6</v>
      </c>
      <c r="P21" s="2646" t="s">
        <v>281</v>
      </c>
    </row>
    <row r="22" spans="1:16" ht="18" customHeight="1" x14ac:dyDescent="0.25">
      <c r="A22" s="2649" t="s">
        <v>2214</v>
      </c>
      <c r="B22" s="2650" t="s">
        <v>2215</v>
      </c>
      <c r="C22" s="2722" t="s">
        <v>6</v>
      </c>
      <c r="D22" s="2722" t="s">
        <v>281</v>
      </c>
      <c r="E22" s="2722" t="s">
        <v>6</v>
      </c>
      <c r="F22" s="2722" t="s">
        <v>281</v>
      </c>
      <c r="G22" s="2722" t="s">
        <v>6</v>
      </c>
      <c r="H22" s="2722" t="s">
        <v>281</v>
      </c>
      <c r="I22" s="2722" t="s">
        <v>6</v>
      </c>
      <c r="J22" s="2722" t="s">
        <v>281</v>
      </c>
      <c r="K22" s="2722" t="s">
        <v>6</v>
      </c>
      <c r="L22" s="2722" t="s">
        <v>281</v>
      </c>
      <c r="M22" s="2722" t="s">
        <v>6</v>
      </c>
      <c r="N22" s="2722" t="s">
        <v>281</v>
      </c>
      <c r="O22" s="2722" t="s">
        <v>6</v>
      </c>
      <c r="P22" s="2652" t="s">
        <v>281</v>
      </c>
    </row>
    <row r="23" spans="1:16" ht="18" customHeight="1" x14ac:dyDescent="0.25">
      <c r="A23" s="2655" t="s">
        <v>2153</v>
      </c>
      <c r="B23" s="2656" t="s">
        <v>2158</v>
      </c>
      <c r="C23" s="2718">
        <v>0.4</v>
      </c>
      <c r="D23" s="2718" t="s">
        <v>281</v>
      </c>
      <c r="E23" s="2718">
        <v>0.4</v>
      </c>
      <c r="F23" s="2718" t="s">
        <v>281</v>
      </c>
      <c r="G23" s="2718">
        <v>0.4</v>
      </c>
      <c r="H23" s="2718" t="s">
        <v>281</v>
      </c>
      <c r="I23" s="2718">
        <v>0.3</v>
      </c>
      <c r="J23" s="2718" t="s">
        <v>282</v>
      </c>
      <c r="K23" s="2718">
        <v>0.3</v>
      </c>
      <c r="L23" s="2718" t="s">
        <v>281</v>
      </c>
      <c r="M23" s="2718">
        <v>0.4</v>
      </c>
      <c r="N23" s="2718" t="s">
        <v>282</v>
      </c>
      <c r="O23" s="2718" t="s">
        <v>6</v>
      </c>
      <c r="P23" s="2658" t="s">
        <v>281</v>
      </c>
    </row>
    <row r="24" spans="1:16" ht="18" customHeight="1" x14ac:dyDescent="0.25">
      <c r="A24" s="2643" t="s">
        <v>2216</v>
      </c>
      <c r="B24" s="2644" t="s">
        <v>370</v>
      </c>
      <c r="C24" s="2719">
        <v>0.2</v>
      </c>
      <c r="D24" s="2719" t="s">
        <v>281</v>
      </c>
      <c r="E24" s="2719">
        <v>0.2</v>
      </c>
      <c r="F24" s="2719" t="s">
        <v>281</v>
      </c>
      <c r="G24" s="2719">
        <v>0.2</v>
      </c>
      <c r="H24" s="2719" t="s">
        <v>281</v>
      </c>
      <c r="I24" s="2719" t="s">
        <v>6</v>
      </c>
      <c r="J24" s="2719" t="s">
        <v>281</v>
      </c>
      <c r="K24" s="2719">
        <v>0.1</v>
      </c>
      <c r="L24" s="2719" t="s">
        <v>281</v>
      </c>
      <c r="M24" s="2719">
        <v>0.2</v>
      </c>
      <c r="N24" s="2719" t="s">
        <v>282</v>
      </c>
      <c r="O24" s="2719" t="s">
        <v>6</v>
      </c>
      <c r="P24" s="2646" t="s">
        <v>281</v>
      </c>
    </row>
    <row r="25" spans="1:16" ht="18" customHeight="1" x14ac:dyDescent="0.25">
      <c r="A25" s="2643" t="s">
        <v>2217</v>
      </c>
      <c r="B25" s="2644" t="s">
        <v>379</v>
      </c>
      <c r="C25" s="2719">
        <v>0.1</v>
      </c>
      <c r="D25" s="2719" t="s">
        <v>281</v>
      </c>
      <c r="E25" s="2719">
        <v>0.1</v>
      </c>
      <c r="F25" s="2719" t="s">
        <v>281</v>
      </c>
      <c r="G25" s="2719" t="s">
        <v>6</v>
      </c>
      <c r="H25" s="2719" t="s">
        <v>281</v>
      </c>
      <c r="I25" s="2719" t="s">
        <v>6</v>
      </c>
      <c r="J25" s="2719" t="s">
        <v>281</v>
      </c>
      <c r="K25" s="2719">
        <v>0.2</v>
      </c>
      <c r="L25" s="2719" t="s">
        <v>281</v>
      </c>
      <c r="M25" s="2719" t="s">
        <v>6</v>
      </c>
      <c r="N25" s="2719" t="s">
        <v>281</v>
      </c>
      <c r="O25" s="2719" t="s">
        <v>6</v>
      </c>
      <c r="P25" s="2646" t="s">
        <v>281</v>
      </c>
    </row>
    <row r="26" spans="1:16" ht="18" customHeight="1" x14ac:dyDescent="0.25">
      <c r="A26" s="2643" t="s">
        <v>2218</v>
      </c>
      <c r="B26" s="2644" t="s">
        <v>2219</v>
      </c>
      <c r="C26" s="2719">
        <v>0</v>
      </c>
      <c r="D26" s="2719" t="s">
        <v>282</v>
      </c>
      <c r="E26" s="2719" t="s">
        <v>6</v>
      </c>
      <c r="F26" s="2719" t="s">
        <v>281</v>
      </c>
      <c r="G26" s="2719" t="s">
        <v>6</v>
      </c>
      <c r="H26" s="2719" t="s">
        <v>281</v>
      </c>
      <c r="I26" s="2719" t="s">
        <v>6</v>
      </c>
      <c r="J26" s="2719" t="s">
        <v>281</v>
      </c>
      <c r="K26" s="2719" t="s">
        <v>6</v>
      </c>
      <c r="L26" s="2719" t="s">
        <v>281</v>
      </c>
      <c r="M26" s="2719" t="s">
        <v>6</v>
      </c>
      <c r="N26" s="2719" t="s">
        <v>281</v>
      </c>
      <c r="O26" s="2719" t="s">
        <v>6</v>
      </c>
      <c r="P26" s="2646" t="s">
        <v>281</v>
      </c>
    </row>
    <row r="27" spans="1:16" ht="7" customHeight="1" thickBot="1" x14ac:dyDescent="0.3">
      <c r="A27" s="2661"/>
      <c r="B27" s="2662"/>
      <c r="C27" s="2663"/>
      <c r="D27" s="2664"/>
      <c r="E27" s="2663"/>
      <c r="F27" s="2664"/>
      <c r="G27" s="2663"/>
      <c r="H27" s="2664"/>
      <c r="I27" s="2663"/>
      <c r="J27" s="2664"/>
      <c r="K27" s="2663"/>
      <c r="L27" s="2664"/>
      <c r="M27" s="2663"/>
      <c r="N27" s="2664"/>
      <c r="O27" s="2663"/>
      <c r="P27" s="2664"/>
    </row>
    <row r="28" spans="1:16" ht="11" thickTop="1" x14ac:dyDescent="0.25">
      <c r="A28" s="2529" t="s">
        <v>2196</v>
      </c>
      <c r="B28" s="2665"/>
      <c r="D28" s="2472"/>
    </row>
  </sheetData>
  <mergeCells count="9">
    <mergeCell ref="A4:P4"/>
    <mergeCell ref="A6:B6"/>
    <mergeCell ref="C6:D6"/>
    <mergeCell ref="E6:F6"/>
    <mergeCell ref="G6:H6"/>
    <mergeCell ref="I6:J6"/>
    <mergeCell ref="K6:L6"/>
    <mergeCell ref="M6:N6"/>
    <mergeCell ref="O6:P6"/>
  </mergeCells>
  <hyperlinks>
    <hyperlink ref="A1" location="Índice!A1" display="Voltar ao índice" xr:uid="{5467BF06-F27F-4A22-ACA7-E27D54077404}"/>
  </hyperlinks>
  <pageMargins left="0.38" right="0.2" top="0.78740157480314965" bottom="0.59055118110236227" header="0" footer="0"/>
  <pageSetup paperSize="9"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0CCCC-11DA-4A53-8E13-0673E891D954}">
  <dimension ref="A1:J57"/>
  <sheetViews>
    <sheetView workbookViewId="0"/>
  </sheetViews>
  <sheetFormatPr defaultColWidth="9.1796875" defaultRowHeight="12.5" x14ac:dyDescent="0.25"/>
  <cols>
    <col min="1" max="1" width="10.54296875" style="46" customWidth="1"/>
    <col min="2" max="3" width="7.81640625" style="46" customWidth="1"/>
    <col min="4" max="8" width="7.453125" style="46" customWidth="1"/>
    <col min="9" max="9" width="7.7265625" style="46" customWidth="1"/>
    <col min="10" max="10" width="8" style="46" customWidth="1"/>
    <col min="11" max="16384" width="9.1796875" style="46"/>
  </cols>
  <sheetData>
    <row r="1" spans="1:10" x14ac:dyDescent="0.25">
      <c r="A1" s="527" t="s">
        <v>227</v>
      </c>
    </row>
    <row r="3" spans="1:10" x14ac:dyDescent="0.25">
      <c r="A3" s="2890" t="s">
        <v>474</v>
      </c>
      <c r="B3" s="2890"/>
      <c r="C3" s="2890"/>
      <c r="D3" s="811"/>
      <c r="E3" s="811"/>
      <c r="F3" s="811"/>
      <c r="G3" s="811"/>
      <c r="H3" s="811"/>
      <c r="I3" s="811"/>
      <c r="J3" s="811"/>
    </row>
    <row r="4" spans="1:10" ht="23.25" customHeight="1" x14ac:dyDescent="0.25">
      <c r="A4" s="2897" t="s">
        <v>475</v>
      </c>
      <c r="B4" s="2897"/>
      <c r="C4" s="2897"/>
      <c r="D4" s="2898"/>
      <c r="E4" s="2898"/>
      <c r="F4" s="2898"/>
      <c r="G4" s="2898"/>
      <c r="H4" s="2898"/>
      <c r="I4" s="2898"/>
      <c r="J4" s="2898"/>
    </row>
    <row r="5" spans="1:10" x14ac:dyDescent="0.25">
      <c r="A5" s="812">
        <v>2022</v>
      </c>
      <c r="B5" s="813"/>
      <c r="C5" s="531"/>
      <c r="D5" s="531"/>
      <c r="E5" s="811"/>
      <c r="F5" s="811"/>
      <c r="G5" s="811"/>
      <c r="H5" s="811"/>
      <c r="I5" s="811"/>
      <c r="J5" s="811"/>
    </row>
    <row r="6" spans="1:10" ht="12.75" customHeight="1" x14ac:dyDescent="0.25">
      <c r="A6" s="2886" t="s">
        <v>392</v>
      </c>
      <c r="B6" s="2886" t="s">
        <v>393</v>
      </c>
      <c r="C6" s="2886" t="s">
        <v>394</v>
      </c>
      <c r="D6" s="2887" t="s">
        <v>395</v>
      </c>
      <c r="E6" s="2887"/>
      <c r="F6" s="2887"/>
      <c r="G6" s="2886" t="s">
        <v>396</v>
      </c>
      <c r="H6" s="2889"/>
      <c r="I6" s="2889"/>
      <c r="J6" s="2886" t="s">
        <v>397</v>
      </c>
    </row>
    <row r="7" spans="1:10" x14ac:dyDescent="0.25">
      <c r="A7" s="2886"/>
      <c r="B7" s="2886"/>
      <c r="C7" s="2886"/>
      <c r="D7" s="2886" t="s">
        <v>400</v>
      </c>
      <c r="E7" s="2886" t="s">
        <v>401</v>
      </c>
      <c r="F7" s="2886" t="s">
        <v>402</v>
      </c>
      <c r="G7" s="2886" t="s">
        <v>273</v>
      </c>
      <c r="H7" s="2886" t="s">
        <v>403</v>
      </c>
      <c r="I7" s="2886" t="s">
        <v>404</v>
      </c>
      <c r="J7" s="2889"/>
    </row>
    <row r="8" spans="1:10" x14ac:dyDescent="0.25">
      <c r="A8" s="2886"/>
      <c r="B8" s="2886"/>
      <c r="C8" s="2886"/>
      <c r="D8" s="2886"/>
      <c r="E8" s="2886"/>
      <c r="F8" s="2886"/>
      <c r="G8" s="2886"/>
      <c r="H8" s="2886"/>
      <c r="I8" s="2886"/>
      <c r="J8" s="2889"/>
    </row>
    <row r="9" spans="1:10" x14ac:dyDescent="0.25">
      <c r="A9" s="2886"/>
      <c r="B9" s="2886"/>
      <c r="C9" s="2886"/>
      <c r="D9" s="2886"/>
      <c r="E9" s="2886"/>
      <c r="F9" s="2886"/>
      <c r="G9" s="2886"/>
      <c r="H9" s="2886"/>
      <c r="I9" s="2886"/>
      <c r="J9" s="2889"/>
    </row>
    <row r="10" spans="1:10" x14ac:dyDescent="0.25">
      <c r="A10" s="2886"/>
      <c r="B10" s="2886"/>
      <c r="C10" s="2886"/>
      <c r="D10" s="2886"/>
      <c r="E10" s="2886"/>
      <c r="F10" s="2886"/>
      <c r="G10" s="2886"/>
      <c r="H10" s="2886"/>
      <c r="I10" s="2886"/>
      <c r="J10" s="2889"/>
    </row>
    <row r="11" spans="1:10" x14ac:dyDescent="0.25">
      <c r="A11" s="2886"/>
      <c r="B11" s="2886"/>
      <c r="C11" s="2886"/>
      <c r="D11" s="2886"/>
      <c r="E11" s="2886"/>
      <c r="F11" s="2886"/>
      <c r="G11" s="2886"/>
      <c r="H11" s="2886"/>
      <c r="I11" s="2886"/>
      <c r="J11" s="2889"/>
    </row>
    <row r="12" spans="1:10" x14ac:dyDescent="0.25">
      <c r="A12" s="2886"/>
      <c r="B12" s="2887" t="s">
        <v>22</v>
      </c>
      <c r="C12" s="2887"/>
      <c r="D12" s="2887" t="s">
        <v>405</v>
      </c>
      <c r="E12" s="2887"/>
      <c r="F12" s="2887"/>
      <c r="G12" s="2887"/>
      <c r="H12" s="2887"/>
      <c r="I12" s="2887"/>
      <c r="J12" s="2887"/>
    </row>
    <row r="13" spans="1:10" ht="6.75" customHeight="1" x14ac:dyDescent="0.25">
      <c r="A13" s="814"/>
      <c r="B13" s="814"/>
      <c r="C13" s="814"/>
      <c r="D13" s="531"/>
      <c r="E13" s="811"/>
      <c r="F13" s="811"/>
      <c r="G13" s="811"/>
      <c r="H13" s="811"/>
      <c r="I13" s="811"/>
      <c r="J13" s="811"/>
    </row>
    <row r="14" spans="1:10" x14ac:dyDescent="0.25">
      <c r="A14" s="2896" t="s">
        <v>476</v>
      </c>
      <c r="B14" s="2896"/>
      <c r="C14" s="2896"/>
      <c r="D14" s="2896"/>
      <c r="E14" s="2896"/>
      <c r="F14" s="2896"/>
      <c r="G14" s="2896"/>
      <c r="H14" s="2896"/>
      <c r="I14" s="2896"/>
      <c r="J14" s="232"/>
    </row>
    <row r="15" spans="1:10" x14ac:dyDescent="0.25">
      <c r="A15" s="839" t="s">
        <v>273</v>
      </c>
      <c r="B15" s="840">
        <v>2294</v>
      </c>
      <c r="C15" s="840">
        <v>13572</v>
      </c>
      <c r="D15" s="840">
        <v>276133.20500000002</v>
      </c>
      <c r="E15" s="840">
        <v>419382.50699999998</v>
      </c>
      <c r="F15" s="840">
        <v>244648.49400000001</v>
      </c>
      <c r="G15" s="840">
        <v>1078307.365</v>
      </c>
      <c r="H15" s="840">
        <v>855805.82299999997</v>
      </c>
      <c r="I15" s="840">
        <v>222501.54199999999</v>
      </c>
      <c r="J15" s="840">
        <v>51581.423000000003</v>
      </c>
    </row>
    <row r="16" spans="1:10" x14ac:dyDescent="0.25">
      <c r="A16" s="841" t="s">
        <v>407</v>
      </c>
      <c r="B16" s="842">
        <v>1991</v>
      </c>
      <c r="C16" s="842" t="s">
        <v>477</v>
      </c>
      <c r="D16" s="842" t="s">
        <v>477</v>
      </c>
      <c r="E16" s="842" t="s">
        <v>477</v>
      </c>
      <c r="F16" s="842" t="s">
        <v>477</v>
      </c>
      <c r="G16" s="842" t="s">
        <v>477</v>
      </c>
      <c r="H16" s="842" t="s">
        <v>477</v>
      </c>
      <c r="I16" s="842" t="s">
        <v>477</v>
      </c>
      <c r="J16" s="842" t="s">
        <v>477</v>
      </c>
    </row>
    <row r="17" spans="1:10" x14ac:dyDescent="0.25">
      <c r="A17" s="843" t="s">
        <v>408</v>
      </c>
      <c r="B17" s="833">
        <v>269</v>
      </c>
      <c r="C17" s="833">
        <v>5517</v>
      </c>
      <c r="D17" s="833">
        <v>113229.454</v>
      </c>
      <c r="E17" s="833">
        <v>158691.72899999999</v>
      </c>
      <c r="F17" s="833">
        <v>87399.133000000002</v>
      </c>
      <c r="G17" s="833">
        <v>397046.35800000001</v>
      </c>
      <c r="H17" s="833">
        <v>313473.717</v>
      </c>
      <c r="I17" s="833">
        <v>83572.641000000003</v>
      </c>
      <c r="J17" s="833">
        <v>6385.9470000000001</v>
      </c>
    </row>
    <row r="18" spans="1:10" x14ac:dyDescent="0.25">
      <c r="A18" s="843" t="s">
        <v>409</v>
      </c>
      <c r="B18" s="835">
        <v>32</v>
      </c>
      <c r="C18" s="835">
        <v>2659</v>
      </c>
      <c r="D18" s="835">
        <v>64620.101999999999</v>
      </c>
      <c r="E18" s="835">
        <v>145723.035</v>
      </c>
      <c r="F18" s="835">
        <v>54375.77</v>
      </c>
      <c r="G18" s="835">
        <v>299586.90600000002</v>
      </c>
      <c r="H18" s="835">
        <v>277370.74200000003</v>
      </c>
      <c r="I18" s="835">
        <v>22216.164000000001</v>
      </c>
      <c r="J18" s="835">
        <v>11451.413</v>
      </c>
    </row>
    <row r="19" spans="1:10" x14ac:dyDescent="0.25">
      <c r="A19" s="844" t="s">
        <v>410</v>
      </c>
      <c r="B19" s="835">
        <v>2</v>
      </c>
      <c r="C19" s="835" t="s">
        <v>477</v>
      </c>
      <c r="D19" s="835" t="s">
        <v>477</v>
      </c>
      <c r="E19" s="835" t="s">
        <v>477</v>
      </c>
      <c r="F19" s="835" t="s">
        <v>477</v>
      </c>
      <c r="G19" s="835" t="s">
        <v>477</v>
      </c>
      <c r="H19" s="835" t="s">
        <v>477</v>
      </c>
      <c r="I19" s="835" t="s">
        <v>477</v>
      </c>
      <c r="J19" s="835" t="s">
        <v>477</v>
      </c>
    </row>
    <row r="20" spans="1:10" ht="15" customHeight="1" x14ac:dyDescent="0.25">
      <c r="A20" s="845" t="s">
        <v>478</v>
      </c>
      <c r="B20" s="846"/>
      <c r="C20" s="846"/>
      <c r="D20" s="846"/>
      <c r="E20" s="833"/>
      <c r="F20" s="833"/>
      <c r="G20" s="833"/>
      <c r="H20" s="833"/>
      <c r="I20" s="833"/>
      <c r="J20" s="833"/>
    </row>
    <row r="21" spans="1:10" x14ac:dyDescent="0.25">
      <c r="A21" s="839" t="s">
        <v>273</v>
      </c>
      <c r="B21" s="840">
        <v>2254</v>
      </c>
      <c r="C21" s="840">
        <v>13512</v>
      </c>
      <c r="D21" s="840">
        <v>275492.74800000002</v>
      </c>
      <c r="E21" s="840">
        <v>418550.29800000001</v>
      </c>
      <c r="F21" s="840">
        <v>243806.36799999999</v>
      </c>
      <c r="G21" s="840">
        <v>1075879.2660000001</v>
      </c>
      <c r="H21" s="840">
        <v>854369.049</v>
      </c>
      <c r="I21" s="840">
        <v>221510.217</v>
      </c>
      <c r="J21" s="840">
        <v>51508.832999999999</v>
      </c>
    </row>
    <row r="22" spans="1:10" x14ac:dyDescent="0.25">
      <c r="A22" s="844" t="s">
        <v>407</v>
      </c>
      <c r="B22" s="833">
        <v>1951</v>
      </c>
      <c r="C22" s="833" t="s">
        <v>477</v>
      </c>
      <c r="D22" s="833" t="s">
        <v>477</v>
      </c>
      <c r="E22" s="833" t="s">
        <v>477</v>
      </c>
      <c r="F22" s="833" t="s">
        <v>477</v>
      </c>
      <c r="G22" s="833" t="s">
        <v>477</v>
      </c>
      <c r="H22" s="833" t="s">
        <v>477</v>
      </c>
      <c r="I22" s="833" t="s">
        <v>477</v>
      </c>
      <c r="J22" s="833" t="s">
        <v>477</v>
      </c>
    </row>
    <row r="23" spans="1:10" x14ac:dyDescent="0.25">
      <c r="A23" s="847" t="s">
        <v>408</v>
      </c>
      <c r="B23" s="848">
        <v>269</v>
      </c>
      <c r="C23" s="848">
        <v>5517</v>
      </c>
      <c r="D23" s="848">
        <v>113229.454</v>
      </c>
      <c r="E23" s="848">
        <v>158691.72899999999</v>
      </c>
      <c r="F23" s="848">
        <v>87399.133000000002</v>
      </c>
      <c r="G23" s="848">
        <v>397046.35800000001</v>
      </c>
      <c r="H23" s="848">
        <v>313473.717</v>
      </c>
      <c r="I23" s="848">
        <v>83572.641000000003</v>
      </c>
      <c r="J23" s="848">
        <v>6385.9470000000001</v>
      </c>
    </row>
    <row r="24" spans="1:10" x14ac:dyDescent="0.25">
      <c r="A24" s="847" t="s">
        <v>409</v>
      </c>
      <c r="B24" s="842">
        <v>32</v>
      </c>
      <c r="C24" s="842">
        <v>2659</v>
      </c>
      <c r="D24" s="842">
        <v>64620.101999999999</v>
      </c>
      <c r="E24" s="842">
        <v>145723.035</v>
      </c>
      <c r="F24" s="842">
        <v>54375.77</v>
      </c>
      <c r="G24" s="842">
        <v>299586.90600000002</v>
      </c>
      <c r="H24" s="842">
        <v>277370.74200000003</v>
      </c>
      <c r="I24" s="842">
        <v>22216.164000000001</v>
      </c>
      <c r="J24" s="842">
        <v>11451.413</v>
      </c>
    </row>
    <row r="25" spans="1:10" x14ac:dyDescent="0.25">
      <c r="A25" s="841" t="s">
        <v>410</v>
      </c>
      <c r="B25" s="848">
        <v>2</v>
      </c>
      <c r="C25" s="848" t="s">
        <v>477</v>
      </c>
      <c r="D25" s="848" t="s">
        <v>477</v>
      </c>
      <c r="E25" s="848" t="s">
        <v>477</v>
      </c>
      <c r="F25" s="848" t="s">
        <v>477</v>
      </c>
      <c r="G25" s="848" t="s">
        <v>477</v>
      </c>
      <c r="H25" s="848" t="s">
        <v>477</v>
      </c>
      <c r="I25" s="848" t="s">
        <v>477</v>
      </c>
      <c r="J25" s="848" t="s">
        <v>477</v>
      </c>
    </row>
    <row r="26" spans="1:10" x14ac:dyDescent="0.25">
      <c r="A26" s="845" t="s">
        <v>479</v>
      </c>
      <c r="B26" s="846"/>
      <c r="C26" s="846"/>
      <c r="D26" s="846"/>
      <c r="E26" s="833"/>
      <c r="F26" s="833"/>
      <c r="G26" s="833"/>
      <c r="H26" s="833"/>
      <c r="I26" s="833"/>
      <c r="J26" s="833"/>
    </row>
    <row r="27" spans="1:10" x14ac:dyDescent="0.25">
      <c r="A27" s="839" t="s">
        <v>273</v>
      </c>
      <c r="B27" s="840">
        <v>13</v>
      </c>
      <c r="C27" s="840">
        <v>153</v>
      </c>
      <c r="D27" s="840">
        <v>3784.7139999999999</v>
      </c>
      <c r="E27" s="840">
        <v>4233.7430000000004</v>
      </c>
      <c r="F27" s="840">
        <v>3696.8159999999998</v>
      </c>
      <c r="G27" s="840">
        <v>12374.413</v>
      </c>
      <c r="H27" s="840">
        <v>3467.4009999999998</v>
      </c>
      <c r="I27" s="840">
        <v>8907.0120000000006</v>
      </c>
      <c r="J27" s="840">
        <v>-519.13199999999995</v>
      </c>
    </row>
    <row r="28" spans="1:10" x14ac:dyDescent="0.25">
      <c r="A28" s="844" t="s">
        <v>407</v>
      </c>
      <c r="B28" s="833">
        <v>8</v>
      </c>
      <c r="C28" s="833">
        <v>14</v>
      </c>
      <c r="D28" s="833">
        <v>198.71899999999999</v>
      </c>
      <c r="E28" s="833">
        <v>1646.0820000000001</v>
      </c>
      <c r="F28" s="833">
        <v>1238.7460000000001</v>
      </c>
      <c r="G28" s="833">
        <v>3282.0140000000001</v>
      </c>
      <c r="H28" s="833">
        <v>3196.873</v>
      </c>
      <c r="I28" s="833">
        <v>85.141000000000005</v>
      </c>
      <c r="J28" s="833">
        <v>-73.88</v>
      </c>
    </row>
    <row r="29" spans="1:10" x14ac:dyDescent="0.25">
      <c r="A29" s="843" t="s">
        <v>408</v>
      </c>
      <c r="B29" s="835">
        <v>5</v>
      </c>
      <c r="C29" s="835">
        <v>139</v>
      </c>
      <c r="D29" s="835">
        <v>3585.9949999999999</v>
      </c>
      <c r="E29" s="835">
        <v>2587.6610000000001</v>
      </c>
      <c r="F29" s="835">
        <v>2458.0700000000002</v>
      </c>
      <c r="G29" s="835">
        <v>9092.3989999999994</v>
      </c>
      <c r="H29" s="835">
        <v>270.52800000000002</v>
      </c>
      <c r="I29" s="835">
        <v>8821.8709999999992</v>
      </c>
      <c r="J29" s="835">
        <v>-445.25200000000001</v>
      </c>
    </row>
    <row r="30" spans="1:10" x14ac:dyDescent="0.25">
      <c r="A30" s="843" t="s">
        <v>409</v>
      </c>
      <c r="B30" s="835">
        <v>0</v>
      </c>
      <c r="C30" s="835">
        <v>0</v>
      </c>
      <c r="D30" s="835">
        <v>0</v>
      </c>
      <c r="E30" s="835">
        <v>0</v>
      </c>
      <c r="F30" s="835">
        <v>0</v>
      </c>
      <c r="G30" s="835">
        <v>0</v>
      </c>
      <c r="H30" s="835">
        <v>0</v>
      </c>
      <c r="I30" s="835">
        <v>0</v>
      </c>
      <c r="J30" s="835">
        <v>0</v>
      </c>
    </row>
    <row r="31" spans="1:10" x14ac:dyDescent="0.25">
      <c r="A31" s="844" t="s">
        <v>410</v>
      </c>
      <c r="B31" s="835">
        <v>0</v>
      </c>
      <c r="C31" s="835">
        <v>0</v>
      </c>
      <c r="D31" s="835">
        <v>0</v>
      </c>
      <c r="E31" s="835">
        <v>0</v>
      </c>
      <c r="F31" s="835">
        <v>0</v>
      </c>
      <c r="G31" s="835">
        <v>0</v>
      </c>
      <c r="H31" s="835">
        <v>0</v>
      </c>
      <c r="I31" s="835">
        <v>0</v>
      </c>
      <c r="J31" s="835">
        <v>0</v>
      </c>
    </row>
    <row r="32" spans="1:10" ht="15" customHeight="1" x14ac:dyDescent="0.25">
      <c r="A32" s="845" t="s">
        <v>480</v>
      </c>
      <c r="B32" s="846"/>
      <c r="C32" s="846"/>
      <c r="D32" s="846"/>
      <c r="E32" s="833"/>
      <c r="F32" s="833"/>
      <c r="G32" s="833"/>
      <c r="H32" s="833"/>
      <c r="I32" s="833"/>
      <c r="J32" s="833"/>
    </row>
    <row r="33" spans="1:10" x14ac:dyDescent="0.25">
      <c r="A33" s="839" t="s">
        <v>273</v>
      </c>
      <c r="B33" s="840">
        <v>1497</v>
      </c>
      <c r="C33" s="840">
        <v>10217</v>
      </c>
      <c r="D33" s="840">
        <v>217109.31299999999</v>
      </c>
      <c r="E33" s="840">
        <v>348833.22</v>
      </c>
      <c r="F33" s="840">
        <v>193142.19</v>
      </c>
      <c r="G33" s="840">
        <v>874778.11300000001</v>
      </c>
      <c r="H33" s="840">
        <v>721209.73400000005</v>
      </c>
      <c r="I33" s="840">
        <v>153568.37899999999</v>
      </c>
      <c r="J33" s="840">
        <v>44741.722999999998</v>
      </c>
    </row>
    <row r="34" spans="1:10" x14ac:dyDescent="0.25">
      <c r="A34" s="844" t="s">
        <v>407</v>
      </c>
      <c r="B34" s="833">
        <v>1266</v>
      </c>
      <c r="C34" s="833" t="s">
        <v>477</v>
      </c>
      <c r="D34" s="833" t="s">
        <v>477</v>
      </c>
      <c r="E34" s="833" t="s">
        <v>477</v>
      </c>
      <c r="F34" s="833" t="s">
        <v>477</v>
      </c>
      <c r="G34" s="833" t="s">
        <v>477</v>
      </c>
      <c r="H34" s="833" t="s">
        <v>477</v>
      </c>
      <c r="I34" s="833" t="s">
        <v>477</v>
      </c>
      <c r="J34" s="833" t="s">
        <v>477</v>
      </c>
    </row>
    <row r="35" spans="1:10" x14ac:dyDescent="0.25">
      <c r="A35" s="843" t="s">
        <v>408</v>
      </c>
      <c r="B35" s="833">
        <v>204</v>
      </c>
      <c r="C35" s="833">
        <v>4153</v>
      </c>
      <c r="D35" s="833">
        <v>84278.172000000006</v>
      </c>
      <c r="E35" s="833">
        <v>125070.995</v>
      </c>
      <c r="F35" s="833">
        <v>65594.771999999997</v>
      </c>
      <c r="G35" s="833">
        <v>304091.90700000001</v>
      </c>
      <c r="H35" s="833">
        <v>254038.66699999999</v>
      </c>
      <c r="I35" s="833">
        <v>50053.24</v>
      </c>
      <c r="J35" s="833">
        <v>5365.57</v>
      </c>
    </row>
    <row r="36" spans="1:10" x14ac:dyDescent="0.25">
      <c r="A36" s="843" t="s">
        <v>409</v>
      </c>
      <c r="B36" s="833">
        <v>25</v>
      </c>
      <c r="C36" s="833">
        <v>2146</v>
      </c>
      <c r="D36" s="833">
        <v>52790.74</v>
      </c>
      <c r="E36" s="833">
        <v>135383.69500000001</v>
      </c>
      <c r="F36" s="833">
        <v>45552.644999999997</v>
      </c>
      <c r="G36" s="833">
        <v>262262.76299999998</v>
      </c>
      <c r="H36" s="833">
        <v>248052.91800000001</v>
      </c>
      <c r="I36" s="833">
        <v>14209.844999999999</v>
      </c>
      <c r="J36" s="833">
        <v>9233.8549999999996</v>
      </c>
    </row>
    <row r="37" spans="1:10" x14ac:dyDescent="0.25">
      <c r="A37" s="844" t="s">
        <v>410</v>
      </c>
      <c r="B37" s="833">
        <v>2</v>
      </c>
      <c r="C37" s="833" t="s">
        <v>477</v>
      </c>
      <c r="D37" s="833" t="s">
        <v>477</v>
      </c>
      <c r="E37" s="833" t="s">
        <v>477</v>
      </c>
      <c r="F37" s="833" t="s">
        <v>477</v>
      </c>
      <c r="G37" s="833" t="s">
        <v>477</v>
      </c>
      <c r="H37" s="833" t="s">
        <v>477</v>
      </c>
      <c r="I37" s="833" t="s">
        <v>477</v>
      </c>
      <c r="J37" s="833" t="s">
        <v>477</v>
      </c>
    </row>
    <row r="38" spans="1:10" ht="15" customHeight="1" x14ac:dyDescent="0.25">
      <c r="A38" s="845" t="s">
        <v>481</v>
      </c>
      <c r="B38" s="846"/>
      <c r="C38" s="846"/>
      <c r="D38" s="846"/>
      <c r="E38" s="833"/>
      <c r="F38" s="833"/>
      <c r="G38" s="833"/>
      <c r="H38" s="833"/>
      <c r="I38" s="833"/>
      <c r="J38" s="833"/>
    </row>
    <row r="39" spans="1:10" x14ac:dyDescent="0.25">
      <c r="A39" s="839" t="s">
        <v>273</v>
      </c>
      <c r="B39" s="840">
        <v>615</v>
      </c>
      <c r="C39" s="840">
        <v>2710</v>
      </c>
      <c r="D39" s="840">
        <v>48373.620999999999</v>
      </c>
      <c r="E39" s="840">
        <v>58420.857000000004</v>
      </c>
      <c r="F39" s="840">
        <v>41618.394999999997</v>
      </c>
      <c r="G39" s="840">
        <v>167327.76699999999</v>
      </c>
      <c r="H39" s="840">
        <v>118991.76300000001</v>
      </c>
      <c r="I39" s="840">
        <v>48336.004000000001</v>
      </c>
      <c r="J39" s="840">
        <v>5248.9120000000003</v>
      </c>
    </row>
    <row r="40" spans="1:10" x14ac:dyDescent="0.25">
      <c r="A40" s="844" t="s">
        <v>407</v>
      </c>
      <c r="B40" s="835">
        <v>555</v>
      </c>
      <c r="C40" s="835">
        <v>1161</v>
      </c>
      <c r="D40" s="835">
        <v>14598.411</v>
      </c>
      <c r="E40" s="835">
        <v>21671.54</v>
      </c>
      <c r="F40" s="835">
        <v>16349.619000000001</v>
      </c>
      <c r="G40" s="835">
        <v>58870.612000000001</v>
      </c>
      <c r="H40" s="835">
        <v>36865.478000000003</v>
      </c>
      <c r="I40" s="835">
        <v>22005.133999999998</v>
      </c>
      <c r="J40" s="835">
        <v>2584.2559999999999</v>
      </c>
    </row>
    <row r="41" spans="1:10" x14ac:dyDescent="0.25">
      <c r="A41" s="847" t="s">
        <v>408</v>
      </c>
      <c r="B41" s="842">
        <v>53</v>
      </c>
      <c r="C41" s="842">
        <v>1036</v>
      </c>
      <c r="D41" s="842">
        <v>21945.848000000002</v>
      </c>
      <c r="E41" s="842">
        <v>26409.976999999999</v>
      </c>
      <c r="F41" s="842">
        <v>16445.651000000002</v>
      </c>
      <c r="G41" s="842">
        <v>71133.012000000002</v>
      </c>
      <c r="H41" s="842">
        <v>52808.461000000003</v>
      </c>
      <c r="I41" s="842">
        <v>18324.550999999999</v>
      </c>
      <c r="J41" s="842">
        <v>447.09800000000001</v>
      </c>
    </row>
    <row r="42" spans="1:10" x14ac:dyDescent="0.25">
      <c r="A42" s="843" t="s">
        <v>409</v>
      </c>
      <c r="B42" s="835">
        <v>7</v>
      </c>
      <c r="C42" s="835">
        <v>513</v>
      </c>
      <c r="D42" s="835">
        <v>11829.361999999999</v>
      </c>
      <c r="E42" s="835">
        <v>10339.34</v>
      </c>
      <c r="F42" s="835">
        <v>8823.125</v>
      </c>
      <c r="G42" s="835">
        <v>37324.142999999996</v>
      </c>
      <c r="H42" s="835">
        <v>29317.824000000001</v>
      </c>
      <c r="I42" s="835">
        <v>8006.3190000000004</v>
      </c>
      <c r="J42" s="835">
        <v>2217.558</v>
      </c>
    </row>
    <row r="43" spans="1:10" x14ac:dyDescent="0.25">
      <c r="A43" s="844" t="s">
        <v>410</v>
      </c>
      <c r="B43" s="833">
        <v>0</v>
      </c>
      <c r="C43" s="833">
        <v>0</v>
      </c>
      <c r="D43" s="833">
        <v>0</v>
      </c>
      <c r="E43" s="833">
        <v>0</v>
      </c>
      <c r="F43" s="833">
        <v>0</v>
      </c>
      <c r="G43" s="833">
        <v>0</v>
      </c>
      <c r="H43" s="833">
        <v>0</v>
      </c>
      <c r="I43" s="833">
        <v>0</v>
      </c>
      <c r="J43" s="833">
        <v>0</v>
      </c>
    </row>
    <row r="44" spans="1:10" ht="15" customHeight="1" x14ac:dyDescent="0.25">
      <c r="A44" s="845" t="s">
        <v>482</v>
      </c>
      <c r="B44" s="846"/>
      <c r="C44" s="846"/>
      <c r="D44" s="846"/>
      <c r="E44" s="833"/>
      <c r="F44" s="833"/>
      <c r="G44" s="833"/>
      <c r="H44" s="833"/>
      <c r="I44" s="833"/>
      <c r="J44" s="833"/>
    </row>
    <row r="45" spans="1:10" x14ac:dyDescent="0.25">
      <c r="A45" s="839" t="s">
        <v>273</v>
      </c>
      <c r="B45" s="840">
        <v>129</v>
      </c>
      <c r="C45" s="840">
        <v>432</v>
      </c>
      <c r="D45" s="840">
        <v>6225.1</v>
      </c>
      <c r="E45" s="840">
        <v>7062.4780000000001</v>
      </c>
      <c r="F45" s="840">
        <v>5348.9669999999996</v>
      </c>
      <c r="G45" s="840">
        <v>21398.973000000002</v>
      </c>
      <c r="H45" s="840">
        <v>10700.151</v>
      </c>
      <c r="I45" s="840">
        <v>10698.822</v>
      </c>
      <c r="J45" s="840">
        <v>2037.33</v>
      </c>
    </row>
    <row r="46" spans="1:10" x14ac:dyDescent="0.25">
      <c r="A46" s="844" t="s">
        <v>407</v>
      </c>
      <c r="B46" s="835">
        <v>122</v>
      </c>
      <c r="C46" s="835">
        <v>243</v>
      </c>
      <c r="D46" s="835">
        <v>2805.6610000000001</v>
      </c>
      <c r="E46" s="835">
        <v>2439.3820000000001</v>
      </c>
      <c r="F46" s="835">
        <v>2448.3270000000002</v>
      </c>
      <c r="G46" s="835">
        <v>8669.9330000000009</v>
      </c>
      <c r="H46" s="835">
        <v>4344.09</v>
      </c>
      <c r="I46" s="835">
        <v>4325.8429999999998</v>
      </c>
      <c r="J46" s="835">
        <v>1018.799</v>
      </c>
    </row>
    <row r="47" spans="1:10" x14ac:dyDescent="0.25">
      <c r="A47" s="843" t="s">
        <v>408</v>
      </c>
      <c r="B47" s="835">
        <v>7</v>
      </c>
      <c r="C47" s="835">
        <v>189</v>
      </c>
      <c r="D47" s="835">
        <v>3419.4389999999999</v>
      </c>
      <c r="E47" s="835">
        <v>4623.0959999999995</v>
      </c>
      <c r="F47" s="835">
        <v>2900.64</v>
      </c>
      <c r="G47" s="835">
        <v>12729.04</v>
      </c>
      <c r="H47" s="835">
        <v>6356.0609999999997</v>
      </c>
      <c r="I47" s="835">
        <v>6372.9790000000003</v>
      </c>
      <c r="J47" s="835">
        <v>1018.5309999999999</v>
      </c>
    </row>
    <row r="48" spans="1:10" x14ac:dyDescent="0.25">
      <c r="A48" s="843" t="s">
        <v>409</v>
      </c>
      <c r="B48" s="833">
        <v>0</v>
      </c>
      <c r="C48" s="833">
        <v>0</v>
      </c>
      <c r="D48" s="833">
        <v>0</v>
      </c>
      <c r="E48" s="833">
        <v>0</v>
      </c>
      <c r="F48" s="833">
        <v>0</v>
      </c>
      <c r="G48" s="833">
        <v>0</v>
      </c>
      <c r="H48" s="833">
        <v>0</v>
      </c>
      <c r="I48" s="833">
        <v>0</v>
      </c>
      <c r="J48" s="833">
        <v>0</v>
      </c>
    </row>
    <row r="49" spans="1:10" x14ac:dyDescent="0.25">
      <c r="A49" s="844" t="s">
        <v>410</v>
      </c>
      <c r="B49" s="833">
        <v>0</v>
      </c>
      <c r="C49" s="833">
        <v>0</v>
      </c>
      <c r="D49" s="833">
        <v>0</v>
      </c>
      <c r="E49" s="833">
        <v>0</v>
      </c>
      <c r="F49" s="833">
        <v>0</v>
      </c>
      <c r="G49" s="833">
        <v>0</v>
      </c>
      <c r="H49" s="833">
        <v>0</v>
      </c>
      <c r="I49" s="833">
        <v>0</v>
      </c>
      <c r="J49" s="833">
        <v>0</v>
      </c>
    </row>
    <row r="50" spans="1:10" ht="15" customHeight="1" x14ac:dyDescent="0.25">
      <c r="A50" s="845" t="s">
        <v>483</v>
      </c>
      <c r="B50" s="833"/>
      <c r="C50" s="833"/>
      <c r="D50" s="833"/>
      <c r="E50" s="833"/>
      <c r="F50" s="833"/>
      <c r="G50" s="833"/>
      <c r="H50" s="833"/>
      <c r="I50" s="833"/>
      <c r="J50" s="833"/>
    </row>
    <row r="51" spans="1:10" x14ac:dyDescent="0.25">
      <c r="A51" s="839" t="s">
        <v>273</v>
      </c>
      <c r="B51" s="840">
        <v>40</v>
      </c>
      <c r="C51" s="840">
        <v>60</v>
      </c>
      <c r="D51" s="840">
        <v>640.45699999999999</v>
      </c>
      <c r="E51" s="840">
        <v>832.20899999999995</v>
      </c>
      <c r="F51" s="840">
        <v>842.12599999999998</v>
      </c>
      <c r="G51" s="840">
        <v>2428.0990000000002</v>
      </c>
      <c r="H51" s="840">
        <v>1436.7739999999999</v>
      </c>
      <c r="I51" s="840">
        <v>991.32500000000005</v>
      </c>
      <c r="J51" s="840">
        <v>72.59</v>
      </c>
    </row>
    <row r="52" spans="1:10" x14ac:dyDescent="0.25">
      <c r="A52" s="844" t="s">
        <v>407</v>
      </c>
      <c r="B52" s="842">
        <v>40</v>
      </c>
      <c r="C52" s="842">
        <v>60</v>
      </c>
      <c r="D52" s="842">
        <v>640.45699999999999</v>
      </c>
      <c r="E52" s="842">
        <v>832.20899999999995</v>
      </c>
      <c r="F52" s="842">
        <v>842.12599999999998</v>
      </c>
      <c r="G52" s="842">
        <v>2428.0990000000002</v>
      </c>
      <c r="H52" s="842">
        <v>1436.7739999999999</v>
      </c>
      <c r="I52" s="842">
        <v>991.32500000000005</v>
      </c>
      <c r="J52" s="842">
        <v>72.59</v>
      </c>
    </row>
    <row r="53" spans="1:10" x14ac:dyDescent="0.25">
      <c r="A53" s="843" t="s">
        <v>408</v>
      </c>
      <c r="B53" s="835">
        <v>0</v>
      </c>
      <c r="C53" s="835">
        <v>0</v>
      </c>
      <c r="D53" s="835">
        <v>0</v>
      </c>
      <c r="E53" s="835">
        <v>0</v>
      </c>
      <c r="F53" s="835">
        <v>0</v>
      </c>
      <c r="G53" s="835">
        <v>0</v>
      </c>
      <c r="H53" s="835">
        <v>0</v>
      </c>
      <c r="I53" s="835">
        <v>0</v>
      </c>
      <c r="J53" s="835">
        <v>0</v>
      </c>
    </row>
    <row r="54" spans="1:10" x14ac:dyDescent="0.25">
      <c r="A54" s="843" t="s">
        <v>409</v>
      </c>
      <c r="B54" s="842">
        <v>0</v>
      </c>
      <c r="C54" s="842">
        <v>0</v>
      </c>
      <c r="D54" s="842">
        <v>0</v>
      </c>
      <c r="E54" s="842">
        <v>0</v>
      </c>
      <c r="F54" s="842">
        <v>0</v>
      </c>
      <c r="G54" s="842">
        <v>0</v>
      </c>
      <c r="H54" s="842">
        <v>0</v>
      </c>
      <c r="I54" s="842">
        <v>0</v>
      </c>
      <c r="J54" s="842">
        <v>0</v>
      </c>
    </row>
    <row r="55" spans="1:10" x14ac:dyDescent="0.25">
      <c r="A55" s="844" t="s">
        <v>410</v>
      </c>
      <c r="B55" s="833">
        <v>0</v>
      </c>
      <c r="C55" s="833">
        <v>0</v>
      </c>
      <c r="D55" s="833">
        <v>0</v>
      </c>
      <c r="E55" s="833">
        <v>0</v>
      </c>
      <c r="F55" s="833">
        <v>0</v>
      </c>
      <c r="G55" s="833">
        <v>0</v>
      </c>
      <c r="H55" s="833">
        <v>0</v>
      </c>
      <c r="I55" s="833">
        <v>0</v>
      </c>
      <c r="J55" s="833">
        <v>0</v>
      </c>
    </row>
    <row r="56" spans="1:10" ht="7.5" customHeight="1" thickBot="1" x14ac:dyDescent="0.3">
      <c r="A56" s="849"/>
      <c r="B56" s="850"/>
      <c r="C56" s="851"/>
      <c r="D56" s="851"/>
      <c r="E56" s="851"/>
      <c r="F56" s="851"/>
      <c r="G56" s="851"/>
      <c r="H56" s="851"/>
      <c r="I56" s="851"/>
      <c r="J56" s="851"/>
    </row>
    <row r="57" spans="1:10" ht="13" thickTop="1" x14ac:dyDescent="0.25">
      <c r="A57" s="529" t="s">
        <v>412</v>
      </c>
      <c r="B57" s="845"/>
      <c r="C57" s="845"/>
      <c r="D57" s="282"/>
      <c r="E57" s="232"/>
      <c r="F57" s="232"/>
      <c r="G57" s="232"/>
      <c r="H57" s="232"/>
      <c r="I57" s="232"/>
      <c r="J57" s="232"/>
    </row>
  </sheetData>
  <mergeCells count="17">
    <mergeCell ref="A3:C3"/>
    <mergeCell ref="A4:J4"/>
    <mergeCell ref="A6:A12"/>
    <mergeCell ref="B6:B11"/>
    <mergeCell ref="C6:C11"/>
    <mergeCell ref="D6:F6"/>
    <mergeCell ref="G6:I6"/>
    <mergeCell ref="J6:J11"/>
    <mergeCell ref="D7:D11"/>
    <mergeCell ref="E7:E11"/>
    <mergeCell ref="A14:I14"/>
    <mergeCell ref="F7:F11"/>
    <mergeCell ref="G7:G11"/>
    <mergeCell ref="H7:H11"/>
    <mergeCell ref="I7:I11"/>
    <mergeCell ref="B12:C12"/>
    <mergeCell ref="D12:J12"/>
  </mergeCells>
  <hyperlinks>
    <hyperlink ref="A1" location="Índice!A1" display="Voltar ao índice" xr:uid="{F5ED504C-D40C-4ECB-AD3D-CDC80BDE334B}"/>
  </hyperlinks>
  <pageMargins left="0.59055118110236227" right="0.3" top="0.39370078740157483" bottom="0.78740157480314965" header="0" footer="0"/>
  <pageSetup paperSize="9" orientation="portrait" r:id="rId1"/>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61773-69D5-465E-90E6-FC85B02F297E}">
  <sheetPr>
    <pageSetUpPr fitToPage="1"/>
  </sheetPr>
  <dimension ref="A1:S31"/>
  <sheetViews>
    <sheetView showGridLines="0" workbookViewId="0"/>
  </sheetViews>
  <sheetFormatPr defaultColWidth="9.1796875" defaultRowHeight="10.5" x14ac:dyDescent="0.25"/>
  <cols>
    <col min="1" max="1" width="7.26953125" style="2723" customWidth="1"/>
    <col min="2" max="2" width="41.81640625" style="2723" bestFit="1" customWidth="1"/>
    <col min="3" max="3" width="10.7265625" style="2724" customWidth="1"/>
    <col min="4" max="4" width="1.453125" style="2724" customWidth="1"/>
    <col min="5" max="5" width="10.7265625" style="2724" customWidth="1"/>
    <col min="6" max="6" width="1.453125" style="2724" customWidth="1"/>
    <col min="7" max="7" width="10.7265625" style="2724" customWidth="1"/>
    <col min="8" max="8" width="1.453125" style="2724" customWidth="1"/>
    <col min="9" max="9" width="10.7265625" style="2724" customWidth="1"/>
    <col min="10" max="10" width="1.453125" style="2724" customWidth="1"/>
    <col min="11" max="11" width="10.7265625" style="2724" customWidth="1"/>
    <col min="12" max="12" width="1.453125" style="2724" customWidth="1"/>
    <col min="13" max="13" width="10.7265625" style="2724" customWidth="1"/>
    <col min="14" max="14" width="1.453125" style="2724" customWidth="1"/>
    <col min="15" max="15" width="10.7265625" style="2724" customWidth="1"/>
    <col min="16" max="16" width="1.453125" style="2724" customWidth="1"/>
    <col min="17" max="16384" width="9.1796875" style="2724"/>
  </cols>
  <sheetData>
    <row r="1" spans="1:19" ht="12.5" x14ac:dyDescent="0.25">
      <c r="A1" s="527" t="s">
        <v>227</v>
      </c>
    </row>
    <row r="2" spans="1:19" ht="15" customHeight="1" x14ac:dyDescent="0.25"/>
    <row r="3" spans="1:19" ht="15" customHeight="1" x14ac:dyDescent="0.25">
      <c r="A3" s="2530" t="s">
        <v>2239</v>
      </c>
      <c r="B3" s="2575"/>
    </row>
    <row r="4" spans="1:19" ht="30" customHeight="1" x14ac:dyDescent="0.25">
      <c r="A4" s="3166" t="s">
        <v>2240</v>
      </c>
      <c r="B4" s="3167"/>
      <c r="C4" s="3167"/>
      <c r="D4" s="3167"/>
      <c r="E4" s="3167"/>
      <c r="F4" s="3167"/>
      <c r="G4" s="3167"/>
      <c r="H4" s="3167"/>
      <c r="I4" s="3167"/>
      <c r="J4" s="3167"/>
      <c r="K4" s="3167"/>
      <c r="L4" s="3167"/>
      <c r="M4" s="3167"/>
      <c r="N4" s="3167"/>
      <c r="O4" s="3167"/>
      <c r="P4" s="3168"/>
      <c r="S4" s="2725"/>
    </row>
    <row r="5" spans="1:19" s="2727" customFormat="1" ht="15" customHeight="1" x14ac:dyDescent="0.25">
      <c r="A5" s="2471" t="s">
        <v>152</v>
      </c>
      <c r="B5" s="2726"/>
      <c r="P5" s="2728" t="s">
        <v>2206</v>
      </c>
    </row>
    <row r="6" spans="1:19" s="2727" customFormat="1" ht="32.15" customHeight="1" x14ac:dyDescent="0.25">
      <c r="A6" s="3175" t="s">
        <v>155</v>
      </c>
      <c r="B6" s="3176"/>
      <c r="C6" s="3178" t="s">
        <v>273</v>
      </c>
      <c r="D6" s="3178"/>
      <c r="E6" s="3178" t="s">
        <v>2182</v>
      </c>
      <c r="F6" s="3178"/>
      <c r="G6" s="3178" t="s">
        <v>2184</v>
      </c>
      <c r="H6" s="3178"/>
      <c r="I6" s="3178" t="s">
        <v>2185</v>
      </c>
      <c r="J6" s="3178"/>
      <c r="K6" s="3178" t="s">
        <v>2186</v>
      </c>
      <c r="L6" s="3178"/>
      <c r="M6" s="3178" t="s">
        <v>2188</v>
      </c>
      <c r="N6" s="3178"/>
      <c r="O6" s="3178" t="s">
        <v>2189</v>
      </c>
      <c r="P6" s="3178"/>
    </row>
    <row r="7" spans="1:19" ht="7" customHeight="1" x14ac:dyDescent="0.25">
      <c r="A7" s="2729"/>
      <c r="B7" s="2729"/>
      <c r="C7" s="2730"/>
      <c r="D7" s="2731"/>
      <c r="E7" s="2730"/>
      <c r="F7" s="2731"/>
      <c r="G7" s="2730"/>
      <c r="H7" s="2731"/>
      <c r="I7" s="2730"/>
      <c r="J7" s="2731"/>
      <c r="K7" s="2730"/>
      <c r="L7" s="2731"/>
      <c r="M7" s="2730"/>
      <c r="N7" s="2731"/>
      <c r="O7" s="2730"/>
      <c r="P7" s="2731"/>
    </row>
    <row r="8" spans="1:19" ht="18" customHeight="1" x14ac:dyDescent="0.25">
      <c r="A8" s="2732"/>
      <c r="B8" s="2732" t="s">
        <v>154</v>
      </c>
      <c r="C8" s="2733">
        <v>23900</v>
      </c>
      <c r="D8" s="2734" t="s">
        <v>281</v>
      </c>
      <c r="E8" s="2735">
        <v>9678</v>
      </c>
      <c r="F8" s="2735" t="s">
        <v>281</v>
      </c>
      <c r="G8" s="2733">
        <v>14476</v>
      </c>
      <c r="H8" s="2734" t="s">
        <v>281</v>
      </c>
      <c r="I8" s="2735">
        <v>19624</v>
      </c>
      <c r="J8" s="2735" t="s">
        <v>281</v>
      </c>
      <c r="K8" s="2733">
        <v>25520</v>
      </c>
      <c r="L8" s="2734" t="s">
        <v>281</v>
      </c>
      <c r="M8" s="2735">
        <v>32595</v>
      </c>
      <c r="N8" s="2735" t="s">
        <v>281</v>
      </c>
      <c r="O8" s="2733">
        <v>50118</v>
      </c>
      <c r="P8" s="2735" t="s">
        <v>281</v>
      </c>
    </row>
    <row r="9" spans="1:19" ht="7" customHeight="1" x14ac:dyDescent="0.25">
      <c r="A9" s="2729"/>
      <c r="B9" s="2729"/>
      <c r="C9" s="2736"/>
      <c r="D9" s="2737"/>
      <c r="E9" s="2730"/>
      <c r="F9" s="2738"/>
      <c r="G9" s="2736"/>
      <c r="H9" s="2737"/>
      <c r="I9" s="2730"/>
      <c r="J9" s="2738"/>
      <c r="K9" s="2736"/>
      <c r="L9" s="2737"/>
      <c r="M9" s="2730"/>
      <c r="N9" s="2738"/>
      <c r="O9" s="2736"/>
      <c r="P9" s="2739"/>
    </row>
    <row r="10" spans="1:19" ht="18" customHeight="1" x14ac:dyDescent="0.25">
      <c r="A10" s="2740" t="s">
        <v>2149</v>
      </c>
      <c r="B10" s="2741" t="s">
        <v>2154</v>
      </c>
      <c r="C10" s="2742">
        <v>795</v>
      </c>
      <c r="D10" s="2743" t="s">
        <v>281</v>
      </c>
      <c r="E10" s="2744">
        <v>181</v>
      </c>
      <c r="F10" s="2744" t="s">
        <v>281</v>
      </c>
      <c r="G10" s="2742">
        <v>282</v>
      </c>
      <c r="H10" s="2743" t="s">
        <v>281</v>
      </c>
      <c r="I10" s="2744">
        <v>521</v>
      </c>
      <c r="J10" s="2744" t="s">
        <v>281</v>
      </c>
      <c r="K10" s="2742">
        <v>763</v>
      </c>
      <c r="L10" s="2743" t="s">
        <v>281</v>
      </c>
      <c r="M10" s="2744">
        <v>1169</v>
      </c>
      <c r="N10" s="2744" t="s">
        <v>281</v>
      </c>
      <c r="O10" s="2742">
        <v>2672</v>
      </c>
      <c r="P10" s="2745" t="s">
        <v>281</v>
      </c>
    </row>
    <row r="11" spans="1:19" ht="18" customHeight="1" x14ac:dyDescent="0.25">
      <c r="A11" s="2746" t="s">
        <v>333</v>
      </c>
      <c r="B11" s="2747" t="s">
        <v>2155</v>
      </c>
      <c r="C11" s="2748" t="s">
        <v>6</v>
      </c>
      <c r="D11" s="2749" t="s">
        <v>281</v>
      </c>
      <c r="E11" s="2750" t="s">
        <v>6</v>
      </c>
      <c r="F11" s="2750" t="s">
        <v>281</v>
      </c>
      <c r="G11" s="2748" t="s">
        <v>6</v>
      </c>
      <c r="H11" s="2749" t="s">
        <v>281</v>
      </c>
      <c r="I11" s="2750" t="s">
        <v>6</v>
      </c>
      <c r="J11" s="2750" t="s">
        <v>281</v>
      </c>
      <c r="K11" s="2748" t="s">
        <v>6</v>
      </c>
      <c r="L11" s="2749" t="s">
        <v>281</v>
      </c>
      <c r="M11" s="2750" t="s">
        <v>6</v>
      </c>
      <c r="N11" s="2750" t="s">
        <v>281</v>
      </c>
      <c r="O11" s="2748" t="s">
        <v>6</v>
      </c>
      <c r="P11" s="2751" t="s">
        <v>281</v>
      </c>
    </row>
    <row r="12" spans="1:19" ht="18" customHeight="1" x14ac:dyDescent="0.25">
      <c r="A12" s="2752" t="s">
        <v>335</v>
      </c>
      <c r="B12" s="2753" t="s">
        <v>344</v>
      </c>
      <c r="C12" s="2754">
        <v>4</v>
      </c>
      <c r="D12" s="2755" t="s">
        <v>282</v>
      </c>
      <c r="E12" s="2756" t="s">
        <v>6</v>
      </c>
      <c r="F12" s="2756" t="s">
        <v>281</v>
      </c>
      <c r="G12" s="2754" t="s">
        <v>6</v>
      </c>
      <c r="H12" s="2755" t="s">
        <v>281</v>
      </c>
      <c r="I12" s="2756" t="s">
        <v>6</v>
      </c>
      <c r="J12" s="2756" t="s">
        <v>281</v>
      </c>
      <c r="K12" s="2754" t="s">
        <v>6</v>
      </c>
      <c r="L12" s="2755" t="s">
        <v>281</v>
      </c>
      <c r="M12" s="2756">
        <v>5</v>
      </c>
      <c r="N12" s="2756" t="s">
        <v>282</v>
      </c>
      <c r="O12" s="2754" t="s">
        <v>6</v>
      </c>
      <c r="P12" s="2728" t="s">
        <v>281</v>
      </c>
    </row>
    <row r="13" spans="1:19" ht="18" customHeight="1" x14ac:dyDescent="0.25">
      <c r="A13" s="2752" t="s">
        <v>343</v>
      </c>
      <c r="B13" s="2753" t="s">
        <v>2207</v>
      </c>
      <c r="C13" s="2754" t="s">
        <v>6</v>
      </c>
      <c r="D13" s="2755" t="s">
        <v>281</v>
      </c>
      <c r="E13" s="2756" t="s">
        <v>6</v>
      </c>
      <c r="F13" s="2756" t="s">
        <v>281</v>
      </c>
      <c r="G13" s="2754" t="s">
        <v>6</v>
      </c>
      <c r="H13" s="2755" t="s">
        <v>281</v>
      </c>
      <c r="I13" s="2756" t="s">
        <v>6</v>
      </c>
      <c r="J13" s="2756" t="s">
        <v>281</v>
      </c>
      <c r="K13" s="2754" t="s">
        <v>6</v>
      </c>
      <c r="L13" s="2755" t="s">
        <v>281</v>
      </c>
      <c r="M13" s="2756" t="s">
        <v>6</v>
      </c>
      <c r="N13" s="2756" t="s">
        <v>281</v>
      </c>
      <c r="O13" s="2754" t="s">
        <v>6</v>
      </c>
      <c r="P13" s="2728" t="s">
        <v>281</v>
      </c>
    </row>
    <row r="14" spans="1:19" ht="18" customHeight="1" x14ac:dyDescent="0.25">
      <c r="A14" s="2757" t="s">
        <v>2150</v>
      </c>
      <c r="B14" s="2758" t="s">
        <v>2156</v>
      </c>
      <c r="C14" s="2759">
        <v>279</v>
      </c>
      <c r="D14" s="2760" t="s">
        <v>281</v>
      </c>
      <c r="E14" s="2761">
        <v>64</v>
      </c>
      <c r="F14" s="2761" t="s">
        <v>281</v>
      </c>
      <c r="G14" s="2759">
        <v>104</v>
      </c>
      <c r="H14" s="2760" t="s">
        <v>281</v>
      </c>
      <c r="I14" s="2761">
        <v>196</v>
      </c>
      <c r="J14" s="2761" t="s">
        <v>281</v>
      </c>
      <c r="K14" s="2759">
        <v>291</v>
      </c>
      <c r="L14" s="2760" t="s">
        <v>281</v>
      </c>
      <c r="M14" s="2761">
        <v>435</v>
      </c>
      <c r="N14" s="2761" t="s">
        <v>281</v>
      </c>
      <c r="O14" s="2759">
        <v>795</v>
      </c>
      <c r="P14" s="2762" t="s">
        <v>281</v>
      </c>
    </row>
    <row r="15" spans="1:19" ht="18" customHeight="1" x14ac:dyDescent="0.25">
      <c r="A15" s="2746" t="s">
        <v>2151</v>
      </c>
      <c r="B15" s="2747" t="s">
        <v>2157</v>
      </c>
      <c r="C15" s="2748" t="s">
        <v>6</v>
      </c>
      <c r="D15" s="2749" t="s">
        <v>281</v>
      </c>
      <c r="E15" s="2750" t="s">
        <v>6</v>
      </c>
      <c r="F15" s="2750" t="s">
        <v>281</v>
      </c>
      <c r="G15" s="2748" t="s">
        <v>6</v>
      </c>
      <c r="H15" s="2749" t="s">
        <v>281</v>
      </c>
      <c r="I15" s="2750" t="s">
        <v>6</v>
      </c>
      <c r="J15" s="2750" t="s">
        <v>281</v>
      </c>
      <c r="K15" s="2748">
        <v>6</v>
      </c>
      <c r="L15" s="2749" t="s">
        <v>282</v>
      </c>
      <c r="M15" s="2750" t="s">
        <v>6</v>
      </c>
      <c r="N15" s="2750" t="s">
        <v>281</v>
      </c>
      <c r="O15" s="2748">
        <v>14</v>
      </c>
      <c r="P15" s="2751" t="s">
        <v>282</v>
      </c>
    </row>
    <row r="16" spans="1:19" ht="18" customHeight="1" x14ac:dyDescent="0.25">
      <c r="A16" s="2752" t="s">
        <v>369</v>
      </c>
      <c r="B16" s="2753" t="s">
        <v>358</v>
      </c>
      <c r="C16" s="2754" t="s">
        <v>6</v>
      </c>
      <c r="D16" s="2755" t="s">
        <v>281</v>
      </c>
      <c r="E16" s="2756" t="s">
        <v>6</v>
      </c>
      <c r="F16" s="2756" t="s">
        <v>281</v>
      </c>
      <c r="G16" s="2754" t="s">
        <v>6</v>
      </c>
      <c r="H16" s="2755" t="s">
        <v>281</v>
      </c>
      <c r="I16" s="2756" t="s">
        <v>6</v>
      </c>
      <c r="J16" s="2756" t="s">
        <v>281</v>
      </c>
      <c r="K16" s="2754">
        <v>6</v>
      </c>
      <c r="L16" s="2755" t="s">
        <v>282</v>
      </c>
      <c r="M16" s="2756" t="s">
        <v>6</v>
      </c>
      <c r="N16" s="2756" t="s">
        <v>281</v>
      </c>
      <c r="O16" s="2754">
        <v>10</v>
      </c>
      <c r="P16" s="2728" t="s">
        <v>282</v>
      </c>
    </row>
    <row r="17" spans="1:16" ht="18" customHeight="1" x14ac:dyDescent="0.25">
      <c r="A17" s="2752" t="s">
        <v>378</v>
      </c>
      <c r="B17" s="2753" t="s">
        <v>2208</v>
      </c>
      <c r="C17" s="2754">
        <v>1</v>
      </c>
      <c r="D17" s="2755" t="s">
        <v>282</v>
      </c>
      <c r="E17" s="2756" t="s">
        <v>6</v>
      </c>
      <c r="F17" s="2756" t="s">
        <v>281</v>
      </c>
      <c r="G17" s="2754" t="s">
        <v>6</v>
      </c>
      <c r="H17" s="2755" t="s">
        <v>281</v>
      </c>
      <c r="I17" s="2756" t="s">
        <v>6</v>
      </c>
      <c r="J17" s="2756" t="s">
        <v>281</v>
      </c>
      <c r="K17" s="2754" t="s">
        <v>6</v>
      </c>
      <c r="L17" s="2755" t="s">
        <v>281</v>
      </c>
      <c r="M17" s="2756" t="s">
        <v>6</v>
      </c>
      <c r="N17" s="2756" t="s">
        <v>281</v>
      </c>
      <c r="O17" s="2754" t="s">
        <v>6</v>
      </c>
      <c r="P17" s="2728" t="s">
        <v>281</v>
      </c>
    </row>
    <row r="18" spans="1:16" ht="18" customHeight="1" x14ac:dyDescent="0.25">
      <c r="A18" s="2763" t="s">
        <v>2152</v>
      </c>
      <c r="B18" s="2764" t="s">
        <v>360</v>
      </c>
      <c r="C18" s="2765">
        <v>27</v>
      </c>
      <c r="D18" s="2766" t="s">
        <v>281</v>
      </c>
      <c r="E18" s="2767" t="s">
        <v>6</v>
      </c>
      <c r="F18" s="2767" t="s">
        <v>281</v>
      </c>
      <c r="G18" s="2765">
        <v>8</v>
      </c>
      <c r="H18" s="2766" t="s">
        <v>281</v>
      </c>
      <c r="I18" s="2767">
        <v>17</v>
      </c>
      <c r="J18" s="2767" t="s">
        <v>281</v>
      </c>
      <c r="K18" s="2765">
        <v>23</v>
      </c>
      <c r="L18" s="2766" t="s">
        <v>281</v>
      </c>
      <c r="M18" s="2767">
        <v>47</v>
      </c>
      <c r="N18" s="2767" t="s">
        <v>281</v>
      </c>
      <c r="O18" s="2765">
        <v>89</v>
      </c>
      <c r="P18" s="2768" t="s">
        <v>281</v>
      </c>
    </row>
    <row r="19" spans="1:16" ht="18" customHeight="1" x14ac:dyDescent="0.25">
      <c r="A19" s="2752" t="s">
        <v>2209</v>
      </c>
      <c r="B19" s="2753" t="s">
        <v>2210</v>
      </c>
      <c r="C19" s="2754">
        <v>19</v>
      </c>
      <c r="D19" s="2755" t="s">
        <v>281</v>
      </c>
      <c r="E19" s="2756" t="s">
        <v>6</v>
      </c>
      <c r="F19" s="2756" t="s">
        <v>281</v>
      </c>
      <c r="G19" s="2754">
        <v>5</v>
      </c>
      <c r="H19" s="2755" t="s">
        <v>282</v>
      </c>
      <c r="I19" s="2756">
        <v>11</v>
      </c>
      <c r="J19" s="2756" t="s">
        <v>281</v>
      </c>
      <c r="K19" s="2754">
        <v>14</v>
      </c>
      <c r="L19" s="2755" t="s">
        <v>281</v>
      </c>
      <c r="M19" s="2756">
        <v>33</v>
      </c>
      <c r="N19" s="2756" t="s">
        <v>281</v>
      </c>
      <c r="O19" s="2754">
        <v>69</v>
      </c>
      <c r="P19" s="2728" t="s">
        <v>281</v>
      </c>
    </row>
    <row r="20" spans="1:16" ht="18" customHeight="1" x14ac:dyDescent="0.25">
      <c r="A20" s="2752" t="s">
        <v>2211</v>
      </c>
      <c r="B20" s="2753" t="s">
        <v>2212</v>
      </c>
      <c r="C20" s="2754">
        <v>4</v>
      </c>
      <c r="D20" s="2755" t="s">
        <v>281</v>
      </c>
      <c r="E20" s="2756" t="s">
        <v>6</v>
      </c>
      <c r="F20" s="2756" t="s">
        <v>281</v>
      </c>
      <c r="G20" s="2754">
        <v>1</v>
      </c>
      <c r="H20" s="2755" t="s">
        <v>282</v>
      </c>
      <c r="I20" s="2756">
        <v>1</v>
      </c>
      <c r="J20" s="2756" t="s">
        <v>281</v>
      </c>
      <c r="K20" s="2754">
        <v>3</v>
      </c>
      <c r="L20" s="2755" t="s">
        <v>282</v>
      </c>
      <c r="M20" s="2756">
        <v>9</v>
      </c>
      <c r="N20" s="2756" t="s">
        <v>282</v>
      </c>
      <c r="O20" s="2754">
        <v>11</v>
      </c>
      <c r="P20" s="2728" t="s">
        <v>281</v>
      </c>
    </row>
    <row r="21" spans="1:16" ht="18" customHeight="1" x14ac:dyDescent="0.25">
      <c r="A21" s="2752" t="s">
        <v>2213</v>
      </c>
      <c r="B21" s="2753" t="s">
        <v>368</v>
      </c>
      <c r="C21" s="2754">
        <v>3</v>
      </c>
      <c r="D21" s="2755" t="s">
        <v>281</v>
      </c>
      <c r="E21" s="2756" t="s">
        <v>6</v>
      </c>
      <c r="F21" s="2756" t="s">
        <v>281</v>
      </c>
      <c r="G21" s="2754" t="s">
        <v>6</v>
      </c>
      <c r="H21" s="2755" t="s">
        <v>281</v>
      </c>
      <c r="I21" s="2756" t="s">
        <v>6</v>
      </c>
      <c r="J21" s="2756" t="s">
        <v>281</v>
      </c>
      <c r="K21" s="2754">
        <v>2</v>
      </c>
      <c r="L21" s="2755" t="s">
        <v>282</v>
      </c>
      <c r="M21" s="2756">
        <v>3</v>
      </c>
      <c r="N21" s="2756" t="s">
        <v>282</v>
      </c>
      <c r="O21" s="2754" t="s">
        <v>6</v>
      </c>
      <c r="P21" s="2728" t="s">
        <v>281</v>
      </c>
    </row>
    <row r="22" spans="1:16" ht="18" customHeight="1" x14ac:dyDescent="0.25">
      <c r="A22" s="2769" t="s">
        <v>2214</v>
      </c>
      <c r="B22" s="2770" t="s">
        <v>2215</v>
      </c>
      <c r="C22" s="2771" t="s">
        <v>6</v>
      </c>
      <c r="D22" s="2772" t="s">
        <v>281</v>
      </c>
      <c r="E22" s="2773" t="s">
        <v>6</v>
      </c>
      <c r="F22" s="2773" t="s">
        <v>281</v>
      </c>
      <c r="G22" s="2771" t="s">
        <v>6</v>
      </c>
      <c r="H22" s="2772" t="s">
        <v>281</v>
      </c>
      <c r="I22" s="2773" t="s">
        <v>6</v>
      </c>
      <c r="J22" s="2773" t="s">
        <v>281</v>
      </c>
      <c r="K22" s="2771" t="s">
        <v>6</v>
      </c>
      <c r="L22" s="2772" t="s">
        <v>281</v>
      </c>
      <c r="M22" s="2773" t="s">
        <v>6</v>
      </c>
      <c r="N22" s="2773" t="s">
        <v>281</v>
      </c>
      <c r="O22" s="2771" t="s">
        <v>6</v>
      </c>
      <c r="P22" s="2774" t="s">
        <v>281</v>
      </c>
    </row>
    <row r="23" spans="1:16" ht="18" customHeight="1" x14ac:dyDescent="0.25">
      <c r="A23" s="2746" t="s">
        <v>2153</v>
      </c>
      <c r="B23" s="2747" t="s">
        <v>2158</v>
      </c>
      <c r="C23" s="2748">
        <v>89</v>
      </c>
      <c r="D23" s="2749" t="s">
        <v>281</v>
      </c>
      <c r="E23" s="2750">
        <v>23</v>
      </c>
      <c r="F23" s="2750" t="s">
        <v>282</v>
      </c>
      <c r="G23" s="2748">
        <v>37</v>
      </c>
      <c r="H23" s="2749" t="s">
        <v>281</v>
      </c>
      <c r="I23" s="2750">
        <v>65</v>
      </c>
      <c r="J23" s="2750" t="s">
        <v>281</v>
      </c>
      <c r="K23" s="2748">
        <v>91</v>
      </c>
      <c r="L23" s="2749" t="s">
        <v>281</v>
      </c>
      <c r="M23" s="2750">
        <v>135</v>
      </c>
      <c r="N23" s="2750" t="s">
        <v>281</v>
      </c>
      <c r="O23" s="2748">
        <v>241</v>
      </c>
      <c r="P23" s="2751" t="s">
        <v>281</v>
      </c>
    </row>
    <row r="24" spans="1:16" ht="18" customHeight="1" x14ac:dyDescent="0.25">
      <c r="A24" s="2752" t="s">
        <v>2216</v>
      </c>
      <c r="B24" s="2753" t="s">
        <v>370</v>
      </c>
      <c r="C24" s="2754">
        <v>44</v>
      </c>
      <c r="D24" s="2755" t="s">
        <v>281</v>
      </c>
      <c r="E24" s="2756" t="s">
        <v>6</v>
      </c>
      <c r="F24" s="2756" t="s">
        <v>281</v>
      </c>
      <c r="G24" s="2754">
        <v>18</v>
      </c>
      <c r="H24" s="2755" t="s">
        <v>281</v>
      </c>
      <c r="I24" s="2756">
        <v>32</v>
      </c>
      <c r="J24" s="2756" t="s">
        <v>281</v>
      </c>
      <c r="K24" s="2754">
        <v>43</v>
      </c>
      <c r="L24" s="2755" t="s">
        <v>281</v>
      </c>
      <c r="M24" s="2756">
        <v>66</v>
      </c>
      <c r="N24" s="2756" t="s">
        <v>281</v>
      </c>
      <c r="O24" s="2754">
        <v>125</v>
      </c>
      <c r="P24" s="2728" t="s">
        <v>281</v>
      </c>
    </row>
    <row r="25" spans="1:16" ht="18" customHeight="1" x14ac:dyDescent="0.25">
      <c r="A25" s="2752" t="s">
        <v>2217</v>
      </c>
      <c r="B25" s="2753" t="s">
        <v>379</v>
      </c>
      <c r="C25" s="2754">
        <v>20</v>
      </c>
      <c r="D25" s="2755" t="s">
        <v>281</v>
      </c>
      <c r="E25" s="2756" t="s">
        <v>6</v>
      </c>
      <c r="F25" s="2756" t="s">
        <v>281</v>
      </c>
      <c r="G25" s="2754">
        <v>7</v>
      </c>
      <c r="H25" s="2755" t="s">
        <v>281</v>
      </c>
      <c r="I25" s="2756">
        <v>12</v>
      </c>
      <c r="J25" s="2756" t="s">
        <v>281</v>
      </c>
      <c r="K25" s="2754">
        <v>19</v>
      </c>
      <c r="L25" s="2755" t="s">
        <v>281</v>
      </c>
      <c r="M25" s="2756">
        <v>29</v>
      </c>
      <c r="N25" s="2756" t="s">
        <v>281</v>
      </c>
      <c r="O25" s="2754">
        <v>70</v>
      </c>
      <c r="P25" s="2728" t="s">
        <v>281</v>
      </c>
    </row>
    <row r="26" spans="1:16" ht="18" customHeight="1" x14ac:dyDescent="0.25">
      <c r="A26" s="2752" t="s">
        <v>2218</v>
      </c>
      <c r="B26" s="2753" t="s">
        <v>2219</v>
      </c>
      <c r="C26" s="2754">
        <v>1</v>
      </c>
      <c r="D26" s="2755" t="s">
        <v>282</v>
      </c>
      <c r="E26" s="2756" t="s">
        <v>6</v>
      </c>
      <c r="F26" s="2756" t="s">
        <v>281</v>
      </c>
      <c r="G26" s="2754" t="s">
        <v>6</v>
      </c>
      <c r="H26" s="2755" t="s">
        <v>281</v>
      </c>
      <c r="I26" s="2756" t="s">
        <v>6</v>
      </c>
      <c r="J26" s="2756" t="s">
        <v>281</v>
      </c>
      <c r="K26" s="2754" t="s">
        <v>6</v>
      </c>
      <c r="L26" s="2755" t="s">
        <v>281</v>
      </c>
      <c r="M26" s="2756" t="s">
        <v>6</v>
      </c>
      <c r="N26" s="2756" t="s">
        <v>281</v>
      </c>
      <c r="O26" s="2754" t="s">
        <v>6</v>
      </c>
      <c r="P26" s="2728" t="s">
        <v>281</v>
      </c>
    </row>
    <row r="27" spans="1:16" ht="7" customHeight="1" thickBot="1" x14ac:dyDescent="0.3">
      <c r="A27" s="2775"/>
      <c r="B27" s="2776"/>
      <c r="C27" s="2777"/>
      <c r="D27" s="2778"/>
      <c r="E27" s="2777"/>
      <c r="F27" s="2778"/>
      <c r="G27" s="2777"/>
      <c r="H27" s="2778"/>
      <c r="I27" s="2777"/>
      <c r="J27" s="2778"/>
      <c r="K27" s="2777"/>
      <c r="L27" s="2778"/>
      <c r="M27" s="2777"/>
      <c r="N27" s="2778"/>
      <c r="O27" s="2777"/>
      <c r="P27" s="2778"/>
    </row>
    <row r="28" spans="1:16" ht="11" thickTop="1" x14ac:dyDescent="0.25">
      <c r="A28" s="2727" t="s">
        <v>2241</v>
      </c>
      <c r="B28" s="2779"/>
      <c r="D28" s="2780"/>
    </row>
    <row r="29" spans="1:16" ht="7" customHeight="1" x14ac:dyDescent="0.25"/>
    <row r="30" spans="1:16" x14ac:dyDescent="0.25">
      <c r="A30" s="1607" t="s">
        <v>301</v>
      </c>
    </row>
    <row r="31" spans="1:16" x14ac:dyDescent="0.25">
      <c r="A31" s="2574" t="s">
        <v>2198</v>
      </c>
    </row>
  </sheetData>
  <mergeCells count="9">
    <mergeCell ref="A4:P4"/>
    <mergeCell ref="A6:B6"/>
    <mergeCell ref="C6:D6"/>
    <mergeCell ref="E6:F6"/>
    <mergeCell ref="G6:H6"/>
    <mergeCell ref="I6:J6"/>
    <mergeCell ref="K6:L6"/>
    <mergeCell ref="M6:N6"/>
    <mergeCell ref="O6:P6"/>
  </mergeCells>
  <hyperlinks>
    <hyperlink ref="A31" r:id="rId1" xr:uid="{1CF552D7-2891-4BB2-B889-FD693C7A3F95}"/>
    <hyperlink ref="A1" location="Índice!A1" display="Voltar ao índice" xr:uid="{8659DC97-859E-4690-BFF3-813FFF1FE005}"/>
  </hyperlinks>
  <pageMargins left="0.59055118110236227" right="0.59055118110236227" top="0.78740157480314965" bottom="0.59055118110236227" header="0" footer="0"/>
  <pageSetup paperSize="9" scale="99" orientation="landscape" verticalDpi="0" r:id="rId2"/>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B4A2D-E166-4594-88CF-75152526E4F5}">
  <sheetPr>
    <pageSetUpPr fitToPage="1"/>
  </sheetPr>
  <dimension ref="A1:S28"/>
  <sheetViews>
    <sheetView showGridLines="0" workbookViewId="0"/>
  </sheetViews>
  <sheetFormatPr defaultColWidth="9.1796875" defaultRowHeight="10.5" x14ac:dyDescent="0.25"/>
  <cols>
    <col min="1" max="1" width="7.1796875" style="2575" customWidth="1"/>
    <col min="2" max="2" width="41.81640625" style="2575" bestFit="1" customWidth="1"/>
    <col min="3" max="3" width="10.7265625" style="2577" customWidth="1"/>
    <col min="4" max="4" width="1.453125" style="2577" customWidth="1"/>
    <col min="5" max="5" width="10.7265625" style="2577" customWidth="1"/>
    <col min="6" max="6" width="1.453125" style="2577" customWidth="1"/>
    <col min="7" max="7" width="10.7265625" style="2577" customWidth="1"/>
    <col min="8" max="8" width="1.453125" style="2577" customWidth="1"/>
    <col min="9" max="9" width="10.7265625" style="2577" customWidth="1"/>
    <col min="10" max="10" width="1.453125" style="2577" customWidth="1"/>
    <col min="11" max="11" width="10.7265625" style="2577" customWidth="1"/>
    <col min="12" max="12" width="1.453125" style="2577" customWidth="1"/>
    <col min="13" max="13" width="10.7265625" style="2577" customWidth="1"/>
    <col min="14" max="14" width="1.453125" style="2577" customWidth="1"/>
    <col min="15" max="15" width="10.7265625" style="2577" customWidth="1"/>
    <col min="16" max="16" width="1.453125" style="2577" customWidth="1"/>
    <col min="17" max="16384" width="9.1796875" style="2577"/>
  </cols>
  <sheetData>
    <row r="1" spans="1:19" ht="12.5" x14ac:dyDescent="0.25">
      <c r="A1" s="527" t="s">
        <v>227</v>
      </c>
    </row>
    <row r="2" spans="1:19" ht="15.75" customHeight="1" x14ac:dyDescent="0.25"/>
    <row r="3" spans="1:19" ht="15.75" customHeight="1" x14ac:dyDescent="0.25">
      <c r="A3" s="2530" t="s">
        <v>2242</v>
      </c>
    </row>
    <row r="4" spans="1:19" ht="30" customHeight="1" x14ac:dyDescent="0.25">
      <c r="A4" s="3166" t="s">
        <v>2243</v>
      </c>
      <c r="B4" s="3167"/>
      <c r="C4" s="3167"/>
      <c r="D4" s="3167"/>
      <c r="E4" s="3167"/>
      <c r="F4" s="3167"/>
      <c r="G4" s="3167"/>
      <c r="H4" s="3167"/>
      <c r="I4" s="3167"/>
      <c r="J4" s="3167"/>
      <c r="K4" s="3167"/>
      <c r="L4" s="3167"/>
      <c r="M4" s="3167"/>
      <c r="N4" s="3167"/>
      <c r="O4" s="3167"/>
      <c r="P4" s="3168"/>
      <c r="S4" s="2579"/>
    </row>
    <row r="5" spans="1:19" s="2581" customFormat="1" ht="15" customHeight="1" x14ac:dyDescent="0.25">
      <c r="A5" s="2471" t="s">
        <v>152</v>
      </c>
      <c r="B5" s="2580"/>
      <c r="P5" s="2582" t="s">
        <v>312</v>
      </c>
    </row>
    <row r="6" spans="1:19" s="2581" customFormat="1" ht="32.15" customHeight="1" x14ac:dyDescent="0.25">
      <c r="A6" s="3175" t="s">
        <v>155</v>
      </c>
      <c r="B6" s="3176"/>
      <c r="C6" s="3178" t="s">
        <v>273</v>
      </c>
      <c r="D6" s="3178"/>
      <c r="E6" s="3178" t="s">
        <v>2182</v>
      </c>
      <c r="F6" s="3178"/>
      <c r="G6" s="3178" t="s">
        <v>2184</v>
      </c>
      <c r="H6" s="3178"/>
      <c r="I6" s="3178" t="s">
        <v>2185</v>
      </c>
      <c r="J6" s="3178"/>
      <c r="K6" s="3178" t="s">
        <v>2186</v>
      </c>
      <c r="L6" s="3178"/>
      <c r="M6" s="3178" t="s">
        <v>2188</v>
      </c>
      <c r="N6" s="3178"/>
      <c r="O6" s="3178" t="s">
        <v>2189</v>
      </c>
      <c r="P6" s="3178"/>
    </row>
    <row r="7" spans="1:19" ht="7" customHeight="1" x14ac:dyDescent="0.25">
      <c r="A7" s="2587"/>
      <c r="B7" s="2587"/>
      <c r="C7" s="2623"/>
      <c r="D7" s="2624"/>
      <c r="E7" s="2623"/>
      <c r="F7" s="2624"/>
      <c r="G7" s="2623"/>
      <c r="H7" s="2624"/>
      <c r="I7" s="2623"/>
      <c r="J7" s="2624"/>
      <c r="K7" s="2623"/>
      <c r="L7" s="2624"/>
      <c r="M7" s="2623"/>
      <c r="N7" s="2624"/>
      <c r="O7" s="2623"/>
      <c r="P7" s="2624"/>
    </row>
    <row r="8" spans="1:19" ht="18" customHeight="1" x14ac:dyDescent="0.25">
      <c r="A8" s="2538"/>
      <c r="B8" s="2538" t="s">
        <v>154</v>
      </c>
      <c r="C8" s="2625">
        <v>100</v>
      </c>
      <c r="D8" s="2627" t="s">
        <v>281</v>
      </c>
      <c r="E8" s="2626">
        <v>100</v>
      </c>
      <c r="F8" s="2626" t="s">
        <v>281</v>
      </c>
      <c r="G8" s="2625">
        <v>100</v>
      </c>
      <c r="H8" s="2627" t="s">
        <v>281</v>
      </c>
      <c r="I8" s="2626">
        <v>100</v>
      </c>
      <c r="J8" s="2626" t="s">
        <v>281</v>
      </c>
      <c r="K8" s="2625">
        <v>100</v>
      </c>
      <c r="L8" s="2627" t="s">
        <v>281</v>
      </c>
      <c r="M8" s="2626">
        <v>100</v>
      </c>
      <c r="N8" s="2626" t="s">
        <v>281</v>
      </c>
      <c r="O8" s="2625">
        <v>100</v>
      </c>
      <c r="P8" s="2626" t="s">
        <v>281</v>
      </c>
    </row>
    <row r="9" spans="1:19" ht="7" customHeight="1" x14ac:dyDescent="0.25">
      <c r="A9" s="2587"/>
      <c r="B9" s="2587"/>
      <c r="C9" s="2629"/>
      <c r="D9" s="2630"/>
      <c r="E9" s="2631"/>
      <c r="F9" s="2592"/>
      <c r="G9" s="2629"/>
      <c r="H9" s="2630"/>
      <c r="I9" s="2631"/>
      <c r="J9" s="2592"/>
      <c r="K9" s="2629"/>
      <c r="L9" s="2630"/>
      <c r="M9" s="2631"/>
      <c r="N9" s="2592"/>
      <c r="O9" s="2629"/>
      <c r="P9" s="2592"/>
    </row>
    <row r="10" spans="1:19" ht="18" customHeight="1" x14ac:dyDescent="0.25">
      <c r="A10" s="2698" t="s">
        <v>2149</v>
      </c>
      <c r="B10" s="2699" t="s">
        <v>2154</v>
      </c>
      <c r="C10" s="2700">
        <v>3.3</v>
      </c>
      <c r="D10" s="2702" t="s">
        <v>281</v>
      </c>
      <c r="E10" s="2701">
        <v>1.9</v>
      </c>
      <c r="F10" s="2701" t="s">
        <v>281</v>
      </c>
      <c r="G10" s="2700">
        <v>2</v>
      </c>
      <c r="H10" s="2702" t="s">
        <v>281</v>
      </c>
      <c r="I10" s="2701">
        <v>2.7</v>
      </c>
      <c r="J10" s="2701" t="s">
        <v>281</v>
      </c>
      <c r="K10" s="2700">
        <v>3</v>
      </c>
      <c r="L10" s="2702" t="s">
        <v>281</v>
      </c>
      <c r="M10" s="2701">
        <v>3.6</v>
      </c>
      <c r="N10" s="2701" t="s">
        <v>281</v>
      </c>
      <c r="O10" s="2700">
        <v>5.3</v>
      </c>
      <c r="P10" s="2701" t="s">
        <v>281</v>
      </c>
    </row>
    <row r="11" spans="1:19" ht="18" customHeight="1" x14ac:dyDescent="0.25">
      <c r="A11" s="2655" t="s">
        <v>333</v>
      </c>
      <c r="B11" s="2656" t="s">
        <v>2155</v>
      </c>
      <c r="C11" s="2657" t="s">
        <v>6</v>
      </c>
      <c r="D11" s="2659" t="s">
        <v>281</v>
      </c>
      <c r="E11" s="2658" t="s">
        <v>6</v>
      </c>
      <c r="F11" s="2658" t="s">
        <v>281</v>
      </c>
      <c r="G11" s="2657" t="s">
        <v>6</v>
      </c>
      <c r="H11" s="2659" t="s">
        <v>281</v>
      </c>
      <c r="I11" s="2658" t="s">
        <v>6</v>
      </c>
      <c r="J11" s="2658" t="s">
        <v>281</v>
      </c>
      <c r="K11" s="2657" t="s">
        <v>6</v>
      </c>
      <c r="L11" s="2659" t="s">
        <v>281</v>
      </c>
      <c r="M11" s="2658" t="s">
        <v>6</v>
      </c>
      <c r="N11" s="2658" t="s">
        <v>281</v>
      </c>
      <c r="O11" s="2657" t="s">
        <v>6</v>
      </c>
      <c r="P11" s="2658" t="s">
        <v>281</v>
      </c>
    </row>
    <row r="12" spans="1:19" ht="18" customHeight="1" x14ac:dyDescent="0.25">
      <c r="A12" s="2643" t="s">
        <v>335</v>
      </c>
      <c r="B12" s="2644" t="s">
        <v>344</v>
      </c>
      <c r="C12" s="2645">
        <v>0</v>
      </c>
      <c r="D12" s="2647" t="s">
        <v>282</v>
      </c>
      <c r="E12" s="2646" t="s">
        <v>6</v>
      </c>
      <c r="F12" s="2646" t="s">
        <v>281</v>
      </c>
      <c r="G12" s="2645" t="s">
        <v>6</v>
      </c>
      <c r="H12" s="2647" t="s">
        <v>281</v>
      </c>
      <c r="I12" s="2646" t="s">
        <v>6</v>
      </c>
      <c r="J12" s="2646" t="s">
        <v>281</v>
      </c>
      <c r="K12" s="2645" t="s">
        <v>6</v>
      </c>
      <c r="L12" s="2647" t="s">
        <v>281</v>
      </c>
      <c r="M12" s="2646">
        <v>0</v>
      </c>
      <c r="N12" s="2646" t="s">
        <v>282</v>
      </c>
      <c r="O12" s="2645" t="s">
        <v>6</v>
      </c>
      <c r="P12" s="2646" t="s">
        <v>281</v>
      </c>
    </row>
    <row r="13" spans="1:19" ht="18" customHeight="1" x14ac:dyDescent="0.25">
      <c r="A13" s="2643" t="s">
        <v>343</v>
      </c>
      <c r="B13" s="2644" t="s">
        <v>2207</v>
      </c>
      <c r="C13" s="2645" t="s">
        <v>6</v>
      </c>
      <c r="D13" s="2647" t="s">
        <v>281</v>
      </c>
      <c r="E13" s="2646" t="s">
        <v>6</v>
      </c>
      <c r="F13" s="2646" t="s">
        <v>281</v>
      </c>
      <c r="G13" s="2645" t="s">
        <v>6</v>
      </c>
      <c r="H13" s="2647" t="s">
        <v>281</v>
      </c>
      <c r="I13" s="2646" t="s">
        <v>6</v>
      </c>
      <c r="J13" s="2646" t="s">
        <v>281</v>
      </c>
      <c r="K13" s="2645" t="s">
        <v>6</v>
      </c>
      <c r="L13" s="2647" t="s">
        <v>281</v>
      </c>
      <c r="M13" s="2646" t="s">
        <v>6</v>
      </c>
      <c r="N13" s="2646" t="s">
        <v>281</v>
      </c>
      <c r="O13" s="2645" t="s">
        <v>6</v>
      </c>
      <c r="P13" s="2646" t="s">
        <v>281</v>
      </c>
    </row>
    <row r="14" spans="1:19" ht="18" customHeight="1" x14ac:dyDescent="0.25">
      <c r="A14" s="2685" t="s">
        <v>2150</v>
      </c>
      <c r="B14" s="2686" t="s">
        <v>2156</v>
      </c>
      <c r="C14" s="2706">
        <v>1.2</v>
      </c>
      <c r="D14" s="2708" t="s">
        <v>281</v>
      </c>
      <c r="E14" s="2707">
        <v>0.7</v>
      </c>
      <c r="F14" s="2707" t="s">
        <v>281</v>
      </c>
      <c r="G14" s="2706">
        <v>0.7</v>
      </c>
      <c r="H14" s="2708" t="s">
        <v>281</v>
      </c>
      <c r="I14" s="2707">
        <v>1</v>
      </c>
      <c r="J14" s="2707" t="s">
        <v>281</v>
      </c>
      <c r="K14" s="2706">
        <v>1.1000000000000001</v>
      </c>
      <c r="L14" s="2708" t="s">
        <v>281</v>
      </c>
      <c r="M14" s="2707">
        <v>1.3</v>
      </c>
      <c r="N14" s="2707" t="s">
        <v>281</v>
      </c>
      <c r="O14" s="2706">
        <v>1.6</v>
      </c>
      <c r="P14" s="2707" t="s">
        <v>281</v>
      </c>
    </row>
    <row r="15" spans="1:19" ht="18" customHeight="1" x14ac:dyDescent="0.25">
      <c r="A15" s="2655" t="s">
        <v>2151</v>
      </c>
      <c r="B15" s="2656" t="s">
        <v>2157</v>
      </c>
      <c r="C15" s="2657" t="s">
        <v>6</v>
      </c>
      <c r="D15" s="2659" t="s">
        <v>281</v>
      </c>
      <c r="E15" s="2658" t="s">
        <v>6</v>
      </c>
      <c r="F15" s="2658" t="s">
        <v>281</v>
      </c>
      <c r="G15" s="2657" t="s">
        <v>6</v>
      </c>
      <c r="H15" s="2659" t="s">
        <v>281</v>
      </c>
      <c r="I15" s="2658" t="s">
        <v>6</v>
      </c>
      <c r="J15" s="2658" t="s">
        <v>281</v>
      </c>
      <c r="K15" s="2657">
        <v>0</v>
      </c>
      <c r="L15" s="2659" t="s">
        <v>282</v>
      </c>
      <c r="M15" s="2658" t="s">
        <v>6</v>
      </c>
      <c r="N15" s="2658" t="s">
        <v>281</v>
      </c>
      <c r="O15" s="2657">
        <v>0</v>
      </c>
      <c r="P15" s="2658" t="s">
        <v>282</v>
      </c>
    </row>
    <row r="16" spans="1:19" ht="18" customHeight="1" x14ac:dyDescent="0.25">
      <c r="A16" s="2643" t="s">
        <v>369</v>
      </c>
      <c r="B16" s="2644" t="s">
        <v>358</v>
      </c>
      <c r="C16" s="2645" t="s">
        <v>6</v>
      </c>
      <c r="D16" s="2647" t="s">
        <v>281</v>
      </c>
      <c r="E16" s="2646" t="s">
        <v>6</v>
      </c>
      <c r="F16" s="2646" t="s">
        <v>281</v>
      </c>
      <c r="G16" s="2645" t="s">
        <v>6</v>
      </c>
      <c r="H16" s="2647" t="s">
        <v>281</v>
      </c>
      <c r="I16" s="2646" t="s">
        <v>6</v>
      </c>
      <c r="J16" s="2646" t="s">
        <v>281</v>
      </c>
      <c r="K16" s="2645">
        <v>0</v>
      </c>
      <c r="L16" s="2647" t="s">
        <v>282</v>
      </c>
      <c r="M16" s="2646" t="s">
        <v>6</v>
      </c>
      <c r="N16" s="2646" t="s">
        <v>281</v>
      </c>
      <c r="O16" s="2645">
        <v>0</v>
      </c>
      <c r="P16" s="2646" t="s">
        <v>282</v>
      </c>
    </row>
    <row r="17" spans="1:16" ht="18" customHeight="1" x14ac:dyDescent="0.25">
      <c r="A17" s="2643" t="s">
        <v>378</v>
      </c>
      <c r="B17" s="2644" t="s">
        <v>2208</v>
      </c>
      <c r="C17" s="2645">
        <v>0</v>
      </c>
      <c r="D17" s="2647" t="s">
        <v>282</v>
      </c>
      <c r="E17" s="2646" t="s">
        <v>6</v>
      </c>
      <c r="F17" s="2646" t="s">
        <v>281</v>
      </c>
      <c r="G17" s="2645" t="s">
        <v>6</v>
      </c>
      <c r="H17" s="2647" t="s">
        <v>281</v>
      </c>
      <c r="I17" s="2646" t="s">
        <v>6</v>
      </c>
      <c r="J17" s="2646" t="s">
        <v>281</v>
      </c>
      <c r="K17" s="2645" t="s">
        <v>6</v>
      </c>
      <c r="L17" s="2647" t="s">
        <v>281</v>
      </c>
      <c r="M17" s="2646" t="s">
        <v>6</v>
      </c>
      <c r="N17" s="2646" t="s">
        <v>281</v>
      </c>
      <c r="O17" s="2645" t="s">
        <v>6</v>
      </c>
      <c r="P17" s="2646" t="s">
        <v>281</v>
      </c>
    </row>
    <row r="18" spans="1:16" ht="18" customHeight="1" x14ac:dyDescent="0.25">
      <c r="A18" s="2637" t="s">
        <v>2152</v>
      </c>
      <c r="B18" s="2638" t="s">
        <v>360</v>
      </c>
      <c r="C18" s="2639">
        <v>0.1</v>
      </c>
      <c r="D18" s="2641" t="s">
        <v>281</v>
      </c>
      <c r="E18" s="2640" t="s">
        <v>6</v>
      </c>
      <c r="F18" s="2640" t="s">
        <v>281</v>
      </c>
      <c r="G18" s="2639">
        <v>0.1</v>
      </c>
      <c r="H18" s="2641" t="s">
        <v>281</v>
      </c>
      <c r="I18" s="2640">
        <v>0.1</v>
      </c>
      <c r="J18" s="2640" t="s">
        <v>281</v>
      </c>
      <c r="K18" s="2639">
        <v>0.1</v>
      </c>
      <c r="L18" s="2641" t="s">
        <v>281</v>
      </c>
      <c r="M18" s="2640">
        <v>0.1</v>
      </c>
      <c r="N18" s="2640" t="s">
        <v>281</v>
      </c>
      <c r="O18" s="2639">
        <v>0.2</v>
      </c>
      <c r="P18" s="2640" t="s">
        <v>281</v>
      </c>
    </row>
    <row r="19" spans="1:16" ht="18" customHeight="1" x14ac:dyDescent="0.25">
      <c r="A19" s="2643" t="s">
        <v>2209</v>
      </c>
      <c r="B19" s="2644" t="s">
        <v>2210</v>
      </c>
      <c r="C19" s="2645">
        <v>0.1</v>
      </c>
      <c r="D19" s="2647" t="s">
        <v>281</v>
      </c>
      <c r="E19" s="2646" t="s">
        <v>6</v>
      </c>
      <c r="F19" s="2646" t="s">
        <v>281</v>
      </c>
      <c r="G19" s="2645">
        <v>0</v>
      </c>
      <c r="H19" s="2647" t="s">
        <v>282</v>
      </c>
      <c r="I19" s="2646">
        <v>0.1</v>
      </c>
      <c r="J19" s="2646" t="s">
        <v>281</v>
      </c>
      <c r="K19" s="2645">
        <v>0.1</v>
      </c>
      <c r="L19" s="2647" t="s">
        <v>281</v>
      </c>
      <c r="M19" s="2646">
        <v>0.1</v>
      </c>
      <c r="N19" s="2646" t="s">
        <v>281</v>
      </c>
      <c r="O19" s="2645">
        <v>0.1</v>
      </c>
      <c r="P19" s="2646" t="s">
        <v>281</v>
      </c>
    </row>
    <row r="20" spans="1:16" ht="18" customHeight="1" x14ac:dyDescent="0.25">
      <c r="A20" s="2643" t="s">
        <v>2211</v>
      </c>
      <c r="B20" s="2644" t="s">
        <v>2212</v>
      </c>
      <c r="C20" s="2645">
        <v>0</v>
      </c>
      <c r="D20" s="2647" t="s">
        <v>281</v>
      </c>
      <c r="E20" s="2646" t="s">
        <v>6</v>
      </c>
      <c r="F20" s="2646" t="s">
        <v>281</v>
      </c>
      <c r="G20" s="2645">
        <v>0</v>
      </c>
      <c r="H20" s="2647" t="s">
        <v>282</v>
      </c>
      <c r="I20" s="2646">
        <v>0</v>
      </c>
      <c r="J20" s="2646" t="s">
        <v>281</v>
      </c>
      <c r="K20" s="2645">
        <v>0</v>
      </c>
      <c r="L20" s="2647" t="s">
        <v>282</v>
      </c>
      <c r="M20" s="2646">
        <v>0</v>
      </c>
      <c r="N20" s="2646" t="s">
        <v>282</v>
      </c>
      <c r="O20" s="2645">
        <v>0</v>
      </c>
      <c r="P20" s="2646" t="s">
        <v>281</v>
      </c>
    </row>
    <row r="21" spans="1:16" ht="18" customHeight="1" x14ac:dyDescent="0.25">
      <c r="A21" s="2643" t="s">
        <v>2213</v>
      </c>
      <c r="B21" s="2644" t="s">
        <v>368</v>
      </c>
      <c r="C21" s="2645">
        <v>0</v>
      </c>
      <c r="D21" s="2647" t="s">
        <v>281</v>
      </c>
      <c r="E21" s="2646" t="s">
        <v>6</v>
      </c>
      <c r="F21" s="2646" t="s">
        <v>281</v>
      </c>
      <c r="G21" s="2645" t="s">
        <v>6</v>
      </c>
      <c r="H21" s="2647" t="s">
        <v>281</v>
      </c>
      <c r="I21" s="2646" t="s">
        <v>6</v>
      </c>
      <c r="J21" s="2646" t="s">
        <v>281</v>
      </c>
      <c r="K21" s="2645">
        <v>0</v>
      </c>
      <c r="L21" s="2647" t="s">
        <v>282</v>
      </c>
      <c r="M21" s="2646">
        <v>0</v>
      </c>
      <c r="N21" s="2646" t="s">
        <v>282</v>
      </c>
      <c r="O21" s="2645" t="s">
        <v>6</v>
      </c>
      <c r="P21" s="2646" t="s">
        <v>281</v>
      </c>
    </row>
    <row r="22" spans="1:16" ht="18" customHeight="1" x14ac:dyDescent="0.25">
      <c r="A22" s="2649" t="s">
        <v>2214</v>
      </c>
      <c r="B22" s="2650" t="s">
        <v>2215</v>
      </c>
      <c r="C22" s="2651" t="s">
        <v>6</v>
      </c>
      <c r="D22" s="2653" t="s">
        <v>281</v>
      </c>
      <c r="E22" s="2652" t="s">
        <v>6</v>
      </c>
      <c r="F22" s="2652" t="s">
        <v>281</v>
      </c>
      <c r="G22" s="2651" t="s">
        <v>6</v>
      </c>
      <c r="H22" s="2653" t="s">
        <v>281</v>
      </c>
      <c r="I22" s="2652" t="s">
        <v>6</v>
      </c>
      <c r="J22" s="2652" t="s">
        <v>281</v>
      </c>
      <c r="K22" s="2651" t="s">
        <v>6</v>
      </c>
      <c r="L22" s="2653" t="s">
        <v>281</v>
      </c>
      <c r="M22" s="2652" t="s">
        <v>6</v>
      </c>
      <c r="N22" s="2652" t="s">
        <v>281</v>
      </c>
      <c r="O22" s="2651" t="s">
        <v>6</v>
      </c>
      <c r="P22" s="2652" t="s">
        <v>281</v>
      </c>
    </row>
    <row r="23" spans="1:16" ht="18" customHeight="1" x14ac:dyDescent="0.25">
      <c r="A23" s="2655" t="s">
        <v>2153</v>
      </c>
      <c r="B23" s="2656" t="s">
        <v>2158</v>
      </c>
      <c r="C23" s="2657">
        <v>0.4</v>
      </c>
      <c r="D23" s="2659" t="s">
        <v>281</v>
      </c>
      <c r="E23" s="2658">
        <v>0.2</v>
      </c>
      <c r="F23" s="2658" t="s">
        <v>282</v>
      </c>
      <c r="G23" s="2657">
        <v>0.3</v>
      </c>
      <c r="H23" s="2659" t="s">
        <v>281</v>
      </c>
      <c r="I23" s="2658">
        <v>0.3</v>
      </c>
      <c r="J23" s="2658" t="s">
        <v>281</v>
      </c>
      <c r="K23" s="2657">
        <v>0.4</v>
      </c>
      <c r="L23" s="2659" t="s">
        <v>281</v>
      </c>
      <c r="M23" s="2658">
        <v>0.4</v>
      </c>
      <c r="N23" s="2658" t="s">
        <v>281</v>
      </c>
      <c r="O23" s="2657">
        <v>0.5</v>
      </c>
      <c r="P23" s="2658" t="s">
        <v>281</v>
      </c>
    </row>
    <row r="24" spans="1:16" ht="18" customHeight="1" x14ac:dyDescent="0.25">
      <c r="A24" s="2643" t="s">
        <v>2216</v>
      </c>
      <c r="B24" s="2644" t="s">
        <v>370</v>
      </c>
      <c r="C24" s="2645">
        <v>0.2</v>
      </c>
      <c r="D24" s="2647" t="s">
        <v>281</v>
      </c>
      <c r="E24" s="2646" t="s">
        <v>6</v>
      </c>
      <c r="F24" s="2646" t="s">
        <v>281</v>
      </c>
      <c r="G24" s="2645">
        <v>0.1</v>
      </c>
      <c r="H24" s="2647" t="s">
        <v>281</v>
      </c>
      <c r="I24" s="2646">
        <v>0.2</v>
      </c>
      <c r="J24" s="2646" t="s">
        <v>281</v>
      </c>
      <c r="K24" s="2645">
        <v>0.2</v>
      </c>
      <c r="L24" s="2647" t="s">
        <v>281</v>
      </c>
      <c r="M24" s="2646">
        <v>0.2</v>
      </c>
      <c r="N24" s="2646" t="s">
        <v>281</v>
      </c>
      <c r="O24" s="2645">
        <v>0.2</v>
      </c>
      <c r="P24" s="2646" t="s">
        <v>281</v>
      </c>
    </row>
    <row r="25" spans="1:16" ht="18" customHeight="1" x14ac:dyDescent="0.25">
      <c r="A25" s="2643" t="s">
        <v>2217</v>
      </c>
      <c r="B25" s="2644" t="s">
        <v>379</v>
      </c>
      <c r="C25" s="2645">
        <v>0.1</v>
      </c>
      <c r="D25" s="2647" t="s">
        <v>281</v>
      </c>
      <c r="E25" s="2646" t="s">
        <v>6</v>
      </c>
      <c r="F25" s="2646" t="s">
        <v>281</v>
      </c>
      <c r="G25" s="2645">
        <v>0</v>
      </c>
      <c r="H25" s="2647" t="s">
        <v>281</v>
      </c>
      <c r="I25" s="2646">
        <v>0.1</v>
      </c>
      <c r="J25" s="2646" t="s">
        <v>281</v>
      </c>
      <c r="K25" s="2645">
        <v>0.1</v>
      </c>
      <c r="L25" s="2647" t="s">
        <v>281</v>
      </c>
      <c r="M25" s="2646">
        <v>0.1</v>
      </c>
      <c r="N25" s="2646" t="s">
        <v>281</v>
      </c>
      <c r="O25" s="2645">
        <v>0.1</v>
      </c>
      <c r="P25" s="2646" t="s">
        <v>281</v>
      </c>
    </row>
    <row r="26" spans="1:16" ht="18" customHeight="1" x14ac:dyDescent="0.25">
      <c r="A26" s="2643" t="s">
        <v>2218</v>
      </c>
      <c r="B26" s="2644" t="s">
        <v>2219</v>
      </c>
      <c r="C26" s="2645">
        <v>0</v>
      </c>
      <c r="D26" s="2647" t="s">
        <v>282</v>
      </c>
      <c r="E26" s="2646" t="s">
        <v>6</v>
      </c>
      <c r="F26" s="2646" t="s">
        <v>281</v>
      </c>
      <c r="G26" s="2645" t="s">
        <v>6</v>
      </c>
      <c r="H26" s="2647" t="s">
        <v>281</v>
      </c>
      <c r="I26" s="2646" t="s">
        <v>6</v>
      </c>
      <c r="J26" s="2646" t="s">
        <v>281</v>
      </c>
      <c r="K26" s="2645" t="s">
        <v>6</v>
      </c>
      <c r="L26" s="2647" t="s">
        <v>281</v>
      </c>
      <c r="M26" s="2646" t="s">
        <v>6</v>
      </c>
      <c r="N26" s="2646" t="s">
        <v>281</v>
      </c>
      <c r="O26" s="2645" t="s">
        <v>6</v>
      </c>
      <c r="P26" s="2646" t="s">
        <v>281</v>
      </c>
    </row>
    <row r="27" spans="1:16" ht="7" customHeight="1" thickBot="1" x14ac:dyDescent="0.3">
      <c r="A27" s="2661"/>
      <c r="B27" s="2662"/>
      <c r="C27" s="2663"/>
      <c r="D27" s="2664"/>
      <c r="E27" s="2663"/>
      <c r="F27" s="2664"/>
      <c r="G27" s="2663"/>
      <c r="H27" s="2664"/>
      <c r="I27" s="2663"/>
      <c r="J27" s="2664"/>
      <c r="K27" s="2663"/>
      <c r="L27" s="2664"/>
      <c r="M27" s="2663"/>
      <c r="N27" s="2664"/>
      <c r="O27" s="2663"/>
      <c r="P27" s="2664"/>
    </row>
    <row r="28" spans="1:16" ht="11" thickTop="1" x14ac:dyDescent="0.25">
      <c r="A28" s="2727" t="s">
        <v>2241</v>
      </c>
      <c r="B28" s="2665"/>
      <c r="D28" s="2472"/>
    </row>
  </sheetData>
  <mergeCells count="9">
    <mergeCell ref="A4:P4"/>
    <mergeCell ref="A6:B6"/>
    <mergeCell ref="C6:D6"/>
    <mergeCell ref="E6:F6"/>
    <mergeCell ref="G6:H6"/>
    <mergeCell ref="I6:J6"/>
    <mergeCell ref="K6:L6"/>
    <mergeCell ref="M6:N6"/>
    <mergeCell ref="O6:P6"/>
  </mergeCells>
  <hyperlinks>
    <hyperlink ref="A1" location="Índice!A1" display="Voltar ao índice" xr:uid="{ACB93655-7C7A-4E58-A5E1-5BEE5AC86458}"/>
  </hyperlinks>
  <pageMargins left="0.46" right="0.35" top="0.78740157480314965" bottom="0.59055118110236227" header="0" footer="0"/>
  <pageSetup paperSize="9" orientation="landscape" verticalDpi="0" r:id="rId1"/>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1684B-BD4C-4879-AD37-732EFD09894D}">
  <sheetPr>
    <pageSetUpPr fitToPage="1"/>
  </sheetPr>
  <dimension ref="A1:Z456"/>
  <sheetViews>
    <sheetView showGridLines="0" workbookViewId="0"/>
  </sheetViews>
  <sheetFormatPr defaultColWidth="8.81640625" defaultRowHeight="10.5" x14ac:dyDescent="0.25"/>
  <cols>
    <col min="1" max="1" width="13" style="2575" customWidth="1"/>
    <col min="2" max="2" width="28.7265625" style="2575" customWidth="1"/>
    <col min="3" max="3" width="7.453125" style="2577" customWidth="1"/>
    <col min="4" max="4" width="1.7265625" style="2577" customWidth="1"/>
    <col min="5" max="5" width="7.453125" style="2577" customWidth="1"/>
    <col min="6" max="6" width="1.7265625" style="2577" customWidth="1"/>
    <col min="7" max="7" width="7.453125" style="2577" customWidth="1"/>
    <col min="8" max="8" width="1.7265625" style="2577" customWidth="1"/>
    <col min="9" max="9" width="7.453125" style="2577" customWidth="1"/>
    <col min="10" max="10" width="1.7265625" style="2577" customWidth="1"/>
    <col min="11" max="11" width="7.453125" style="2577" customWidth="1"/>
    <col min="12" max="12" width="1.7265625" style="2577" customWidth="1"/>
    <col min="13" max="13" width="7.453125" style="2577" customWidth="1"/>
    <col min="14" max="14" width="1.7265625" style="2577" customWidth="1"/>
    <col min="15" max="15" width="7.453125" style="2577" customWidth="1"/>
    <col min="16" max="16" width="1.7265625" style="2577" customWidth="1"/>
    <col min="17" max="17" width="7.453125" style="2577" customWidth="1"/>
    <col min="18" max="18" width="1.7265625" style="2577" customWidth="1"/>
    <col min="19" max="19" width="7.453125" style="2577" customWidth="1"/>
    <col min="20" max="20" width="1.7265625" style="2577" customWidth="1"/>
    <col min="21" max="21" width="7.453125" style="2577" customWidth="1"/>
    <col min="22" max="22" width="1.7265625" style="2577" customWidth="1"/>
    <col min="23" max="23" width="7.453125" style="2577" customWidth="1"/>
    <col min="24" max="24" width="1.7265625" style="2577" customWidth="1"/>
    <col min="25" max="16384" width="8.81640625" style="2782"/>
  </cols>
  <sheetData>
    <row r="1" spans="1:26" ht="12.5" x14ac:dyDescent="0.25">
      <c r="A1" s="527" t="s">
        <v>227</v>
      </c>
    </row>
    <row r="2" spans="1:26" x14ac:dyDescent="0.25">
      <c r="B2" s="2781"/>
      <c r="Z2" s="2579"/>
    </row>
    <row r="3" spans="1:26" x14ac:dyDescent="0.25">
      <c r="A3" s="2530" t="s">
        <v>2244</v>
      </c>
    </row>
    <row r="4" spans="1:26" ht="25" customHeight="1" x14ac:dyDescent="0.25">
      <c r="A4" s="3181" t="s">
        <v>2245</v>
      </c>
      <c r="B4" s="3182"/>
      <c r="C4" s="3182"/>
      <c r="D4" s="3182"/>
      <c r="E4" s="3182"/>
      <c r="F4" s="3182"/>
      <c r="G4" s="3182"/>
      <c r="H4" s="3182"/>
      <c r="I4" s="3182"/>
      <c r="J4" s="3182"/>
      <c r="K4" s="3182"/>
      <c r="L4" s="3182"/>
      <c r="M4" s="3182"/>
      <c r="N4" s="3182"/>
      <c r="O4" s="3182"/>
      <c r="P4" s="3182"/>
      <c r="Q4" s="3182"/>
      <c r="R4" s="3182"/>
      <c r="S4" s="3182"/>
      <c r="T4" s="3182"/>
      <c r="U4" s="3182"/>
      <c r="V4" s="3182"/>
      <c r="W4" s="3182"/>
      <c r="X4" s="3183"/>
    </row>
    <row r="5" spans="1:26" ht="15" customHeight="1" x14ac:dyDescent="0.25">
      <c r="A5" s="2534" t="s">
        <v>152</v>
      </c>
      <c r="W5" s="2782"/>
      <c r="X5" s="2472" t="s">
        <v>2206</v>
      </c>
    </row>
    <row r="6" spans="1:26" ht="25" customHeight="1" x14ac:dyDescent="0.25">
      <c r="A6" s="3175" t="s">
        <v>155</v>
      </c>
      <c r="B6" s="3176"/>
      <c r="C6" s="3175" t="s">
        <v>417</v>
      </c>
      <c r="D6" s="3176"/>
      <c r="E6" s="3175" t="s">
        <v>418</v>
      </c>
      <c r="F6" s="3176"/>
      <c r="G6" s="3175" t="s">
        <v>793</v>
      </c>
      <c r="H6" s="3176"/>
      <c r="I6" s="3175" t="s">
        <v>794</v>
      </c>
      <c r="J6" s="3176"/>
      <c r="K6" s="3175" t="s">
        <v>910</v>
      </c>
      <c r="L6" s="3176"/>
      <c r="M6" s="3175" t="s">
        <v>911</v>
      </c>
      <c r="N6" s="3176"/>
      <c r="O6" s="3175" t="s">
        <v>912</v>
      </c>
      <c r="P6" s="3176"/>
      <c r="Q6" s="3175" t="s">
        <v>796</v>
      </c>
      <c r="R6" s="3176"/>
      <c r="S6" s="3175" t="s">
        <v>797</v>
      </c>
      <c r="T6" s="3176"/>
      <c r="U6" s="3175" t="s">
        <v>2191</v>
      </c>
      <c r="V6" s="3176"/>
      <c r="W6" s="3175" t="s">
        <v>2192</v>
      </c>
      <c r="X6" s="3176"/>
    </row>
    <row r="7" spans="1:26" ht="7" customHeight="1" x14ac:dyDescent="0.25">
      <c r="A7" s="2783"/>
      <c r="B7" s="2783"/>
      <c r="C7" s="2784"/>
      <c r="D7" s="2784"/>
      <c r="E7" s="2784"/>
      <c r="F7" s="2784"/>
      <c r="G7" s="2784"/>
      <c r="H7" s="2784"/>
      <c r="I7" s="2784"/>
      <c r="J7" s="2784"/>
      <c r="K7" s="2784"/>
      <c r="L7" s="2784"/>
      <c r="M7" s="2784"/>
      <c r="N7" s="2784"/>
      <c r="O7" s="2784"/>
      <c r="P7" s="2784"/>
      <c r="Q7" s="2784"/>
      <c r="R7" s="2784"/>
      <c r="S7" s="2784"/>
      <c r="T7" s="2784"/>
      <c r="U7" s="2784"/>
      <c r="V7" s="2784"/>
      <c r="W7" s="2784"/>
      <c r="X7" s="2784"/>
    </row>
    <row r="8" spans="1:26" ht="18" customHeight="1" x14ac:dyDescent="0.25">
      <c r="A8" s="2538"/>
      <c r="B8" s="2538" t="s">
        <v>154</v>
      </c>
      <c r="C8" s="2611">
        <v>23900</v>
      </c>
      <c r="D8" s="2611" t="s">
        <v>281</v>
      </c>
      <c r="E8" s="2611">
        <v>24027</v>
      </c>
      <c r="F8" s="2611"/>
      <c r="G8" s="2611">
        <v>23245</v>
      </c>
      <c r="H8" s="2611" t="s">
        <v>281</v>
      </c>
      <c r="I8" s="2611">
        <v>22163</v>
      </c>
      <c r="J8" s="2611" t="s">
        <v>281</v>
      </c>
      <c r="K8" s="2611">
        <v>22644</v>
      </c>
      <c r="L8" s="2611" t="s">
        <v>281</v>
      </c>
      <c r="M8" s="2611">
        <v>28000</v>
      </c>
      <c r="N8" s="2611" t="s">
        <v>281</v>
      </c>
      <c r="O8" s="2611">
        <v>24072</v>
      </c>
      <c r="P8" s="2611" t="s">
        <v>281</v>
      </c>
      <c r="Q8" s="2611">
        <v>20660</v>
      </c>
      <c r="R8" s="2611" t="s">
        <v>281</v>
      </c>
      <c r="S8" s="2611">
        <v>24432</v>
      </c>
      <c r="T8" s="2611" t="s">
        <v>281</v>
      </c>
      <c r="U8" s="2611">
        <v>19431</v>
      </c>
      <c r="V8" s="2611" t="s">
        <v>281</v>
      </c>
      <c r="W8" s="2611">
        <v>22605</v>
      </c>
      <c r="X8" s="2611" t="s">
        <v>281</v>
      </c>
    </row>
    <row r="9" spans="1:26" ht="7" customHeight="1" x14ac:dyDescent="0.25">
      <c r="A9" s="2587"/>
      <c r="B9" s="2587"/>
      <c r="C9" s="2546"/>
      <c r="D9" s="2545"/>
      <c r="E9" s="2546"/>
      <c r="F9" s="2545"/>
      <c r="G9" s="2546"/>
      <c r="H9" s="2545"/>
      <c r="I9" s="2546"/>
      <c r="J9" s="2545"/>
      <c r="K9" s="2546"/>
      <c r="L9" s="2545"/>
      <c r="M9" s="2546"/>
      <c r="N9" s="2545"/>
      <c r="O9" s="2546"/>
      <c r="P9" s="2545"/>
      <c r="Q9" s="2546"/>
      <c r="R9" s="2545"/>
      <c r="S9" s="2546"/>
      <c r="T9" s="2545"/>
      <c r="U9" s="2546"/>
      <c r="V9" s="2545"/>
      <c r="W9" s="2546"/>
      <c r="X9" s="2671"/>
    </row>
    <row r="10" spans="1:26" ht="18" customHeight="1" x14ac:dyDescent="0.25">
      <c r="A10" s="2581" t="s">
        <v>2149</v>
      </c>
      <c r="B10" s="2580" t="s">
        <v>2154</v>
      </c>
      <c r="C10" s="2497">
        <v>795</v>
      </c>
      <c r="D10" s="2497" t="s">
        <v>281</v>
      </c>
      <c r="E10" s="2497">
        <v>804</v>
      </c>
      <c r="F10" s="2497"/>
      <c r="G10" s="2497">
        <v>861</v>
      </c>
      <c r="H10" s="2497" t="s">
        <v>281</v>
      </c>
      <c r="I10" s="2497">
        <v>684</v>
      </c>
      <c r="J10" s="2497" t="s">
        <v>281</v>
      </c>
      <c r="K10" s="2497">
        <v>553</v>
      </c>
      <c r="L10" s="2497" t="s">
        <v>281</v>
      </c>
      <c r="M10" s="2497">
        <v>926</v>
      </c>
      <c r="N10" s="2497" t="s">
        <v>281</v>
      </c>
      <c r="O10" s="2497">
        <v>827</v>
      </c>
      <c r="P10" s="2497" t="s">
        <v>281</v>
      </c>
      <c r="Q10" s="2497">
        <v>672</v>
      </c>
      <c r="R10" s="2497" t="s">
        <v>281</v>
      </c>
      <c r="S10" s="2497">
        <v>758</v>
      </c>
      <c r="T10" s="2497" t="s">
        <v>281</v>
      </c>
      <c r="U10" s="2497">
        <v>534</v>
      </c>
      <c r="V10" s="2497" t="s">
        <v>281</v>
      </c>
      <c r="W10" s="2497">
        <v>652</v>
      </c>
      <c r="X10" s="2785" t="s">
        <v>281</v>
      </c>
    </row>
    <row r="11" spans="1:26" ht="7" customHeight="1" thickBot="1" x14ac:dyDescent="0.3">
      <c r="A11" s="2661"/>
      <c r="B11" s="2662"/>
      <c r="C11" s="2663"/>
      <c r="D11" s="2664"/>
      <c r="E11" s="2663"/>
      <c r="F11" s="2663"/>
      <c r="G11" s="2664"/>
      <c r="H11" s="2664"/>
      <c r="I11" s="2664"/>
      <c r="J11" s="2663"/>
      <c r="K11" s="2664"/>
      <c r="L11" s="2664"/>
      <c r="M11" s="2664"/>
      <c r="N11" s="2664"/>
      <c r="O11" s="2664"/>
      <c r="P11" s="2664"/>
      <c r="Q11" s="2663"/>
      <c r="R11" s="2664"/>
      <c r="S11" s="2664"/>
      <c r="T11" s="2664"/>
      <c r="U11" s="2664"/>
      <c r="V11" s="2664"/>
      <c r="W11" s="2664"/>
      <c r="X11" s="2664"/>
    </row>
    <row r="12" spans="1:26" ht="11" thickTop="1" x14ac:dyDescent="0.25">
      <c r="A12" s="2695" t="s">
        <v>2196</v>
      </c>
      <c r="B12" s="2665"/>
      <c r="D12" s="2472"/>
      <c r="G12" s="2472"/>
      <c r="H12" s="2472"/>
      <c r="K12" s="2472"/>
      <c r="L12" s="2472"/>
      <c r="M12" s="2472"/>
      <c r="N12" s="2472"/>
      <c r="O12" s="2472"/>
      <c r="P12" s="2472"/>
    </row>
    <row r="13" spans="1:26" ht="7" customHeight="1" x14ac:dyDescent="0.25">
      <c r="A13" s="2695"/>
      <c r="B13" s="2665"/>
      <c r="D13" s="2472"/>
      <c r="G13" s="2472"/>
      <c r="H13" s="2472"/>
      <c r="K13" s="2472"/>
      <c r="L13" s="2472"/>
      <c r="M13" s="2472"/>
      <c r="N13" s="2472"/>
      <c r="O13" s="2472"/>
      <c r="P13" s="2472"/>
    </row>
    <row r="14" spans="1:26" x14ac:dyDescent="0.25">
      <c r="A14" s="1607" t="s">
        <v>301</v>
      </c>
    </row>
    <row r="15" spans="1:26" x14ac:dyDescent="0.25">
      <c r="A15" s="2574" t="s">
        <v>2203</v>
      </c>
    </row>
    <row r="16" spans="1:26" x14ac:dyDescent="0.25">
      <c r="A16" s="2574" t="s">
        <v>2197</v>
      </c>
    </row>
    <row r="17" spans="1:1" x14ac:dyDescent="0.25">
      <c r="A17" s="2574" t="s">
        <v>2198</v>
      </c>
    </row>
    <row r="18" spans="1:1" x14ac:dyDescent="0.25">
      <c r="A18" s="2574" t="s">
        <v>2199</v>
      </c>
    </row>
    <row r="19" spans="1:1" x14ac:dyDescent="0.25">
      <c r="A19" s="2574" t="s">
        <v>2200</v>
      </c>
    </row>
    <row r="20" spans="1:1" x14ac:dyDescent="0.25">
      <c r="A20" s="2574" t="s">
        <v>2201</v>
      </c>
    </row>
    <row r="21" spans="1:1" x14ac:dyDescent="0.25">
      <c r="A21" s="2574" t="s">
        <v>2202</v>
      </c>
    </row>
    <row r="456" spans="1:26" s="2575" customFormat="1" x14ac:dyDescent="0.25">
      <c r="A456" s="2786"/>
      <c r="C456" s="2577"/>
      <c r="D456" s="2577"/>
      <c r="E456" s="2577"/>
      <c r="F456" s="2577"/>
      <c r="G456" s="2577"/>
      <c r="H456" s="2577"/>
      <c r="I456" s="2577"/>
      <c r="J456" s="2577"/>
      <c r="K456" s="2577"/>
      <c r="L456" s="2577"/>
      <c r="M456" s="2577"/>
      <c r="N456" s="2577"/>
      <c r="O456" s="2577"/>
      <c r="P456" s="2577"/>
      <c r="Q456" s="2577"/>
      <c r="R456" s="2577"/>
      <c r="S456" s="2577"/>
      <c r="T456" s="2577"/>
      <c r="U456" s="2577"/>
      <c r="V456" s="2577"/>
      <c r="W456" s="2577"/>
      <c r="X456" s="2577"/>
      <c r="Y456" s="2782"/>
      <c r="Z456" s="2782"/>
    </row>
  </sheetData>
  <mergeCells count="13">
    <mergeCell ref="S6:T6"/>
    <mergeCell ref="U6:V6"/>
    <mergeCell ref="W6:X6"/>
    <mergeCell ref="A4:X4"/>
    <mergeCell ref="A6:B6"/>
    <mergeCell ref="C6:D6"/>
    <mergeCell ref="E6:F6"/>
    <mergeCell ref="G6:H6"/>
    <mergeCell ref="I6:J6"/>
    <mergeCell ref="K6:L6"/>
    <mergeCell ref="M6:N6"/>
    <mergeCell ref="O6:P6"/>
    <mergeCell ref="Q6:R6"/>
  </mergeCells>
  <hyperlinks>
    <hyperlink ref="A15" r:id="rId1" xr:uid="{97EC0A91-E640-4E10-8B72-84C85D01D4BB}"/>
    <hyperlink ref="A16" r:id="rId2" xr:uid="{6D3ECAA0-ED80-45AA-9098-A34824E37283}"/>
    <hyperlink ref="A17" r:id="rId3" xr:uid="{D15EE970-7EDC-4940-87B0-7617D9D594F1}"/>
    <hyperlink ref="A18" r:id="rId4" xr:uid="{49680A9D-DB37-44B2-AF39-B6172AED8F3C}"/>
    <hyperlink ref="A19" r:id="rId5" xr:uid="{E2B52A8F-4BB0-4B92-BCA0-643EA448E1E4}"/>
    <hyperlink ref="A20" r:id="rId6" xr:uid="{3F696F7C-F4C6-4769-9764-F583CC270DD3}"/>
    <hyperlink ref="A21" r:id="rId7" xr:uid="{B4D7A662-9567-436B-A965-8061EE66C257}"/>
    <hyperlink ref="A1" location="Índice!A1" display="Voltar ao índice" xr:uid="{0D380845-AD75-4E15-9429-9E5E46C58786}"/>
  </hyperlinks>
  <pageMargins left="0.70866141732283472" right="0.2" top="0.74803149606299213" bottom="0.74803149606299213" header="0.31496062992125984" footer="0.31496062992125984"/>
  <pageSetup paperSize="9" scale="96" orientation="landscape" verticalDpi="300" r:id="rId8"/>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1C5CE-D9EA-4E86-B959-63115283909A}">
  <sheetPr>
    <pageSetUpPr fitToPage="1"/>
  </sheetPr>
  <dimension ref="A1:Z456"/>
  <sheetViews>
    <sheetView showGridLines="0" workbookViewId="0"/>
  </sheetViews>
  <sheetFormatPr defaultColWidth="8.81640625" defaultRowHeight="10.5" x14ac:dyDescent="0.25"/>
  <cols>
    <col min="1" max="1" width="13" style="2575" customWidth="1"/>
    <col min="2" max="2" width="28.7265625" style="2575" customWidth="1"/>
    <col min="3" max="3" width="7.453125" style="2577" customWidth="1"/>
    <col min="4" max="4" width="1.7265625" style="2577" customWidth="1"/>
    <col min="5" max="5" width="7.453125" style="2577" customWidth="1"/>
    <col min="6" max="6" width="1.7265625" style="2577" customWidth="1"/>
    <col min="7" max="7" width="7.453125" style="2577" customWidth="1"/>
    <col min="8" max="8" width="1.7265625" style="2577" customWidth="1"/>
    <col min="9" max="9" width="7.453125" style="2577" customWidth="1"/>
    <col min="10" max="10" width="1.7265625" style="2577" customWidth="1"/>
    <col min="11" max="11" width="7.453125" style="2577" customWidth="1"/>
    <col min="12" max="12" width="1.7265625" style="2577" customWidth="1"/>
    <col min="13" max="13" width="7.453125" style="2577" customWidth="1"/>
    <col min="14" max="14" width="1.7265625" style="2577" customWidth="1"/>
    <col min="15" max="15" width="7.453125" style="2577" customWidth="1"/>
    <col min="16" max="16" width="1.7265625" style="2577" customWidth="1"/>
    <col min="17" max="17" width="7.453125" style="2577" customWidth="1"/>
    <col min="18" max="18" width="1.7265625" style="2577" customWidth="1"/>
    <col min="19" max="19" width="7.453125" style="2577" customWidth="1"/>
    <col min="20" max="20" width="1.7265625" style="2577" customWidth="1"/>
    <col min="21" max="21" width="7.453125" style="2577" customWidth="1"/>
    <col min="22" max="22" width="1.7265625" style="2577" customWidth="1"/>
    <col min="23" max="23" width="7.453125" style="2577" customWidth="1"/>
    <col min="24" max="24" width="1.7265625" style="2577" customWidth="1"/>
    <col min="25" max="16384" width="8.81640625" style="2782"/>
  </cols>
  <sheetData>
    <row r="1" spans="1:26" ht="12.5" x14ac:dyDescent="0.25">
      <c r="A1" s="527" t="s">
        <v>227</v>
      </c>
    </row>
    <row r="2" spans="1:26" x14ac:dyDescent="0.25">
      <c r="B2" s="2781"/>
      <c r="Z2" s="2579"/>
    </row>
    <row r="3" spans="1:26" x14ac:dyDescent="0.25">
      <c r="A3" s="2530" t="s">
        <v>2246</v>
      </c>
    </row>
    <row r="4" spans="1:26" ht="25" customHeight="1" x14ac:dyDescent="0.25">
      <c r="A4" s="3181" t="s">
        <v>2247</v>
      </c>
      <c r="B4" s="3182"/>
      <c r="C4" s="3182"/>
      <c r="D4" s="3182"/>
      <c r="E4" s="3182"/>
      <c r="F4" s="3182"/>
      <c r="G4" s="3182"/>
      <c r="H4" s="3182"/>
      <c r="I4" s="3182"/>
      <c r="J4" s="3182"/>
      <c r="K4" s="3182"/>
      <c r="L4" s="3182"/>
      <c r="M4" s="3182"/>
      <c r="N4" s="3182"/>
      <c r="O4" s="3182"/>
      <c r="P4" s="3182"/>
      <c r="Q4" s="3182"/>
      <c r="R4" s="3182"/>
      <c r="S4" s="3182"/>
      <c r="T4" s="3182"/>
      <c r="U4" s="3182"/>
      <c r="V4" s="3182"/>
      <c r="W4" s="3182"/>
      <c r="X4" s="3183"/>
    </row>
    <row r="5" spans="1:26" x14ac:dyDescent="0.25">
      <c r="A5" s="2534" t="s">
        <v>152</v>
      </c>
      <c r="W5" s="2782"/>
      <c r="X5" s="2472" t="s">
        <v>312</v>
      </c>
    </row>
    <row r="6" spans="1:26" ht="25" customHeight="1" x14ac:dyDescent="0.25">
      <c r="A6" s="3175" t="s">
        <v>155</v>
      </c>
      <c r="B6" s="3176"/>
      <c r="C6" s="3175" t="s">
        <v>417</v>
      </c>
      <c r="D6" s="3176"/>
      <c r="E6" s="3175" t="s">
        <v>418</v>
      </c>
      <c r="F6" s="3176"/>
      <c r="G6" s="3175" t="s">
        <v>793</v>
      </c>
      <c r="H6" s="3176"/>
      <c r="I6" s="3175" t="s">
        <v>794</v>
      </c>
      <c r="J6" s="3176"/>
      <c r="K6" s="3175" t="s">
        <v>910</v>
      </c>
      <c r="L6" s="3176"/>
      <c r="M6" s="3175" t="s">
        <v>911</v>
      </c>
      <c r="N6" s="3176"/>
      <c r="O6" s="3175" t="s">
        <v>912</v>
      </c>
      <c r="P6" s="3176"/>
      <c r="Q6" s="3175" t="s">
        <v>796</v>
      </c>
      <c r="R6" s="3176"/>
      <c r="S6" s="3175" t="s">
        <v>797</v>
      </c>
      <c r="T6" s="3176"/>
      <c r="U6" s="3175" t="s">
        <v>2191</v>
      </c>
      <c r="V6" s="3176"/>
      <c r="W6" s="3175" t="s">
        <v>2192</v>
      </c>
      <c r="X6" s="3176"/>
    </row>
    <row r="7" spans="1:26" ht="7" customHeight="1" x14ac:dyDescent="0.25">
      <c r="A7" s="2783"/>
      <c r="B7" s="2783"/>
      <c r="C7" s="2784"/>
      <c r="D7" s="2784"/>
      <c r="E7" s="2784"/>
      <c r="F7" s="2784"/>
      <c r="G7" s="2784"/>
      <c r="H7" s="2784"/>
      <c r="I7" s="2784"/>
      <c r="J7" s="2784"/>
      <c r="K7" s="2784"/>
      <c r="L7" s="2784"/>
      <c r="M7" s="2784"/>
      <c r="N7" s="2784"/>
      <c r="O7" s="2784"/>
      <c r="P7" s="2784"/>
      <c r="Q7" s="2784"/>
      <c r="R7" s="2784"/>
      <c r="S7" s="2784"/>
      <c r="T7" s="2784"/>
      <c r="U7" s="2784"/>
      <c r="V7" s="2784"/>
      <c r="W7" s="2784"/>
      <c r="X7" s="2784"/>
    </row>
    <row r="8" spans="1:26" ht="18" customHeight="1" x14ac:dyDescent="0.25">
      <c r="A8" s="2538"/>
      <c r="B8" s="2538" t="s">
        <v>154</v>
      </c>
      <c r="C8" s="2626">
        <v>100</v>
      </c>
      <c r="D8" s="2626" t="s">
        <v>281</v>
      </c>
      <c r="E8" s="2626">
        <v>100</v>
      </c>
      <c r="F8" s="2626" t="s">
        <v>281</v>
      </c>
      <c r="G8" s="2626">
        <v>100</v>
      </c>
      <c r="H8" s="2626" t="s">
        <v>281</v>
      </c>
      <c r="I8" s="2626">
        <v>100</v>
      </c>
      <c r="J8" s="2626" t="s">
        <v>281</v>
      </c>
      <c r="K8" s="2626">
        <v>100</v>
      </c>
      <c r="L8" s="2626" t="s">
        <v>281</v>
      </c>
      <c r="M8" s="2626">
        <v>100</v>
      </c>
      <c r="N8" s="2626" t="s">
        <v>281</v>
      </c>
      <c r="O8" s="2626">
        <v>100</v>
      </c>
      <c r="P8" s="2626" t="s">
        <v>281</v>
      </c>
      <c r="Q8" s="2626">
        <v>100</v>
      </c>
      <c r="R8" s="2626" t="s">
        <v>281</v>
      </c>
      <c r="S8" s="2626">
        <v>100</v>
      </c>
      <c r="T8" s="2626" t="s">
        <v>281</v>
      </c>
      <c r="U8" s="2626">
        <v>100</v>
      </c>
      <c r="V8" s="2626" t="s">
        <v>281</v>
      </c>
      <c r="W8" s="2626">
        <v>100</v>
      </c>
      <c r="X8" s="2626" t="s">
        <v>281</v>
      </c>
    </row>
    <row r="9" spans="1:26" ht="7" customHeight="1" x14ac:dyDescent="0.25">
      <c r="A9" s="2587"/>
      <c r="B9" s="2587"/>
      <c r="C9" s="2631"/>
      <c r="D9" s="2592"/>
      <c r="E9" s="2631"/>
      <c r="F9" s="2592"/>
      <c r="G9" s="2631"/>
      <c r="H9" s="2592"/>
      <c r="I9" s="2631"/>
      <c r="J9" s="2592"/>
      <c r="K9" s="2631"/>
      <c r="L9" s="2592"/>
      <c r="M9" s="2631"/>
      <c r="N9" s="2592"/>
      <c r="O9" s="2631"/>
      <c r="P9" s="2592"/>
      <c r="Q9" s="2631"/>
      <c r="R9" s="2592"/>
      <c r="S9" s="2631"/>
      <c r="T9" s="2592"/>
      <c r="U9" s="2631"/>
      <c r="V9" s="2592"/>
      <c r="W9" s="2631"/>
      <c r="X9" s="2592"/>
    </row>
    <row r="10" spans="1:26" ht="18" customHeight="1" x14ac:dyDescent="0.25">
      <c r="A10" s="2581" t="s">
        <v>2149</v>
      </c>
      <c r="B10" s="2580" t="s">
        <v>2154</v>
      </c>
      <c r="C10" s="2646">
        <v>3.3</v>
      </c>
      <c r="D10" s="2646" t="s">
        <v>281</v>
      </c>
      <c r="E10" s="2646">
        <v>3.3</v>
      </c>
      <c r="F10" s="2646" t="s">
        <v>281</v>
      </c>
      <c r="G10" s="2646">
        <v>3.7</v>
      </c>
      <c r="H10" s="2646" t="s">
        <v>281</v>
      </c>
      <c r="I10" s="2646">
        <v>3.1</v>
      </c>
      <c r="J10" s="2646" t="s">
        <v>281</v>
      </c>
      <c r="K10" s="2646">
        <v>2.4</v>
      </c>
      <c r="L10" s="2646" t="s">
        <v>281</v>
      </c>
      <c r="M10" s="2646">
        <v>3.3</v>
      </c>
      <c r="N10" s="2646" t="s">
        <v>281</v>
      </c>
      <c r="O10" s="2646">
        <v>3.4</v>
      </c>
      <c r="P10" s="2646" t="s">
        <v>281</v>
      </c>
      <c r="Q10" s="2646">
        <v>3.3</v>
      </c>
      <c r="R10" s="2646" t="s">
        <v>281</v>
      </c>
      <c r="S10" s="2646">
        <v>3.1</v>
      </c>
      <c r="T10" s="2646" t="s">
        <v>281</v>
      </c>
      <c r="U10" s="2646">
        <v>2.7</v>
      </c>
      <c r="V10" s="2646" t="s">
        <v>281</v>
      </c>
      <c r="W10" s="2646">
        <v>2.9</v>
      </c>
      <c r="X10" s="2646" t="s">
        <v>281</v>
      </c>
    </row>
    <row r="11" spans="1:26" ht="7" customHeight="1" thickBot="1" x14ac:dyDescent="0.3">
      <c r="A11" s="2661"/>
      <c r="B11" s="2662"/>
      <c r="C11" s="2663"/>
      <c r="D11" s="2664"/>
      <c r="E11" s="2663"/>
      <c r="F11" s="2663"/>
      <c r="G11" s="2664"/>
      <c r="H11" s="2664"/>
      <c r="I11" s="2664"/>
      <c r="J11" s="2663"/>
      <c r="K11" s="2664"/>
      <c r="L11" s="2664"/>
      <c r="M11" s="2664"/>
      <c r="N11" s="2664"/>
      <c r="O11" s="2664"/>
      <c r="P11" s="2664"/>
      <c r="Q11" s="2663"/>
      <c r="R11" s="2664"/>
      <c r="S11" s="2664"/>
      <c r="T11" s="2664"/>
      <c r="U11" s="2664"/>
      <c r="V11" s="2664"/>
      <c r="W11" s="2664"/>
      <c r="X11" s="2664"/>
    </row>
    <row r="12" spans="1:26" ht="11" thickTop="1" x14ac:dyDescent="0.25">
      <c r="A12" s="2695" t="s">
        <v>2196</v>
      </c>
      <c r="B12" s="2665"/>
      <c r="D12" s="2472"/>
      <c r="G12" s="2472"/>
      <c r="H12" s="2472"/>
      <c r="K12" s="2472"/>
      <c r="L12" s="2472"/>
      <c r="M12" s="2472"/>
      <c r="N12" s="2472"/>
      <c r="O12" s="2472"/>
      <c r="P12" s="2472"/>
    </row>
    <row r="13" spans="1:26" ht="7" customHeight="1" x14ac:dyDescent="0.25"/>
    <row r="14" spans="1:26" x14ac:dyDescent="0.25">
      <c r="A14" s="1607" t="s">
        <v>301</v>
      </c>
    </row>
    <row r="15" spans="1:26" x14ac:dyDescent="0.25">
      <c r="A15" s="2574" t="s">
        <v>2203</v>
      </c>
    </row>
    <row r="16" spans="1:26" x14ac:dyDescent="0.25">
      <c r="A16" s="2574" t="s">
        <v>2197</v>
      </c>
    </row>
    <row r="17" spans="1:1" x14ac:dyDescent="0.25">
      <c r="A17" s="2574" t="s">
        <v>2198</v>
      </c>
    </row>
    <row r="18" spans="1:1" x14ac:dyDescent="0.25">
      <c r="A18" s="2574" t="s">
        <v>2199</v>
      </c>
    </row>
    <row r="19" spans="1:1" x14ac:dyDescent="0.25">
      <c r="A19" s="2574" t="s">
        <v>2200</v>
      </c>
    </row>
    <row r="20" spans="1:1" x14ac:dyDescent="0.25">
      <c r="A20" s="2574" t="s">
        <v>2201</v>
      </c>
    </row>
    <row r="21" spans="1:1" x14ac:dyDescent="0.25">
      <c r="A21" s="2574" t="s">
        <v>2202</v>
      </c>
    </row>
    <row r="456" spans="1:26" s="2575" customFormat="1" x14ac:dyDescent="0.25">
      <c r="A456" s="2786"/>
      <c r="C456" s="2577"/>
      <c r="D456" s="2577"/>
      <c r="E456" s="2577"/>
      <c r="F456" s="2577"/>
      <c r="G456" s="2577"/>
      <c r="H456" s="2577"/>
      <c r="I456" s="2577"/>
      <c r="J456" s="2577"/>
      <c r="K456" s="2577"/>
      <c r="L456" s="2577"/>
      <c r="M456" s="2577"/>
      <c r="N456" s="2577"/>
      <c r="O456" s="2577"/>
      <c r="P456" s="2577"/>
      <c r="Q456" s="2577"/>
      <c r="R456" s="2577"/>
      <c r="S456" s="2577"/>
      <c r="T456" s="2577"/>
      <c r="U456" s="2577"/>
      <c r="V456" s="2577"/>
      <c r="W456" s="2577"/>
      <c r="X456" s="2577"/>
      <c r="Y456" s="2782"/>
      <c r="Z456" s="2782"/>
    </row>
  </sheetData>
  <mergeCells count="13">
    <mergeCell ref="W6:X6"/>
    <mergeCell ref="A4:X4"/>
    <mergeCell ref="A6:B6"/>
    <mergeCell ref="C6:D6"/>
    <mergeCell ref="E6:F6"/>
    <mergeCell ref="G6:H6"/>
    <mergeCell ref="I6:J6"/>
    <mergeCell ref="K6:L6"/>
    <mergeCell ref="M6:N6"/>
    <mergeCell ref="O6:P6"/>
    <mergeCell ref="Q6:R6"/>
    <mergeCell ref="S6:T6"/>
    <mergeCell ref="U6:V6"/>
  </mergeCells>
  <hyperlinks>
    <hyperlink ref="A15" r:id="rId1" xr:uid="{F041C42E-CAAB-43F2-A8E5-4B0D043E7546}"/>
    <hyperlink ref="A16" r:id="rId2" xr:uid="{5DBD65EE-097B-485B-BF99-F657E6C7A53E}"/>
    <hyperlink ref="A17" r:id="rId3" xr:uid="{2A0326A9-919D-485B-A9B7-C0B93FA555B0}"/>
    <hyperlink ref="A18" r:id="rId4" xr:uid="{DDC8D249-0730-456D-BF9F-3F93FAD709D4}"/>
    <hyperlink ref="A19" r:id="rId5" xr:uid="{3EC5E2B1-9EF1-4BAE-A807-099FEFF1FFA5}"/>
    <hyperlink ref="A20" r:id="rId6" xr:uid="{38842EF7-00C3-438C-A20E-D56064D74942}"/>
    <hyperlink ref="A21" r:id="rId7" xr:uid="{B7E5204A-A928-4395-9551-B91B821E8364}"/>
    <hyperlink ref="A1" location="Índice!A1" display="Voltar ao índice" xr:uid="{F9DB40CC-CC89-4D93-A813-4E311239F36D}"/>
  </hyperlinks>
  <pageMargins left="0.70866141732283472" right="0.2" top="0.74803149606299213" bottom="0.74803149606299213" header="0.31496062992125984" footer="0.31496062992125984"/>
  <pageSetup paperSize="9" scale="96" orientation="landscape" verticalDpi="300" r:id="rId8"/>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9A0D1-1C99-49AC-AC97-64DEA3C2444B}">
  <dimension ref="A1:J31"/>
  <sheetViews>
    <sheetView showGridLines="0" workbookViewId="0"/>
  </sheetViews>
  <sheetFormatPr defaultColWidth="9.1796875" defaultRowHeight="10.5" x14ac:dyDescent="0.25"/>
  <cols>
    <col min="1" max="1" width="8.7265625" style="2575" customWidth="1"/>
    <col min="2" max="2" width="41.81640625" style="2575" bestFit="1" customWidth="1"/>
    <col min="3" max="3" width="13.7265625" style="2577" customWidth="1"/>
    <col min="4" max="4" width="1.453125" style="2577" customWidth="1"/>
    <col min="5" max="5" width="13.7265625" style="2577" customWidth="1"/>
    <col min="6" max="6" width="1.453125" style="2577" customWidth="1"/>
    <col min="7" max="7" width="13.7265625" style="2577" customWidth="1"/>
    <col min="8" max="8" width="1.453125" style="2577" customWidth="1"/>
    <col min="9" max="9" width="13.7265625" style="2577" customWidth="1"/>
    <col min="10" max="10" width="1.453125" style="2577" customWidth="1"/>
    <col min="11" max="16384" width="9.1796875" style="2577"/>
  </cols>
  <sheetData>
    <row r="1" spans="1:10" ht="12.5" x14ac:dyDescent="0.25">
      <c r="A1" s="527" t="s">
        <v>227</v>
      </c>
    </row>
    <row r="3" spans="1:10" x14ac:dyDescent="0.25">
      <c r="A3" s="2530" t="s">
        <v>2248</v>
      </c>
    </row>
    <row r="4" spans="1:10" ht="30" customHeight="1" x14ac:dyDescent="0.25">
      <c r="A4" s="3166" t="s">
        <v>2249</v>
      </c>
      <c r="B4" s="3167"/>
      <c r="C4" s="3167"/>
      <c r="D4" s="3167"/>
      <c r="E4" s="3167"/>
      <c r="F4" s="3167"/>
      <c r="G4" s="3167"/>
      <c r="H4" s="3167"/>
      <c r="I4" s="3167"/>
      <c r="J4" s="3167"/>
    </row>
    <row r="5" spans="1:10" s="2581" customFormat="1" ht="15" customHeight="1" x14ac:dyDescent="0.25">
      <c r="A5" s="2471" t="s">
        <v>152</v>
      </c>
      <c r="B5" s="2580"/>
      <c r="J5" s="2582" t="s">
        <v>2206</v>
      </c>
    </row>
    <row r="6" spans="1:10" s="2581" customFormat="1" ht="39.65" customHeight="1" x14ac:dyDescent="0.25">
      <c r="A6" s="3175" t="s">
        <v>155</v>
      </c>
      <c r="B6" s="3176"/>
      <c r="C6" s="3178" t="s">
        <v>417</v>
      </c>
      <c r="D6" s="3178"/>
      <c r="E6" s="3178" t="s">
        <v>2193</v>
      </c>
      <c r="F6" s="3178"/>
      <c r="G6" s="3178" t="s">
        <v>2194</v>
      </c>
      <c r="H6" s="3178"/>
      <c r="I6" s="3178" t="s">
        <v>2195</v>
      </c>
      <c r="J6" s="3178"/>
    </row>
    <row r="7" spans="1:10" s="2581" customFormat="1" ht="7" customHeight="1" x14ac:dyDescent="0.25">
      <c r="A7" s="2783"/>
      <c r="B7" s="2783"/>
      <c r="C7" s="2787"/>
      <c r="D7" s="2787"/>
      <c r="E7" s="2784"/>
      <c r="F7" s="2784"/>
      <c r="G7" s="2784"/>
      <c r="H7" s="2784"/>
      <c r="I7" s="2784"/>
      <c r="J7" s="2784"/>
    </row>
    <row r="8" spans="1:10" ht="18" customHeight="1" x14ac:dyDescent="0.25">
      <c r="A8" s="2538"/>
      <c r="B8" s="2538" t="s">
        <v>154</v>
      </c>
      <c r="C8" s="2611">
        <v>23900</v>
      </c>
      <c r="D8" s="2611" t="s">
        <v>281</v>
      </c>
      <c r="E8" s="2611">
        <v>24960</v>
      </c>
      <c r="F8" s="2611" t="s">
        <v>281</v>
      </c>
      <c r="G8" s="2611">
        <v>22713</v>
      </c>
      <c r="H8" s="2611" t="s">
        <v>281</v>
      </c>
      <c r="I8" s="2611">
        <v>18690</v>
      </c>
      <c r="J8" s="2611" t="s">
        <v>281</v>
      </c>
    </row>
    <row r="9" spans="1:10" ht="7" customHeight="1" x14ac:dyDescent="0.25">
      <c r="A9" s="2587"/>
      <c r="B9" s="2587"/>
      <c r="C9" s="2623"/>
      <c r="D9" s="2671"/>
      <c r="E9" s="2623"/>
      <c r="F9" s="2671"/>
      <c r="G9" s="2623"/>
      <c r="H9" s="2671"/>
      <c r="I9" s="2623"/>
      <c r="J9" s="2624"/>
    </row>
    <row r="10" spans="1:10" ht="18" customHeight="1" x14ac:dyDescent="0.25">
      <c r="A10" s="2698" t="s">
        <v>2149</v>
      </c>
      <c r="B10" s="2699" t="s">
        <v>2154</v>
      </c>
      <c r="C10" s="2714">
        <v>795</v>
      </c>
      <c r="D10" s="2714" t="s">
        <v>281</v>
      </c>
      <c r="E10" s="2714">
        <v>863</v>
      </c>
      <c r="F10" s="2714" t="s">
        <v>281</v>
      </c>
      <c r="G10" s="2714">
        <v>706</v>
      </c>
      <c r="H10" s="2714" t="s">
        <v>281</v>
      </c>
      <c r="I10" s="2714">
        <v>473</v>
      </c>
      <c r="J10" s="2788" t="s">
        <v>281</v>
      </c>
    </row>
    <row r="11" spans="1:10" ht="18" customHeight="1" x14ac:dyDescent="0.25">
      <c r="A11" s="2655" t="s">
        <v>333</v>
      </c>
      <c r="B11" s="2656" t="s">
        <v>2155</v>
      </c>
      <c r="C11" s="2692" t="s">
        <v>6</v>
      </c>
      <c r="D11" s="2692" t="s">
        <v>281</v>
      </c>
      <c r="E11" s="2692" t="s">
        <v>6</v>
      </c>
      <c r="F11" s="2692" t="s">
        <v>281</v>
      </c>
      <c r="G11" s="2692" t="s">
        <v>6</v>
      </c>
      <c r="H11" s="2692" t="s">
        <v>281</v>
      </c>
      <c r="I11" s="2692" t="s">
        <v>6</v>
      </c>
      <c r="J11" s="2694" t="s">
        <v>281</v>
      </c>
    </row>
    <row r="12" spans="1:10" ht="18" customHeight="1" x14ac:dyDescent="0.25">
      <c r="A12" s="2643" t="s">
        <v>335</v>
      </c>
      <c r="B12" s="2644" t="s">
        <v>344</v>
      </c>
      <c r="C12" s="2679">
        <v>4</v>
      </c>
      <c r="D12" s="2679" t="s">
        <v>282</v>
      </c>
      <c r="E12" s="2679">
        <v>5</v>
      </c>
      <c r="F12" s="2679" t="s">
        <v>282</v>
      </c>
      <c r="G12" s="2679" t="s">
        <v>6</v>
      </c>
      <c r="H12" s="2679" t="s">
        <v>281</v>
      </c>
      <c r="I12" s="2679" t="s">
        <v>6</v>
      </c>
      <c r="J12" s="2582" t="s">
        <v>281</v>
      </c>
    </row>
    <row r="13" spans="1:10" ht="18" customHeight="1" x14ac:dyDescent="0.25">
      <c r="A13" s="2643" t="s">
        <v>343</v>
      </c>
      <c r="B13" s="2644" t="s">
        <v>2207</v>
      </c>
      <c r="C13" s="2679" t="s">
        <v>6</v>
      </c>
      <c r="D13" s="2679" t="s">
        <v>281</v>
      </c>
      <c r="E13" s="2679" t="s">
        <v>6</v>
      </c>
      <c r="F13" s="2679" t="s">
        <v>281</v>
      </c>
      <c r="G13" s="2679" t="s">
        <v>6</v>
      </c>
      <c r="H13" s="2679" t="s">
        <v>281</v>
      </c>
      <c r="I13" s="2679" t="s">
        <v>6</v>
      </c>
      <c r="J13" s="2582" t="s">
        <v>281</v>
      </c>
    </row>
    <row r="14" spans="1:10" ht="18" customHeight="1" x14ac:dyDescent="0.25">
      <c r="A14" s="2685" t="s">
        <v>2150</v>
      </c>
      <c r="B14" s="2686" t="s">
        <v>2156</v>
      </c>
      <c r="C14" s="2688">
        <v>279</v>
      </c>
      <c r="D14" s="2688" t="s">
        <v>281</v>
      </c>
      <c r="E14" s="2688">
        <v>304</v>
      </c>
      <c r="F14" s="2688" t="s">
        <v>281</v>
      </c>
      <c r="G14" s="2688">
        <v>245</v>
      </c>
      <c r="H14" s="2688" t="s">
        <v>281</v>
      </c>
      <c r="I14" s="2688">
        <v>167</v>
      </c>
      <c r="J14" s="2690" t="s">
        <v>281</v>
      </c>
    </row>
    <row r="15" spans="1:10" ht="18" customHeight="1" x14ac:dyDescent="0.25">
      <c r="A15" s="2655" t="s">
        <v>2151</v>
      </c>
      <c r="B15" s="2656" t="s">
        <v>2157</v>
      </c>
      <c r="C15" s="2692" t="s">
        <v>6</v>
      </c>
      <c r="D15" s="2692" t="s">
        <v>281</v>
      </c>
      <c r="E15" s="2692" t="s">
        <v>6</v>
      </c>
      <c r="F15" s="2692" t="s">
        <v>281</v>
      </c>
      <c r="G15" s="2692" t="s">
        <v>6</v>
      </c>
      <c r="H15" s="2692" t="s">
        <v>281</v>
      </c>
      <c r="I15" s="2692" t="s">
        <v>6</v>
      </c>
      <c r="J15" s="2694" t="s">
        <v>281</v>
      </c>
    </row>
    <row r="16" spans="1:10" ht="18" customHeight="1" x14ac:dyDescent="0.25">
      <c r="A16" s="2643" t="s">
        <v>369</v>
      </c>
      <c r="B16" s="2644" t="s">
        <v>358</v>
      </c>
      <c r="C16" s="2679" t="s">
        <v>6</v>
      </c>
      <c r="D16" s="2679" t="s">
        <v>281</v>
      </c>
      <c r="E16" s="2679" t="s">
        <v>6</v>
      </c>
      <c r="F16" s="2679" t="s">
        <v>281</v>
      </c>
      <c r="G16" s="2679" t="s">
        <v>6</v>
      </c>
      <c r="H16" s="2679" t="s">
        <v>281</v>
      </c>
      <c r="I16" s="2679" t="s">
        <v>6</v>
      </c>
      <c r="J16" s="2582" t="s">
        <v>281</v>
      </c>
    </row>
    <row r="17" spans="1:10" ht="18" customHeight="1" x14ac:dyDescent="0.25">
      <c r="A17" s="2643" t="s">
        <v>378</v>
      </c>
      <c r="B17" s="2644" t="s">
        <v>2208</v>
      </c>
      <c r="C17" s="2679">
        <v>1</v>
      </c>
      <c r="D17" s="2679" t="s">
        <v>282</v>
      </c>
      <c r="E17" s="2679">
        <v>1</v>
      </c>
      <c r="F17" s="2679" t="s">
        <v>282</v>
      </c>
      <c r="G17" s="2679" t="s">
        <v>6</v>
      </c>
      <c r="H17" s="2679" t="s">
        <v>281</v>
      </c>
      <c r="I17" s="2679" t="s">
        <v>6</v>
      </c>
      <c r="J17" s="2582" t="s">
        <v>281</v>
      </c>
    </row>
    <row r="18" spans="1:10" ht="18" customHeight="1" x14ac:dyDescent="0.25">
      <c r="A18" s="2637" t="s">
        <v>2152</v>
      </c>
      <c r="B18" s="2638" t="s">
        <v>360</v>
      </c>
      <c r="C18" s="2675">
        <v>27</v>
      </c>
      <c r="D18" s="2675" t="s">
        <v>281</v>
      </c>
      <c r="E18" s="2675">
        <v>31</v>
      </c>
      <c r="F18" s="2675" t="s">
        <v>281</v>
      </c>
      <c r="G18" s="2675">
        <v>21</v>
      </c>
      <c r="H18" s="2675" t="s">
        <v>281</v>
      </c>
      <c r="I18" s="2675">
        <v>8</v>
      </c>
      <c r="J18" s="2677" t="s">
        <v>281</v>
      </c>
    </row>
    <row r="19" spans="1:10" ht="18" customHeight="1" x14ac:dyDescent="0.25">
      <c r="A19" s="2643" t="s">
        <v>2209</v>
      </c>
      <c r="B19" s="2644" t="s">
        <v>2210</v>
      </c>
      <c r="C19" s="2679">
        <v>19</v>
      </c>
      <c r="D19" s="2679" t="s">
        <v>281</v>
      </c>
      <c r="E19" s="2679">
        <v>22</v>
      </c>
      <c r="F19" s="2679" t="s">
        <v>281</v>
      </c>
      <c r="G19" s="2679">
        <v>16</v>
      </c>
      <c r="H19" s="2679" t="s">
        <v>282</v>
      </c>
      <c r="I19" s="2679">
        <v>5</v>
      </c>
      <c r="J19" s="2582" t="s">
        <v>282</v>
      </c>
    </row>
    <row r="20" spans="1:10" ht="18" customHeight="1" x14ac:dyDescent="0.25">
      <c r="A20" s="2643" t="s">
        <v>2211</v>
      </c>
      <c r="B20" s="2644" t="s">
        <v>2212</v>
      </c>
      <c r="C20" s="2679">
        <v>4</v>
      </c>
      <c r="D20" s="2679" t="s">
        <v>281</v>
      </c>
      <c r="E20" s="2679">
        <v>4</v>
      </c>
      <c r="F20" s="2679" t="s">
        <v>281</v>
      </c>
      <c r="G20" s="2679" t="s">
        <v>6</v>
      </c>
      <c r="H20" s="2679" t="s">
        <v>281</v>
      </c>
      <c r="I20" s="2679" t="s">
        <v>6</v>
      </c>
      <c r="J20" s="2582" t="s">
        <v>281</v>
      </c>
    </row>
    <row r="21" spans="1:10" ht="18" customHeight="1" x14ac:dyDescent="0.25">
      <c r="A21" s="2643" t="s">
        <v>2213</v>
      </c>
      <c r="B21" s="2644" t="s">
        <v>368</v>
      </c>
      <c r="C21" s="2679">
        <v>3</v>
      </c>
      <c r="D21" s="2679" t="s">
        <v>281</v>
      </c>
      <c r="E21" s="2679">
        <v>3</v>
      </c>
      <c r="F21" s="2679" t="s">
        <v>281</v>
      </c>
      <c r="G21" s="2679" t="s">
        <v>6</v>
      </c>
      <c r="H21" s="2679" t="s">
        <v>281</v>
      </c>
      <c r="I21" s="2679" t="s">
        <v>6</v>
      </c>
      <c r="J21" s="2582" t="s">
        <v>281</v>
      </c>
    </row>
    <row r="22" spans="1:10" ht="18" customHeight="1" x14ac:dyDescent="0.25">
      <c r="A22" s="2649" t="s">
        <v>2214</v>
      </c>
      <c r="B22" s="2650" t="s">
        <v>2215</v>
      </c>
      <c r="C22" s="2682" t="s">
        <v>6</v>
      </c>
      <c r="D22" s="2682" t="s">
        <v>281</v>
      </c>
      <c r="E22" s="2682" t="s">
        <v>6</v>
      </c>
      <c r="F22" s="2682" t="s">
        <v>281</v>
      </c>
      <c r="G22" s="2682" t="s">
        <v>6</v>
      </c>
      <c r="H22" s="2682" t="s">
        <v>281</v>
      </c>
      <c r="I22" s="2682" t="s">
        <v>6</v>
      </c>
      <c r="J22" s="2684" t="s">
        <v>281</v>
      </c>
    </row>
    <row r="23" spans="1:10" ht="18" customHeight="1" x14ac:dyDescent="0.25">
      <c r="A23" s="2655" t="s">
        <v>2153</v>
      </c>
      <c r="B23" s="2656" t="s">
        <v>2158</v>
      </c>
      <c r="C23" s="2692">
        <v>89</v>
      </c>
      <c r="D23" s="2692" t="s">
        <v>281</v>
      </c>
      <c r="E23" s="2692">
        <v>94</v>
      </c>
      <c r="F23" s="2692" t="s">
        <v>281</v>
      </c>
      <c r="G23" s="2692">
        <v>82</v>
      </c>
      <c r="H23" s="2692" t="s">
        <v>281</v>
      </c>
      <c r="I23" s="2692">
        <v>64</v>
      </c>
      <c r="J23" s="2694" t="s">
        <v>281</v>
      </c>
    </row>
    <row r="24" spans="1:10" ht="18" customHeight="1" x14ac:dyDescent="0.25">
      <c r="A24" s="2643" t="s">
        <v>2216</v>
      </c>
      <c r="B24" s="2644" t="s">
        <v>370</v>
      </c>
      <c r="C24" s="2679">
        <v>44</v>
      </c>
      <c r="D24" s="2679" t="s">
        <v>281</v>
      </c>
      <c r="E24" s="2679">
        <v>45</v>
      </c>
      <c r="F24" s="2679" t="s">
        <v>281</v>
      </c>
      <c r="G24" s="2679">
        <v>41</v>
      </c>
      <c r="H24" s="2679" t="s">
        <v>281</v>
      </c>
      <c r="I24" s="2679">
        <v>39</v>
      </c>
      <c r="J24" s="2582" t="s">
        <v>282</v>
      </c>
    </row>
    <row r="25" spans="1:10" ht="18" customHeight="1" x14ac:dyDescent="0.25">
      <c r="A25" s="2643" t="s">
        <v>2217</v>
      </c>
      <c r="B25" s="2644" t="s">
        <v>379</v>
      </c>
      <c r="C25" s="2679">
        <v>20</v>
      </c>
      <c r="D25" s="2679" t="s">
        <v>281</v>
      </c>
      <c r="E25" s="2679">
        <v>22</v>
      </c>
      <c r="F25" s="2679" t="s">
        <v>281</v>
      </c>
      <c r="G25" s="2679">
        <v>15</v>
      </c>
      <c r="H25" s="2679" t="s">
        <v>282</v>
      </c>
      <c r="I25" s="2679">
        <v>8</v>
      </c>
      <c r="J25" s="2582" t="s">
        <v>282</v>
      </c>
    </row>
    <row r="26" spans="1:10" ht="18" customHeight="1" x14ac:dyDescent="0.25">
      <c r="A26" s="2643" t="s">
        <v>2218</v>
      </c>
      <c r="B26" s="2644" t="s">
        <v>2219</v>
      </c>
      <c r="C26" s="2679">
        <v>1</v>
      </c>
      <c r="D26" s="2679" t="s">
        <v>282</v>
      </c>
      <c r="E26" s="2679">
        <v>1</v>
      </c>
      <c r="F26" s="2679" t="s">
        <v>282</v>
      </c>
      <c r="G26" s="2679" t="s">
        <v>6</v>
      </c>
      <c r="H26" s="2679" t="s">
        <v>281</v>
      </c>
      <c r="I26" s="2679" t="s">
        <v>6</v>
      </c>
      <c r="J26" s="2582" t="s">
        <v>281</v>
      </c>
    </row>
    <row r="27" spans="1:10" ht="7" customHeight="1" thickBot="1" x14ac:dyDescent="0.3">
      <c r="A27" s="2661"/>
      <c r="B27" s="2662"/>
      <c r="C27" s="2663"/>
      <c r="D27" s="2664"/>
      <c r="E27" s="2663"/>
      <c r="F27" s="2664"/>
      <c r="G27" s="2663"/>
      <c r="H27" s="2664"/>
      <c r="I27" s="2663"/>
      <c r="J27" s="2664"/>
    </row>
    <row r="28" spans="1:10" ht="11" thickTop="1" x14ac:dyDescent="0.25">
      <c r="A28" s="2695" t="s">
        <v>2196</v>
      </c>
      <c r="B28" s="2665"/>
      <c r="D28" s="2472"/>
      <c r="E28" s="2472"/>
      <c r="F28" s="2472"/>
    </row>
    <row r="29" spans="1:10" ht="7" customHeight="1" x14ac:dyDescent="0.25"/>
    <row r="30" spans="1:10" x14ac:dyDescent="0.25">
      <c r="A30" s="1607" t="s">
        <v>301</v>
      </c>
    </row>
    <row r="31" spans="1:10" ht="29.25" customHeight="1" x14ac:dyDescent="0.25">
      <c r="A31" s="3154" t="s">
        <v>2203</v>
      </c>
      <c r="B31" s="3154"/>
      <c r="C31" s="3154"/>
      <c r="D31" s="3154"/>
      <c r="E31" s="3154"/>
      <c r="F31" s="3154"/>
      <c r="G31" s="3154"/>
      <c r="H31" s="3154"/>
      <c r="I31" s="3154"/>
      <c r="J31" s="3154"/>
    </row>
  </sheetData>
  <mergeCells count="7">
    <mergeCell ref="A31:J31"/>
    <mergeCell ref="A4:J4"/>
    <mergeCell ref="A6:B6"/>
    <mergeCell ref="C6:D6"/>
    <mergeCell ref="E6:F6"/>
    <mergeCell ref="G6:H6"/>
    <mergeCell ref="I6:J6"/>
  </mergeCells>
  <hyperlinks>
    <hyperlink ref="A31" r:id="rId1" xr:uid="{31F81042-7AE6-4C2B-A7F7-5E82DF085040}"/>
    <hyperlink ref="A1" location="Índice!A1" display="Voltar ao índice" xr:uid="{356322DB-E72B-4A70-9FFE-031FEB101C27}"/>
  </hyperlinks>
  <pageMargins left="0.59055118110236227" right="0.59055118110236227" top="0.78740157480314965" bottom="0.59055118110236227" header="0" footer="0"/>
  <pageSetup paperSize="9" scale="75" orientation="portrait" verticalDpi="0" r:id="rId2"/>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51EF0-A296-455B-BAD0-0F681F7B3671}">
  <dimension ref="A1:P28"/>
  <sheetViews>
    <sheetView showGridLines="0" workbookViewId="0"/>
  </sheetViews>
  <sheetFormatPr defaultColWidth="9.1796875" defaultRowHeight="10.5" x14ac:dyDescent="0.25"/>
  <cols>
    <col min="1" max="1" width="8.7265625" style="2575" customWidth="1"/>
    <col min="2" max="2" width="41.81640625" style="2575" bestFit="1" customWidth="1"/>
    <col min="3" max="3" width="13.7265625" style="2577" customWidth="1"/>
    <col min="4" max="4" width="1.453125" style="2577" customWidth="1"/>
    <col min="5" max="5" width="13.7265625" style="2577" customWidth="1"/>
    <col min="6" max="6" width="1.453125" style="2577" customWidth="1"/>
    <col min="7" max="7" width="13.7265625" style="2577" customWidth="1"/>
    <col min="8" max="8" width="1.453125" style="2577" customWidth="1"/>
    <col min="9" max="9" width="13.7265625" style="2577" customWidth="1"/>
    <col min="10" max="10" width="1.453125" style="2577" customWidth="1"/>
    <col min="11" max="16384" width="9.1796875" style="2577"/>
  </cols>
  <sheetData>
    <row r="1" spans="1:16" ht="12.5" x14ac:dyDescent="0.25">
      <c r="A1" s="527" t="s">
        <v>227</v>
      </c>
    </row>
    <row r="3" spans="1:16" ht="15" customHeight="1" x14ac:dyDescent="0.25">
      <c r="A3" s="2530" t="s">
        <v>2250</v>
      </c>
    </row>
    <row r="4" spans="1:16" ht="30" customHeight="1" x14ac:dyDescent="0.25">
      <c r="A4" s="3166" t="s">
        <v>2251</v>
      </c>
      <c r="B4" s="3167"/>
      <c r="C4" s="3167"/>
      <c r="D4" s="3167"/>
      <c r="E4" s="3167"/>
      <c r="F4" s="3167"/>
      <c r="G4" s="3167"/>
      <c r="H4" s="3167"/>
      <c r="I4" s="3167"/>
      <c r="J4" s="3167"/>
      <c r="P4" s="2579"/>
    </row>
    <row r="5" spans="1:16" s="2581" customFormat="1" ht="15" customHeight="1" x14ac:dyDescent="0.25">
      <c r="A5" s="2471" t="s">
        <v>152</v>
      </c>
      <c r="B5" s="2580"/>
      <c r="J5" s="2582" t="s">
        <v>312</v>
      </c>
    </row>
    <row r="6" spans="1:16" s="2581" customFormat="1" ht="39.65" customHeight="1" x14ac:dyDescent="0.25">
      <c r="A6" s="3175" t="s">
        <v>155</v>
      </c>
      <c r="B6" s="3176"/>
      <c r="C6" s="3178" t="s">
        <v>417</v>
      </c>
      <c r="D6" s="3178"/>
      <c r="E6" s="3178" t="s">
        <v>2193</v>
      </c>
      <c r="F6" s="3178"/>
      <c r="G6" s="3178" t="s">
        <v>2194</v>
      </c>
      <c r="H6" s="3178"/>
      <c r="I6" s="3178" t="s">
        <v>2195</v>
      </c>
      <c r="J6" s="3178"/>
    </row>
    <row r="7" spans="1:16" s="2534" customFormat="1" ht="7" customHeight="1" x14ac:dyDescent="0.25">
      <c r="A7" s="2583"/>
      <c r="B7" s="2583"/>
      <c r="C7" s="2583"/>
      <c r="D7" s="2583"/>
      <c r="E7" s="2583"/>
      <c r="F7" s="2583"/>
      <c r="G7" s="2583"/>
      <c r="H7" s="2583"/>
      <c r="I7" s="2583"/>
      <c r="J7" s="2583"/>
    </row>
    <row r="8" spans="1:16" ht="18" customHeight="1" x14ac:dyDescent="0.25">
      <c r="A8" s="2538"/>
      <c r="B8" s="2538" t="s">
        <v>154</v>
      </c>
      <c r="C8" s="2625">
        <v>100</v>
      </c>
      <c r="D8" s="2627" t="s">
        <v>281</v>
      </c>
      <c r="E8" s="2626">
        <v>100</v>
      </c>
      <c r="F8" s="2626" t="s">
        <v>281</v>
      </c>
      <c r="G8" s="2625">
        <v>100</v>
      </c>
      <c r="H8" s="2627" t="s">
        <v>281</v>
      </c>
      <c r="I8" s="2626">
        <v>100</v>
      </c>
      <c r="J8" s="2626" t="s">
        <v>281</v>
      </c>
      <c r="K8" s="2472"/>
    </row>
    <row r="9" spans="1:16" ht="7" customHeight="1" x14ac:dyDescent="0.25">
      <c r="A9" s="2587"/>
      <c r="B9" s="2587"/>
      <c r="C9" s="2629"/>
      <c r="D9" s="2630"/>
      <c r="E9" s="2631"/>
      <c r="F9" s="2592"/>
      <c r="G9" s="2629"/>
      <c r="H9" s="2630"/>
      <c r="I9" s="2631"/>
      <c r="J9" s="2592"/>
      <c r="K9" s="2472"/>
    </row>
    <row r="10" spans="1:16" ht="18" customHeight="1" x14ac:dyDescent="0.25">
      <c r="A10" s="2698" t="s">
        <v>2149</v>
      </c>
      <c r="B10" s="2699" t="s">
        <v>2154</v>
      </c>
      <c r="C10" s="2700">
        <v>3.3</v>
      </c>
      <c r="D10" s="2702" t="s">
        <v>281</v>
      </c>
      <c r="E10" s="2701">
        <v>3.5</v>
      </c>
      <c r="F10" s="2701" t="s">
        <v>281</v>
      </c>
      <c r="G10" s="2700">
        <v>3.1</v>
      </c>
      <c r="H10" s="2702" t="s">
        <v>281</v>
      </c>
      <c r="I10" s="2701">
        <v>2.5</v>
      </c>
      <c r="J10" s="2701" t="s">
        <v>281</v>
      </c>
      <c r="K10" s="2472"/>
    </row>
    <row r="11" spans="1:16" ht="18" customHeight="1" x14ac:dyDescent="0.25">
      <c r="A11" s="2655" t="s">
        <v>333</v>
      </c>
      <c r="B11" s="2656" t="s">
        <v>2155</v>
      </c>
      <c r="C11" s="2657" t="s">
        <v>6</v>
      </c>
      <c r="D11" s="2659" t="s">
        <v>281</v>
      </c>
      <c r="E11" s="2658" t="s">
        <v>6</v>
      </c>
      <c r="F11" s="2658" t="s">
        <v>281</v>
      </c>
      <c r="G11" s="2657" t="s">
        <v>6</v>
      </c>
      <c r="H11" s="2659" t="s">
        <v>281</v>
      </c>
      <c r="I11" s="2658" t="s">
        <v>6</v>
      </c>
      <c r="J11" s="2658" t="s">
        <v>281</v>
      </c>
      <c r="K11" s="2472"/>
    </row>
    <row r="12" spans="1:16" ht="18" customHeight="1" x14ac:dyDescent="0.25">
      <c r="A12" s="2643" t="s">
        <v>335</v>
      </c>
      <c r="B12" s="2644" t="s">
        <v>344</v>
      </c>
      <c r="C12" s="2645">
        <v>0</v>
      </c>
      <c r="D12" s="2647" t="s">
        <v>282</v>
      </c>
      <c r="E12" s="2646">
        <v>0</v>
      </c>
      <c r="F12" s="2646" t="s">
        <v>282</v>
      </c>
      <c r="G12" s="2645" t="s">
        <v>6</v>
      </c>
      <c r="H12" s="2647" t="s">
        <v>281</v>
      </c>
      <c r="I12" s="2646" t="s">
        <v>6</v>
      </c>
      <c r="J12" s="2646" t="s">
        <v>281</v>
      </c>
      <c r="K12" s="2472"/>
    </row>
    <row r="13" spans="1:16" ht="18" customHeight="1" x14ac:dyDescent="0.25">
      <c r="A13" s="2643" t="s">
        <v>343</v>
      </c>
      <c r="B13" s="2644" t="s">
        <v>2207</v>
      </c>
      <c r="C13" s="2645" t="s">
        <v>6</v>
      </c>
      <c r="D13" s="2647" t="s">
        <v>281</v>
      </c>
      <c r="E13" s="2646" t="s">
        <v>6</v>
      </c>
      <c r="F13" s="2646" t="s">
        <v>281</v>
      </c>
      <c r="G13" s="2645" t="s">
        <v>6</v>
      </c>
      <c r="H13" s="2647" t="s">
        <v>281</v>
      </c>
      <c r="I13" s="2646" t="s">
        <v>6</v>
      </c>
      <c r="J13" s="2646" t="s">
        <v>281</v>
      </c>
      <c r="K13" s="2472"/>
    </row>
    <row r="14" spans="1:16" ht="18" customHeight="1" x14ac:dyDescent="0.25">
      <c r="A14" s="2685" t="s">
        <v>2150</v>
      </c>
      <c r="B14" s="2686" t="s">
        <v>2156</v>
      </c>
      <c r="C14" s="2706">
        <v>1.2</v>
      </c>
      <c r="D14" s="2708" t="s">
        <v>281</v>
      </c>
      <c r="E14" s="2707">
        <v>1.2</v>
      </c>
      <c r="F14" s="2707" t="s">
        <v>281</v>
      </c>
      <c r="G14" s="2706">
        <v>1.1000000000000001</v>
      </c>
      <c r="H14" s="2708" t="s">
        <v>281</v>
      </c>
      <c r="I14" s="2707">
        <v>0.9</v>
      </c>
      <c r="J14" s="2707" t="s">
        <v>281</v>
      </c>
      <c r="K14" s="2472"/>
    </row>
    <row r="15" spans="1:16" ht="18" customHeight="1" x14ac:dyDescent="0.25">
      <c r="A15" s="2637" t="s">
        <v>2151</v>
      </c>
      <c r="B15" s="2638" t="s">
        <v>2157</v>
      </c>
      <c r="C15" s="2639" t="s">
        <v>6</v>
      </c>
      <c r="D15" s="2641" t="s">
        <v>281</v>
      </c>
      <c r="E15" s="2640" t="s">
        <v>6</v>
      </c>
      <c r="F15" s="2640" t="s">
        <v>281</v>
      </c>
      <c r="G15" s="2639" t="s">
        <v>6</v>
      </c>
      <c r="H15" s="2641" t="s">
        <v>281</v>
      </c>
      <c r="I15" s="2640" t="s">
        <v>6</v>
      </c>
      <c r="J15" s="2640" t="s">
        <v>281</v>
      </c>
      <c r="K15" s="2472"/>
    </row>
    <row r="16" spans="1:16" ht="18" customHeight="1" x14ac:dyDescent="0.25">
      <c r="A16" s="2643" t="s">
        <v>369</v>
      </c>
      <c r="B16" s="2644" t="s">
        <v>358</v>
      </c>
      <c r="C16" s="2645" t="s">
        <v>6</v>
      </c>
      <c r="D16" s="2647" t="s">
        <v>281</v>
      </c>
      <c r="E16" s="2646" t="s">
        <v>6</v>
      </c>
      <c r="F16" s="2646" t="s">
        <v>281</v>
      </c>
      <c r="G16" s="2645" t="s">
        <v>6</v>
      </c>
      <c r="H16" s="2647" t="s">
        <v>281</v>
      </c>
      <c r="I16" s="2646" t="s">
        <v>6</v>
      </c>
      <c r="J16" s="2646" t="s">
        <v>281</v>
      </c>
      <c r="K16" s="2472"/>
    </row>
    <row r="17" spans="1:11" ht="18" customHeight="1" x14ac:dyDescent="0.25">
      <c r="A17" s="2649" t="s">
        <v>378</v>
      </c>
      <c r="B17" s="2650" t="s">
        <v>2208</v>
      </c>
      <c r="C17" s="2651">
        <v>0</v>
      </c>
      <c r="D17" s="2653" t="s">
        <v>282</v>
      </c>
      <c r="E17" s="2652">
        <v>0</v>
      </c>
      <c r="F17" s="2652" t="s">
        <v>282</v>
      </c>
      <c r="G17" s="2651" t="s">
        <v>6</v>
      </c>
      <c r="H17" s="2653" t="s">
        <v>281</v>
      </c>
      <c r="I17" s="2652" t="s">
        <v>6</v>
      </c>
      <c r="J17" s="2652" t="s">
        <v>281</v>
      </c>
      <c r="K17" s="2472"/>
    </row>
    <row r="18" spans="1:11" ht="18" customHeight="1" x14ac:dyDescent="0.25">
      <c r="A18" s="2637" t="s">
        <v>2152</v>
      </c>
      <c r="B18" s="2638" t="s">
        <v>360</v>
      </c>
      <c r="C18" s="2639">
        <v>0.1</v>
      </c>
      <c r="D18" s="2641" t="s">
        <v>281</v>
      </c>
      <c r="E18" s="2640">
        <v>0.1</v>
      </c>
      <c r="F18" s="2640" t="s">
        <v>281</v>
      </c>
      <c r="G18" s="2639">
        <v>0.1</v>
      </c>
      <c r="H18" s="2641" t="s">
        <v>281</v>
      </c>
      <c r="I18" s="2640">
        <v>0</v>
      </c>
      <c r="J18" s="2640" t="s">
        <v>281</v>
      </c>
      <c r="K18" s="2472"/>
    </row>
    <row r="19" spans="1:11" ht="18" customHeight="1" x14ac:dyDescent="0.25">
      <c r="A19" s="2643" t="s">
        <v>2209</v>
      </c>
      <c r="B19" s="2644" t="s">
        <v>2210</v>
      </c>
      <c r="C19" s="2645">
        <v>0.1</v>
      </c>
      <c r="D19" s="2647" t="s">
        <v>281</v>
      </c>
      <c r="E19" s="2646">
        <v>0.1</v>
      </c>
      <c r="F19" s="2646" t="s">
        <v>281</v>
      </c>
      <c r="G19" s="2645">
        <v>0.1</v>
      </c>
      <c r="H19" s="2647" t="s">
        <v>282</v>
      </c>
      <c r="I19" s="2646">
        <v>0</v>
      </c>
      <c r="J19" s="2646" t="s">
        <v>282</v>
      </c>
      <c r="K19" s="2472"/>
    </row>
    <row r="20" spans="1:11" ht="18" customHeight="1" x14ac:dyDescent="0.25">
      <c r="A20" s="2643" t="s">
        <v>2211</v>
      </c>
      <c r="B20" s="2644" t="s">
        <v>2212</v>
      </c>
      <c r="C20" s="2645">
        <v>0</v>
      </c>
      <c r="D20" s="2647" t="s">
        <v>281</v>
      </c>
      <c r="E20" s="2646">
        <v>0</v>
      </c>
      <c r="F20" s="2646" t="s">
        <v>281</v>
      </c>
      <c r="G20" s="2645" t="s">
        <v>6</v>
      </c>
      <c r="H20" s="2647" t="s">
        <v>281</v>
      </c>
      <c r="I20" s="2646" t="s">
        <v>6</v>
      </c>
      <c r="J20" s="2646" t="s">
        <v>281</v>
      </c>
      <c r="K20" s="2472"/>
    </row>
    <row r="21" spans="1:11" ht="18" customHeight="1" x14ac:dyDescent="0.25">
      <c r="A21" s="2643" t="s">
        <v>2213</v>
      </c>
      <c r="B21" s="2644" t="s">
        <v>368</v>
      </c>
      <c r="C21" s="2645">
        <v>0</v>
      </c>
      <c r="D21" s="2647" t="s">
        <v>281</v>
      </c>
      <c r="E21" s="2646">
        <v>0</v>
      </c>
      <c r="F21" s="2646" t="s">
        <v>281</v>
      </c>
      <c r="G21" s="2645" t="s">
        <v>6</v>
      </c>
      <c r="H21" s="2647" t="s">
        <v>281</v>
      </c>
      <c r="I21" s="2646" t="s">
        <v>6</v>
      </c>
      <c r="J21" s="2646" t="s">
        <v>281</v>
      </c>
      <c r="K21" s="2472"/>
    </row>
    <row r="22" spans="1:11" ht="18" customHeight="1" x14ac:dyDescent="0.25">
      <c r="A22" s="2649" t="s">
        <v>2214</v>
      </c>
      <c r="B22" s="2650" t="s">
        <v>2215</v>
      </c>
      <c r="C22" s="2651" t="s">
        <v>6</v>
      </c>
      <c r="D22" s="2653" t="s">
        <v>281</v>
      </c>
      <c r="E22" s="2652" t="s">
        <v>6</v>
      </c>
      <c r="F22" s="2652" t="s">
        <v>281</v>
      </c>
      <c r="G22" s="2651" t="s">
        <v>6</v>
      </c>
      <c r="H22" s="2653" t="s">
        <v>281</v>
      </c>
      <c r="I22" s="2652" t="s">
        <v>6</v>
      </c>
      <c r="J22" s="2652" t="s">
        <v>281</v>
      </c>
      <c r="K22" s="2472"/>
    </row>
    <row r="23" spans="1:11" ht="18" customHeight="1" x14ac:dyDescent="0.25">
      <c r="A23" s="2655" t="s">
        <v>2153</v>
      </c>
      <c r="B23" s="2656" t="s">
        <v>2158</v>
      </c>
      <c r="C23" s="2657">
        <v>0.4</v>
      </c>
      <c r="D23" s="2659" t="s">
        <v>281</v>
      </c>
      <c r="E23" s="2658">
        <v>0.4</v>
      </c>
      <c r="F23" s="2658" t="s">
        <v>281</v>
      </c>
      <c r="G23" s="2657">
        <v>0.4</v>
      </c>
      <c r="H23" s="2659" t="s">
        <v>281</v>
      </c>
      <c r="I23" s="2658">
        <v>0.3</v>
      </c>
      <c r="J23" s="2658" t="s">
        <v>281</v>
      </c>
      <c r="K23" s="2472"/>
    </row>
    <row r="24" spans="1:11" ht="18" customHeight="1" x14ac:dyDescent="0.25">
      <c r="A24" s="2643" t="s">
        <v>2216</v>
      </c>
      <c r="B24" s="2644" t="s">
        <v>370</v>
      </c>
      <c r="C24" s="2645">
        <v>0.2</v>
      </c>
      <c r="D24" s="2647" t="s">
        <v>281</v>
      </c>
      <c r="E24" s="2646">
        <v>0.2</v>
      </c>
      <c r="F24" s="2646" t="s">
        <v>281</v>
      </c>
      <c r="G24" s="2645">
        <v>0.2</v>
      </c>
      <c r="H24" s="2647" t="s">
        <v>281</v>
      </c>
      <c r="I24" s="2646">
        <v>0.2</v>
      </c>
      <c r="J24" s="2646" t="s">
        <v>282</v>
      </c>
      <c r="K24" s="2472"/>
    </row>
    <row r="25" spans="1:11" ht="18" customHeight="1" x14ac:dyDescent="0.25">
      <c r="A25" s="2643" t="s">
        <v>2217</v>
      </c>
      <c r="B25" s="2644" t="s">
        <v>379</v>
      </c>
      <c r="C25" s="2645">
        <v>0.1</v>
      </c>
      <c r="D25" s="2647" t="s">
        <v>281</v>
      </c>
      <c r="E25" s="2646">
        <v>0.1</v>
      </c>
      <c r="F25" s="2646" t="s">
        <v>281</v>
      </c>
      <c r="G25" s="2645">
        <v>0.1</v>
      </c>
      <c r="H25" s="2647" t="s">
        <v>282</v>
      </c>
      <c r="I25" s="2646">
        <v>0</v>
      </c>
      <c r="J25" s="2646" t="s">
        <v>282</v>
      </c>
      <c r="K25" s="2472"/>
    </row>
    <row r="26" spans="1:11" ht="18" customHeight="1" x14ac:dyDescent="0.25">
      <c r="A26" s="2643" t="s">
        <v>2218</v>
      </c>
      <c r="B26" s="2644" t="s">
        <v>2219</v>
      </c>
      <c r="C26" s="2645">
        <v>0</v>
      </c>
      <c r="D26" s="2647" t="s">
        <v>282</v>
      </c>
      <c r="E26" s="2646">
        <v>0</v>
      </c>
      <c r="F26" s="2646" t="s">
        <v>282</v>
      </c>
      <c r="G26" s="2645" t="s">
        <v>6</v>
      </c>
      <c r="H26" s="2647" t="s">
        <v>281</v>
      </c>
      <c r="I26" s="2646" t="s">
        <v>6</v>
      </c>
      <c r="J26" s="2646" t="s">
        <v>281</v>
      </c>
      <c r="K26" s="2472"/>
    </row>
    <row r="27" spans="1:11" ht="7" customHeight="1" thickBot="1" x14ac:dyDescent="0.3">
      <c r="A27" s="2661"/>
      <c r="B27" s="2662"/>
      <c r="C27" s="2663"/>
      <c r="D27" s="2664"/>
      <c r="E27" s="2663"/>
      <c r="F27" s="2664"/>
      <c r="G27" s="2663"/>
      <c r="H27" s="2664"/>
      <c r="I27" s="2663"/>
      <c r="J27" s="2664"/>
    </row>
    <row r="28" spans="1:11" ht="11" thickTop="1" x14ac:dyDescent="0.25">
      <c r="A28" s="2695" t="s">
        <v>2196</v>
      </c>
      <c r="B28" s="2665"/>
      <c r="D28" s="2472"/>
      <c r="E28" s="2472"/>
      <c r="F28" s="2472"/>
    </row>
  </sheetData>
  <mergeCells count="6">
    <mergeCell ref="A4:J4"/>
    <mergeCell ref="A6:B6"/>
    <mergeCell ref="C6:D6"/>
    <mergeCell ref="E6:F6"/>
    <mergeCell ref="G6:H6"/>
    <mergeCell ref="I6:J6"/>
  </mergeCells>
  <hyperlinks>
    <hyperlink ref="A1" location="Índice!A1" display="Voltar ao índice" xr:uid="{8E235D6C-B643-4E3F-AAE7-8F2452C389C5}"/>
  </hyperlinks>
  <pageMargins left="0.59055118110236227" right="0.59055118110236227" top="0.78740157480314965" bottom="0.59055118110236227" header="0" footer="0"/>
  <pageSetup paperSize="9" scale="75" orientation="portrait" verticalDpi="0" r:id="rId1"/>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E505-E0DA-4D47-A8CE-BB0FB464A4F4}">
  <dimension ref="A1:R32"/>
  <sheetViews>
    <sheetView showGridLines="0" workbookViewId="0"/>
  </sheetViews>
  <sheetFormatPr defaultColWidth="9.1796875" defaultRowHeight="10.5" x14ac:dyDescent="0.25"/>
  <cols>
    <col min="1" max="1" width="7.1796875" style="2575" customWidth="1"/>
    <col min="2" max="2" width="41.81640625" style="2575" bestFit="1" customWidth="1"/>
    <col min="3" max="3" width="8.7265625" style="2577" customWidth="1"/>
    <col min="4" max="4" width="1.453125" style="2577" customWidth="1"/>
    <col min="5" max="5" width="8.7265625" style="2577" customWidth="1"/>
    <col min="6" max="6" width="1.453125" style="2577" customWidth="1"/>
    <col min="7" max="7" width="8.7265625" style="2577" customWidth="1"/>
    <col min="8" max="8" width="1.453125" style="2577" customWidth="1"/>
    <col min="9" max="9" width="8.7265625" style="2577" customWidth="1"/>
    <col min="10" max="10" width="1.453125" style="2577" customWidth="1"/>
    <col min="11" max="11" width="8.7265625" style="2577" customWidth="1"/>
    <col min="12" max="12" width="1.453125" style="2577" customWidth="1"/>
    <col min="13" max="16384" width="9.1796875" style="2577"/>
  </cols>
  <sheetData>
    <row r="1" spans="1:18" ht="12.5" x14ac:dyDescent="0.25">
      <c r="A1" s="527" t="s">
        <v>227</v>
      </c>
    </row>
    <row r="2" spans="1:18" ht="14.25" customHeight="1" x14ac:dyDescent="0.25"/>
    <row r="3" spans="1:18" ht="14.25" customHeight="1" x14ac:dyDescent="0.25">
      <c r="A3" s="2530" t="s">
        <v>2252</v>
      </c>
    </row>
    <row r="4" spans="1:18" ht="30" customHeight="1" x14ac:dyDescent="0.25">
      <c r="A4" s="3166" t="s">
        <v>2253</v>
      </c>
      <c r="B4" s="3167"/>
      <c r="C4" s="3167"/>
      <c r="D4" s="3167"/>
      <c r="E4" s="3167"/>
      <c r="F4" s="3167"/>
      <c r="G4" s="3167"/>
      <c r="H4" s="3167"/>
      <c r="I4" s="3167"/>
      <c r="J4" s="3167"/>
      <c r="K4" s="3167"/>
      <c r="L4" s="3167"/>
      <c r="R4" s="2579"/>
    </row>
    <row r="5" spans="1:18" s="2581" customFormat="1" ht="15" customHeight="1" x14ac:dyDescent="0.25">
      <c r="A5" s="2471" t="s">
        <v>152</v>
      </c>
      <c r="B5" s="2580"/>
      <c r="L5" s="2582" t="s">
        <v>2206</v>
      </c>
    </row>
    <row r="6" spans="1:18" s="2581" customFormat="1" ht="14.15" customHeight="1" x14ac:dyDescent="0.25">
      <c r="A6" s="3184" t="s">
        <v>155</v>
      </c>
      <c r="B6" s="3185"/>
      <c r="C6" s="3188" t="s">
        <v>273</v>
      </c>
      <c r="D6" s="3185"/>
      <c r="E6" s="3188" t="s">
        <v>2254</v>
      </c>
      <c r="F6" s="3185"/>
      <c r="G6" s="3171" t="s">
        <v>2255</v>
      </c>
      <c r="H6" s="3190"/>
      <c r="I6" s="3190"/>
      <c r="J6" s="3190"/>
      <c r="K6" s="3190"/>
      <c r="L6" s="3172"/>
    </row>
    <row r="7" spans="1:18" s="2581" customFormat="1" ht="30" customHeight="1" x14ac:dyDescent="0.25">
      <c r="A7" s="3186"/>
      <c r="B7" s="3187"/>
      <c r="C7" s="3189"/>
      <c r="D7" s="3187"/>
      <c r="E7" s="3189"/>
      <c r="F7" s="3187"/>
      <c r="G7" s="3189" t="s">
        <v>273</v>
      </c>
      <c r="H7" s="3187"/>
      <c r="I7" s="3189" t="s">
        <v>2256</v>
      </c>
      <c r="J7" s="3187"/>
      <c r="K7" s="3189" t="s">
        <v>2257</v>
      </c>
      <c r="L7" s="3191"/>
    </row>
    <row r="8" spans="1:18" s="2534" customFormat="1" ht="7" customHeight="1" x14ac:dyDescent="0.25">
      <c r="A8" s="2583"/>
      <c r="B8" s="2583"/>
      <c r="C8" s="2583"/>
      <c r="D8" s="2583"/>
      <c r="E8" s="2583"/>
      <c r="F8" s="2583"/>
      <c r="G8" s="2583"/>
      <c r="H8" s="2583"/>
      <c r="I8" s="2583"/>
      <c r="J8" s="2583"/>
      <c r="K8" s="2583"/>
      <c r="L8" s="2583"/>
    </row>
    <row r="9" spans="1:18" ht="18" customHeight="1" x14ac:dyDescent="0.25">
      <c r="A9" s="2538"/>
      <c r="B9" s="2538" t="s">
        <v>154</v>
      </c>
      <c r="C9" s="2610">
        <v>23900</v>
      </c>
      <c r="D9" s="2612" t="s">
        <v>281</v>
      </c>
      <c r="E9" s="2611">
        <v>20886</v>
      </c>
      <c r="F9" s="2611" t="s">
        <v>281</v>
      </c>
      <c r="G9" s="2610">
        <v>30617</v>
      </c>
      <c r="H9" s="2612" t="s">
        <v>281</v>
      </c>
      <c r="I9" s="2611">
        <v>29156</v>
      </c>
      <c r="J9" s="2611" t="s">
        <v>281</v>
      </c>
      <c r="K9" s="2610">
        <v>32540</v>
      </c>
      <c r="L9" s="2611" t="s">
        <v>281</v>
      </c>
    </row>
    <row r="10" spans="1:18" ht="7" customHeight="1" x14ac:dyDescent="0.25">
      <c r="A10" s="2789"/>
      <c r="B10" s="2789"/>
      <c r="C10" s="2790"/>
      <c r="D10" s="2791"/>
      <c r="E10" s="2792"/>
      <c r="F10" s="2793"/>
      <c r="G10" s="2790"/>
      <c r="H10" s="2791"/>
      <c r="I10" s="2792"/>
      <c r="J10" s="2793"/>
      <c r="K10" s="2790"/>
      <c r="L10" s="2794"/>
    </row>
    <row r="11" spans="1:18" ht="18" customHeight="1" x14ac:dyDescent="0.25">
      <c r="A11" s="2549" t="s">
        <v>2149</v>
      </c>
      <c r="B11" s="2550" t="s">
        <v>2154</v>
      </c>
      <c r="C11" s="2551">
        <v>795</v>
      </c>
      <c r="D11" s="2616" t="s">
        <v>281</v>
      </c>
      <c r="E11" s="2513">
        <v>602</v>
      </c>
      <c r="F11" s="2513" t="s">
        <v>281</v>
      </c>
      <c r="G11" s="2551">
        <v>1224</v>
      </c>
      <c r="H11" s="2616" t="s">
        <v>281</v>
      </c>
      <c r="I11" s="2513">
        <v>1125</v>
      </c>
      <c r="J11" s="2513" t="s">
        <v>281</v>
      </c>
      <c r="K11" s="2551">
        <v>1354</v>
      </c>
      <c r="L11" s="2622" t="s">
        <v>281</v>
      </c>
    </row>
    <row r="12" spans="1:18" ht="18" customHeight="1" x14ac:dyDescent="0.25">
      <c r="A12" s="2655" t="s">
        <v>333</v>
      </c>
      <c r="B12" s="2656" t="s">
        <v>2155</v>
      </c>
      <c r="C12" s="2691" t="s">
        <v>6</v>
      </c>
      <c r="D12" s="2693" t="s">
        <v>281</v>
      </c>
      <c r="E12" s="2692" t="s">
        <v>6</v>
      </c>
      <c r="F12" s="2692" t="s">
        <v>281</v>
      </c>
      <c r="G12" s="2691" t="s">
        <v>6</v>
      </c>
      <c r="H12" s="2693" t="s">
        <v>281</v>
      </c>
      <c r="I12" s="2692" t="s">
        <v>6</v>
      </c>
      <c r="J12" s="2692" t="s">
        <v>281</v>
      </c>
      <c r="K12" s="2691" t="s">
        <v>6</v>
      </c>
      <c r="L12" s="2694" t="s">
        <v>281</v>
      </c>
    </row>
    <row r="13" spans="1:18" ht="18" customHeight="1" x14ac:dyDescent="0.25">
      <c r="A13" s="2643" t="s">
        <v>335</v>
      </c>
      <c r="B13" s="2644" t="s">
        <v>344</v>
      </c>
      <c r="C13" s="2678">
        <v>4</v>
      </c>
      <c r="D13" s="2680" t="s">
        <v>282</v>
      </c>
      <c r="E13" s="2679" t="s">
        <v>6</v>
      </c>
      <c r="F13" s="2679" t="s">
        <v>281</v>
      </c>
      <c r="G13" s="2678">
        <v>5</v>
      </c>
      <c r="H13" s="2680" t="s">
        <v>282</v>
      </c>
      <c r="I13" s="2679" t="s">
        <v>6</v>
      </c>
      <c r="J13" s="2679" t="s">
        <v>281</v>
      </c>
      <c r="K13" s="2678" t="s">
        <v>6</v>
      </c>
      <c r="L13" s="2582" t="s">
        <v>281</v>
      </c>
    </row>
    <row r="14" spans="1:18" ht="18" customHeight="1" x14ac:dyDescent="0.25">
      <c r="A14" s="2643" t="s">
        <v>343</v>
      </c>
      <c r="B14" s="2644" t="s">
        <v>2207</v>
      </c>
      <c r="C14" s="2678" t="s">
        <v>6</v>
      </c>
      <c r="D14" s="2680" t="s">
        <v>281</v>
      </c>
      <c r="E14" s="2679" t="s">
        <v>6</v>
      </c>
      <c r="F14" s="2679" t="s">
        <v>281</v>
      </c>
      <c r="G14" s="2678" t="s">
        <v>6</v>
      </c>
      <c r="H14" s="2680" t="s">
        <v>281</v>
      </c>
      <c r="I14" s="2679" t="s">
        <v>6</v>
      </c>
      <c r="J14" s="2679" t="s">
        <v>281</v>
      </c>
      <c r="K14" s="2678" t="s">
        <v>6</v>
      </c>
      <c r="L14" s="2582" t="s">
        <v>281</v>
      </c>
    </row>
    <row r="15" spans="1:18" ht="18" customHeight="1" x14ac:dyDescent="0.25">
      <c r="A15" s="2655" t="s">
        <v>2150</v>
      </c>
      <c r="B15" s="2656" t="s">
        <v>2156</v>
      </c>
      <c r="C15" s="2691">
        <v>279</v>
      </c>
      <c r="D15" s="2693" t="s">
        <v>281</v>
      </c>
      <c r="E15" s="2692">
        <v>214</v>
      </c>
      <c r="F15" s="2692" t="s">
        <v>281</v>
      </c>
      <c r="G15" s="2691">
        <v>425</v>
      </c>
      <c r="H15" s="2693" t="s">
        <v>281</v>
      </c>
      <c r="I15" s="2692">
        <v>364</v>
      </c>
      <c r="J15" s="2692" t="s">
        <v>281</v>
      </c>
      <c r="K15" s="2691">
        <v>506</v>
      </c>
      <c r="L15" s="2694" t="s">
        <v>281</v>
      </c>
    </row>
    <row r="16" spans="1:18" ht="18" customHeight="1" x14ac:dyDescent="0.25">
      <c r="A16" s="2655" t="s">
        <v>2151</v>
      </c>
      <c r="B16" s="2656" t="s">
        <v>2157</v>
      </c>
      <c r="C16" s="2691" t="s">
        <v>6</v>
      </c>
      <c r="D16" s="2693" t="s">
        <v>281</v>
      </c>
      <c r="E16" s="2692">
        <v>3</v>
      </c>
      <c r="F16" s="2692" t="s">
        <v>281</v>
      </c>
      <c r="G16" s="2691" t="s">
        <v>6</v>
      </c>
      <c r="H16" s="2693" t="s">
        <v>281</v>
      </c>
      <c r="I16" s="2692" t="s">
        <v>6</v>
      </c>
      <c r="J16" s="2692" t="s">
        <v>281</v>
      </c>
      <c r="K16" s="2691" t="s">
        <v>6</v>
      </c>
      <c r="L16" s="2694" t="s">
        <v>281</v>
      </c>
    </row>
    <row r="17" spans="1:12" ht="18" customHeight="1" x14ac:dyDescent="0.25">
      <c r="A17" s="2643" t="s">
        <v>369</v>
      </c>
      <c r="B17" s="2644" t="s">
        <v>358</v>
      </c>
      <c r="C17" s="2678" t="s">
        <v>6</v>
      </c>
      <c r="D17" s="2680" t="s">
        <v>281</v>
      </c>
      <c r="E17" s="2679">
        <v>2</v>
      </c>
      <c r="F17" s="2679" t="s">
        <v>282</v>
      </c>
      <c r="G17" s="2678" t="s">
        <v>6</v>
      </c>
      <c r="H17" s="2680" t="s">
        <v>281</v>
      </c>
      <c r="I17" s="2679" t="s">
        <v>6</v>
      </c>
      <c r="J17" s="2679" t="s">
        <v>281</v>
      </c>
      <c r="K17" s="2678" t="s">
        <v>6</v>
      </c>
      <c r="L17" s="2582" t="s">
        <v>281</v>
      </c>
    </row>
    <row r="18" spans="1:12" ht="18" customHeight="1" x14ac:dyDescent="0.25">
      <c r="A18" s="2643" t="s">
        <v>378</v>
      </c>
      <c r="B18" s="2644" t="s">
        <v>2208</v>
      </c>
      <c r="C18" s="2678">
        <v>1</v>
      </c>
      <c r="D18" s="2680" t="s">
        <v>282</v>
      </c>
      <c r="E18" s="2679">
        <v>1</v>
      </c>
      <c r="F18" s="2679" t="s">
        <v>282</v>
      </c>
      <c r="G18" s="2678">
        <v>0</v>
      </c>
      <c r="H18" s="2680" t="s">
        <v>282</v>
      </c>
      <c r="I18" s="2679" t="s">
        <v>6</v>
      </c>
      <c r="J18" s="2679" t="s">
        <v>281</v>
      </c>
      <c r="K18" s="2678" t="s">
        <v>6</v>
      </c>
      <c r="L18" s="2582" t="s">
        <v>281</v>
      </c>
    </row>
    <row r="19" spans="1:12" ht="18" customHeight="1" x14ac:dyDescent="0.25">
      <c r="A19" s="2655" t="s">
        <v>2152</v>
      </c>
      <c r="B19" s="2656" t="s">
        <v>360</v>
      </c>
      <c r="C19" s="2691">
        <v>27</v>
      </c>
      <c r="D19" s="2693" t="s">
        <v>281</v>
      </c>
      <c r="E19" s="2692">
        <v>18</v>
      </c>
      <c r="F19" s="2692" t="s">
        <v>281</v>
      </c>
      <c r="G19" s="2691">
        <v>46</v>
      </c>
      <c r="H19" s="2693" t="s">
        <v>281</v>
      </c>
      <c r="I19" s="2692">
        <v>44</v>
      </c>
      <c r="J19" s="2692" t="s">
        <v>281</v>
      </c>
      <c r="K19" s="2691">
        <v>48</v>
      </c>
      <c r="L19" s="2694" t="s">
        <v>281</v>
      </c>
    </row>
    <row r="20" spans="1:12" ht="18" customHeight="1" x14ac:dyDescent="0.25">
      <c r="A20" s="2643" t="s">
        <v>2209</v>
      </c>
      <c r="B20" s="2644" t="s">
        <v>2210</v>
      </c>
      <c r="C20" s="2678">
        <v>19</v>
      </c>
      <c r="D20" s="2680" t="s">
        <v>281</v>
      </c>
      <c r="E20" s="2679">
        <v>14</v>
      </c>
      <c r="F20" s="2679" t="s">
        <v>281</v>
      </c>
      <c r="G20" s="2678">
        <v>30</v>
      </c>
      <c r="H20" s="2680" t="s">
        <v>281</v>
      </c>
      <c r="I20" s="2679">
        <v>27</v>
      </c>
      <c r="J20" s="2679" t="s">
        <v>281</v>
      </c>
      <c r="K20" s="2678">
        <v>36</v>
      </c>
      <c r="L20" s="2582" t="s">
        <v>281</v>
      </c>
    </row>
    <row r="21" spans="1:12" ht="18" customHeight="1" x14ac:dyDescent="0.25">
      <c r="A21" s="2643" t="s">
        <v>2211</v>
      </c>
      <c r="B21" s="2644" t="s">
        <v>2212</v>
      </c>
      <c r="C21" s="2678">
        <v>4</v>
      </c>
      <c r="D21" s="2680" t="s">
        <v>281</v>
      </c>
      <c r="E21" s="2679">
        <v>3</v>
      </c>
      <c r="F21" s="2679" t="s">
        <v>281</v>
      </c>
      <c r="G21" s="2678">
        <v>6</v>
      </c>
      <c r="H21" s="2680" t="s">
        <v>282</v>
      </c>
      <c r="I21" s="2679" t="s">
        <v>6</v>
      </c>
      <c r="J21" s="2679" t="s">
        <v>281</v>
      </c>
      <c r="K21" s="2678">
        <v>6</v>
      </c>
      <c r="L21" s="2582" t="s">
        <v>282</v>
      </c>
    </row>
    <row r="22" spans="1:12" ht="18" customHeight="1" x14ac:dyDescent="0.25">
      <c r="A22" s="2643" t="s">
        <v>2213</v>
      </c>
      <c r="B22" s="2644" t="s">
        <v>368</v>
      </c>
      <c r="C22" s="2678">
        <v>3</v>
      </c>
      <c r="D22" s="2680" t="s">
        <v>281</v>
      </c>
      <c r="E22" s="2679">
        <v>1</v>
      </c>
      <c r="F22" s="2679" t="s">
        <v>282</v>
      </c>
      <c r="G22" s="2678">
        <v>6</v>
      </c>
      <c r="H22" s="2680" t="s">
        <v>282</v>
      </c>
      <c r="I22" s="2679">
        <v>6</v>
      </c>
      <c r="J22" s="2679" t="s">
        <v>282</v>
      </c>
      <c r="K22" s="2678" t="s">
        <v>6</v>
      </c>
      <c r="L22" s="2582" t="s">
        <v>281</v>
      </c>
    </row>
    <row r="23" spans="1:12" ht="18" customHeight="1" x14ac:dyDescent="0.25">
      <c r="A23" s="2643" t="s">
        <v>2214</v>
      </c>
      <c r="B23" s="2644" t="s">
        <v>2215</v>
      </c>
      <c r="C23" s="2678" t="s">
        <v>6</v>
      </c>
      <c r="D23" s="2680" t="s">
        <v>281</v>
      </c>
      <c r="E23" s="2679" t="s">
        <v>6</v>
      </c>
      <c r="F23" s="2679" t="s">
        <v>281</v>
      </c>
      <c r="G23" s="2678" t="s">
        <v>6</v>
      </c>
      <c r="H23" s="2680" t="s">
        <v>281</v>
      </c>
      <c r="I23" s="2679" t="s">
        <v>6</v>
      </c>
      <c r="J23" s="2679" t="s">
        <v>281</v>
      </c>
      <c r="K23" s="2678" t="s">
        <v>6</v>
      </c>
      <c r="L23" s="2582" t="s">
        <v>281</v>
      </c>
    </row>
    <row r="24" spans="1:12" ht="18" customHeight="1" x14ac:dyDescent="0.25">
      <c r="A24" s="2655" t="s">
        <v>2153</v>
      </c>
      <c r="B24" s="2656" t="s">
        <v>2158</v>
      </c>
      <c r="C24" s="2691">
        <v>89</v>
      </c>
      <c r="D24" s="2693" t="s">
        <v>281</v>
      </c>
      <c r="E24" s="2692">
        <v>47</v>
      </c>
      <c r="F24" s="2692" t="s">
        <v>281</v>
      </c>
      <c r="G24" s="2691">
        <v>181</v>
      </c>
      <c r="H24" s="2693" t="s">
        <v>281</v>
      </c>
      <c r="I24" s="2692">
        <v>131</v>
      </c>
      <c r="J24" s="2692" t="s">
        <v>281</v>
      </c>
      <c r="K24" s="2691">
        <v>246</v>
      </c>
      <c r="L24" s="2694" t="s">
        <v>281</v>
      </c>
    </row>
    <row r="25" spans="1:12" ht="18" customHeight="1" x14ac:dyDescent="0.25">
      <c r="A25" s="2643" t="s">
        <v>2216</v>
      </c>
      <c r="B25" s="2644" t="s">
        <v>370</v>
      </c>
      <c r="C25" s="2678">
        <v>44</v>
      </c>
      <c r="D25" s="2680" t="s">
        <v>281</v>
      </c>
      <c r="E25" s="2679">
        <v>18</v>
      </c>
      <c r="F25" s="2679" t="s">
        <v>281</v>
      </c>
      <c r="G25" s="2678">
        <v>101</v>
      </c>
      <c r="H25" s="2680" t="s">
        <v>281</v>
      </c>
      <c r="I25" s="2679">
        <v>71</v>
      </c>
      <c r="J25" s="2679" t="s">
        <v>281</v>
      </c>
      <c r="K25" s="2678">
        <v>142</v>
      </c>
      <c r="L25" s="2582" t="s">
        <v>281</v>
      </c>
    </row>
    <row r="26" spans="1:12" ht="18" customHeight="1" x14ac:dyDescent="0.25">
      <c r="A26" s="2643" t="s">
        <v>2217</v>
      </c>
      <c r="B26" s="2644" t="s">
        <v>379</v>
      </c>
      <c r="C26" s="2678">
        <v>20</v>
      </c>
      <c r="D26" s="2680" t="s">
        <v>281</v>
      </c>
      <c r="E26" s="2679">
        <v>23</v>
      </c>
      <c r="F26" s="2679" t="s">
        <v>281</v>
      </c>
      <c r="G26" s="2678">
        <v>12</v>
      </c>
      <c r="H26" s="2680" t="s">
        <v>281</v>
      </c>
      <c r="I26" s="2679">
        <v>11</v>
      </c>
      <c r="J26" s="2679" t="s">
        <v>282</v>
      </c>
      <c r="K26" s="2678">
        <v>12</v>
      </c>
      <c r="L26" s="2582" t="s">
        <v>282</v>
      </c>
    </row>
    <row r="27" spans="1:12" ht="18" customHeight="1" x14ac:dyDescent="0.25">
      <c r="A27" s="2643" t="s">
        <v>2218</v>
      </c>
      <c r="B27" s="2644" t="s">
        <v>2219</v>
      </c>
      <c r="C27" s="2678">
        <v>1</v>
      </c>
      <c r="D27" s="2680" t="s">
        <v>282</v>
      </c>
      <c r="E27" s="2679" t="s">
        <v>6</v>
      </c>
      <c r="F27" s="2679" t="s">
        <v>281</v>
      </c>
      <c r="G27" s="2678" t="s">
        <v>6</v>
      </c>
      <c r="H27" s="2680" t="s">
        <v>281</v>
      </c>
      <c r="I27" s="2679" t="s">
        <v>6</v>
      </c>
      <c r="J27" s="2679" t="s">
        <v>281</v>
      </c>
      <c r="K27" s="2678" t="s">
        <v>6</v>
      </c>
      <c r="L27" s="2582" t="s">
        <v>281</v>
      </c>
    </row>
    <row r="28" spans="1:12" ht="7" customHeight="1" thickBot="1" x14ac:dyDescent="0.3">
      <c r="A28" s="2661"/>
      <c r="B28" s="2662"/>
      <c r="C28" s="2663"/>
      <c r="D28" s="2664"/>
      <c r="E28" s="2663"/>
      <c r="F28" s="2664"/>
      <c r="G28" s="2663"/>
      <c r="H28" s="2664"/>
      <c r="I28" s="2663"/>
      <c r="J28" s="2664"/>
      <c r="K28" s="2663"/>
      <c r="L28" s="2664"/>
    </row>
    <row r="29" spans="1:12" ht="11" thickTop="1" x14ac:dyDescent="0.25">
      <c r="A29" s="2695" t="s">
        <v>2196</v>
      </c>
      <c r="B29" s="2665"/>
      <c r="D29" s="2472"/>
      <c r="G29" s="2472"/>
      <c r="H29" s="2472"/>
      <c r="K29" s="2472"/>
      <c r="L29" s="2472"/>
    </row>
    <row r="30" spans="1:12" ht="7" customHeight="1" x14ac:dyDescent="0.25"/>
    <row r="31" spans="1:12" x14ac:dyDescent="0.25">
      <c r="A31" s="1607" t="s">
        <v>301</v>
      </c>
    </row>
    <row r="32" spans="1:12" ht="29.25" customHeight="1" x14ac:dyDescent="0.25">
      <c r="A32" s="3154" t="s">
        <v>2197</v>
      </c>
      <c r="B32" s="3154"/>
      <c r="C32" s="3154"/>
      <c r="D32" s="3154"/>
      <c r="E32" s="3154"/>
      <c r="F32" s="3154"/>
      <c r="G32" s="3154"/>
      <c r="H32" s="3154"/>
      <c r="I32" s="3154"/>
      <c r="J32" s="3154"/>
      <c r="K32" s="3154"/>
      <c r="L32" s="3154"/>
    </row>
  </sheetData>
  <mergeCells count="9">
    <mergeCell ref="A32:L32"/>
    <mergeCell ref="A4:L4"/>
    <mergeCell ref="A6:B7"/>
    <mergeCell ref="C6:D7"/>
    <mergeCell ref="E6:F7"/>
    <mergeCell ref="G6:L6"/>
    <mergeCell ref="G7:H7"/>
    <mergeCell ref="I7:J7"/>
    <mergeCell ref="K7:L7"/>
  </mergeCells>
  <hyperlinks>
    <hyperlink ref="A32" r:id="rId1" xr:uid="{23B354B6-2973-4621-83DA-6177FD0226CB}"/>
    <hyperlink ref="A1" location="Índice!A1" display="Voltar ao índice" xr:uid="{BD53CE3C-50EA-4A0F-AD67-D4D70FC762AE}"/>
  </hyperlinks>
  <pageMargins left="0.59055118110236227" right="0.59055118110236227" top="0.78740157480314965" bottom="0.59055118110236227" header="0" footer="0"/>
  <pageSetup paperSize="9" scale="75" orientation="portrait" verticalDpi="0" r:id="rId2"/>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0B0BE-4932-45C6-9595-D5B897454172}">
  <sheetPr>
    <pageSetUpPr fitToPage="1"/>
  </sheetPr>
  <dimension ref="A1:R29"/>
  <sheetViews>
    <sheetView showGridLines="0" workbookViewId="0"/>
  </sheetViews>
  <sheetFormatPr defaultColWidth="9.1796875" defaultRowHeight="10.5" x14ac:dyDescent="0.25"/>
  <cols>
    <col min="1" max="1" width="8.7265625" style="2575" customWidth="1"/>
    <col min="2" max="2" width="65.7265625" style="2575" customWidth="1"/>
    <col min="3" max="3" width="8.7265625" style="2577" customWidth="1"/>
    <col min="4" max="4" width="1.453125" style="2577" customWidth="1"/>
    <col min="5" max="5" width="8.7265625" style="2577" customWidth="1"/>
    <col min="6" max="6" width="1.453125" style="2577" customWidth="1"/>
    <col min="7" max="7" width="8.7265625" style="2577" customWidth="1"/>
    <col min="8" max="8" width="1.453125" style="2577" customWidth="1"/>
    <col min="9" max="9" width="8.7265625" style="2577" customWidth="1"/>
    <col min="10" max="10" width="1.453125" style="2577" customWidth="1"/>
    <col min="11" max="11" width="8.7265625" style="2577" customWidth="1"/>
    <col min="12" max="12" width="1.453125" style="2577" customWidth="1"/>
    <col min="13" max="16384" width="9.1796875" style="2577"/>
  </cols>
  <sheetData>
    <row r="1" spans="1:18" ht="12.5" x14ac:dyDescent="0.25">
      <c r="A1" s="527" t="s">
        <v>227</v>
      </c>
    </row>
    <row r="2" spans="1:18" ht="15.75" customHeight="1" x14ac:dyDescent="0.25"/>
    <row r="3" spans="1:18" ht="15.75" customHeight="1" x14ac:dyDescent="0.25">
      <c r="A3" s="2530" t="s">
        <v>2258</v>
      </c>
    </row>
    <row r="4" spans="1:18" ht="30" customHeight="1" x14ac:dyDescent="0.25">
      <c r="A4" s="3166" t="s">
        <v>2259</v>
      </c>
      <c r="B4" s="3167"/>
      <c r="C4" s="3167"/>
      <c r="D4" s="3167"/>
      <c r="E4" s="3167"/>
      <c r="F4" s="3167"/>
      <c r="G4" s="3167"/>
      <c r="H4" s="3167"/>
      <c r="I4" s="3167"/>
      <c r="J4" s="3167"/>
      <c r="K4" s="3167"/>
      <c r="L4" s="3167"/>
      <c r="R4" s="2579"/>
    </row>
    <row r="5" spans="1:18" s="2581" customFormat="1" ht="15" customHeight="1" x14ac:dyDescent="0.25">
      <c r="A5" s="2471" t="s">
        <v>152</v>
      </c>
      <c r="B5" s="2580"/>
      <c r="L5" s="2582" t="s">
        <v>312</v>
      </c>
    </row>
    <row r="6" spans="1:18" s="2581" customFormat="1" ht="14.15" customHeight="1" x14ac:dyDescent="0.25">
      <c r="A6" s="3184" t="s">
        <v>155</v>
      </c>
      <c r="B6" s="3185"/>
      <c r="C6" s="3188" t="s">
        <v>273</v>
      </c>
      <c r="D6" s="3185"/>
      <c r="E6" s="3188" t="s">
        <v>2254</v>
      </c>
      <c r="F6" s="3185"/>
      <c r="G6" s="3171" t="s">
        <v>2255</v>
      </c>
      <c r="H6" s="3190"/>
      <c r="I6" s="3190"/>
      <c r="J6" s="3190"/>
      <c r="K6" s="3190"/>
      <c r="L6" s="3172"/>
    </row>
    <row r="7" spans="1:18" s="2581" customFormat="1" ht="30" customHeight="1" x14ac:dyDescent="0.25">
      <c r="A7" s="3186"/>
      <c r="B7" s="3187"/>
      <c r="C7" s="3189"/>
      <c r="D7" s="3187"/>
      <c r="E7" s="3189"/>
      <c r="F7" s="3187"/>
      <c r="G7" s="3189" t="s">
        <v>273</v>
      </c>
      <c r="H7" s="3187"/>
      <c r="I7" s="3189" t="s">
        <v>2256</v>
      </c>
      <c r="J7" s="3187"/>
      <c r="K7" s="3189" t="s">
        <v>2257</v>
      </c>
      <c r="L7" s="3187"/>
    </row>
    <row r="8" spans="1:18" s="2534" customFormat="1" ht="7" customHeight="1" x14ac:dyDescent="0.25">
      <c r="A8" s="2583"/>
      <c r="B8" s="2583"/>
      <c r="C8" s="2583"/>
      <c r="D8" s="2583"/>
      <c r="E8" s="2583"/>
      <c r="F8" s="2583"/>
      <c r="G8" s="2583"/>
      <c r="H8" s="2583"/>
      <c r="I8" s="2583"/>
      <c r="J8" s="2583"/>
      <c r="K8" s="2583"/>
      <c r="L8" s="2583"/>
    </row>
    <row r="9" spans="1:18" ht="18" customHeight="1" x14ac:dyDescent="0.25">
      <c r="A9" s="2538"/>
      <c r="B9" s="2538" t="s">
        <v>154</v>
      </c>
      <c r="C9" s="2625">
        <v>100</v>
      </c>
      <c r="D9" s="2627" t="s">
        <v>281</v>
      </c>
      <c r="E9" s="2626">
        <v>100</v>
      </c>
      <c r="F9" s="2626" t="s">
        <v>281</v>
      </c>
      <c r="G9" s="2625">
        <v>100</v>
      </c>
      <c r="H9" s="2627" t="s">
        <v>281</v>
      </c>
      <c r="I9" s="2626">
        <v>100</v>
      </c>
      <c r="J9" s="2626" t="s">
        <v>281</v>
      </c>
      <c r="K9" s="2625">
        <v>100</v>
      </c>
      <c r="L9" s="2626" t="s">
        <v>281</v>
      </c>
    </row>
    <row r="10" spans="1:18" ht="7" customHeight="1" x14ac:dyDescent="0.25">
      <c r="A10" s="2789"/>
      <c r="B10" s="2789"/>
      <c r="C10" s="2795"/>
      <c r="D10" s="2796"/>
      <c r="E10" s="2797"/>
      <c r="F10" s="2798"/>
      <c r="G10" s="2795"/>
      <c r="H10" s="2796"/>
      <c r="I10" s="2797"/>
      <c r="J10" s="2798"/>
      <c r="K10" s="2795"/>
      <c r="L10" s="2798"/>
    </row>
    <row r="11" spans="1:18" ht="18" customHeight="1" x14ac:dyDescent="0.25">
      <c r="A11" s="2698" t="s">
        <v>2149</v>
      </c>
      <c r="B11" s="2699" t="s">
        <v>2154</v>
      </c>
      <c r="C11" s="2700">
        <v>3.3</v>
      </c>
      <c r="D11" s="2702" t="s">
        <v>281</v>
      </c>
      <c r="E11" s="2701">
        <v>2.9</v>
      </c>
      <c r="F11" s="2701" t="s">
        <v>281</v>
      </c>
      <c r="G11" s="2700">
        <v>4</v>
      </c>
      <c r="H11" s="2702" t="s">
        <v>281</v>
      </c>
      <c r="I11" s="2701">
        <v>3.9</v>
      </c>
      <c r="J11" s="2701" t="s">
        <v>281</v>
      </c>
      <c r="K11" s="2700">
        <v>4.2</v>
      </c>
      <c r="L11" s="2701" t="s">
        <v>281</v>
      </c>
    </row>
    <row r="12" spans="1:18" ht="18" customHeight="1" x14ac:dyDescent="0.25">
      <c r="A12" s="2655" t="s">
        <v>333</v>
      </c>
      <c r="B12" s="2656" t="s">
        <v>2155</v>
      </c>
      <c r="C12" s="2657" t="s">
        <v>6</v>
      </c>
      <c r="D12" s="2659" t="s">
        <v>281</v>
      </c>
      <c r="E12" s="2658" t="s">
        <v>6</v>
      </c>
      <c r="F12" s="2658" t="s">
        <v>281</v>
      </c>
      <c r="G12" s="2657" t="s">
        <v>6</v>
      </c>
      <c r="H12" s="2659" t="s">
        <v>281</v>
      </c>
      <c r="I12" s="2658" t="s">
        <v>6</v>
      </c>
      <c r="J12" s="2658" t="s">
        <v>281</v>
      </c>
      <c r="K12" s="2657" t="s">
        <v>6</v>
      </c>
      <c r="L12" s="2658" t="s">
        <v>281</v>
      </c>
    </row>
    <row r="13" spans="1:18" ht="18" customHeight="1" x14ac:dyDescent="0.25">
      <c r="A13" s="2643" t="s">
        <v>335</v>
      </c>
      <c r="B13" s="2644" t="s">
        <v>344</v>
      </c>
      <c r="C13" s="2645">
        <v>0</v>
      </c>
      <c r="D13" s="2647" t="s">
        <v>282</v>
      </c>
      <c r="E13" s="2646" t="s">
        <v>6</v>
      </c>
      <c r="F13" s="2646" t="s">
        <v>281</v>
      </c>
      <c r="G13" s="2645">
        <v>0</v>
      </c>
      <c r="H13" s="2647" t="s">
        <v>282</v>
      </c>
      <c r="I13" s="2646" t="s">
        <v>6</v>
      </c>
      <c r="J13" s="2646" t="s">
        <v>281</v>
      </c>
      <c r="K13" s="2645" t="s">
        <v>6</v>
      </c>
      <c r="L13" s="2646" t="s">
        <v>281</v>
      </c>
    </row>
    <row r="14" spans="1:18" ht="18" customHeight="1" x14ac:dyDescent="0.25">
      <c r="A14" s="2643" t="s">
        <v>343</v>
      </c>
      <c r="B14" s="2644" t="s">
        <v>2207</v>
      </c>
      <c r="C14" s="2645" t="s">
        <v>6</v>
      </c>
      <c r="D14" s="2647" t="s">
        <v>281</v>
      </c>
      <c r="E14" s="2646" t="s">
        <v>6</v>
      </c>
      <c r="F14" s="2646" t="s">
        <v>281</v>
      </c>
      <c r="G14" s="2645" t="s">
        <v>6</v>
      </c>
      <c r="H14" s="2647" t="s">
        <v>281</v>
      </c>
      <c r="I14" s="2646" t="s">
        <v>6</v>
      </c>
      <c r="J14" s="2646" t="s">
        <v>281</v>
      </c>
      <c r="K14" s="2645" t="s">
        <v>6</v>
      </c>
      <c r="L14" s="2646" t="s">
        <v>281</v>
      </c>
    </row>
    <row r="15" spans="1:18" ht="18" customHeight="1" x14ac:dyDescent="0.25">
      <c r="A15" s="2685" t="s">
        <v>2150</v>
      </c>
      <c r="B15" s="2686" t="s">
        <v>2156</v>
      </c>
      <c r="C15" s="2706">
        <v>1.2</v>
      </c>
      <c r="D15" s="2708" t="s">
        <v>281</v>
      </c>
      <c r="E15" s="2707">
        <v>1</v>
      </c>
      <c r="F15" s="2707" t="s">
        <v>281</v>
      </c>
      <c r="G15" s="2706">
        <v>1.4</v>
      </c>
      <c r="H15" s="2708" t="s">
        <v>281</v>
      </c>
      <c r="I15" s="2707">
        <v>1.2</v>
      </c>
      <c r="J15" s="2707" t="s">
        <v>281</v>
      </c>
      <c r="K15" s="2706">
        <v>1.6</v>
      </c>
      <c r="L15" s="2707" t="s">
        <v>281</v>
      </c>
    </row>
    <row r="16" spans="1:18" ht="18" customHeight="1" x14ac:dyDescent="0.25">
      <c r="A16" s="2655" t="s">
        <v>2151</v>
      </c>
      <c r="B16" s="2656" t="s">
        <v>2157</v>
      </c>
      <c r="C16" s="2657" t="s">
        <v>6</v>
      </c>
      <c r="D16" s="2659" t="s">
        <v>281</v>
      </c>
      <c r="E16" s="2658">
        <v>0</v>
      </c>
      <c r="F16" s="2658" t="s">
        <v>281</v>
      </c>
      <c r="G16" s="2657" t="s">
        <v>6</v>
      </c>
      <c r="H16" s="2659" t="s">
        <v>281</v>
      </c>
      <c r="I16" s="2658" t="s">
        <v>6</v>
      </c>
      <c r="J16" s="2658" t="s">
        <v>281</v>
      </c>
      <c r="K16" s="2657" t="s">
        <v>6</v>
      </c>
      <c r="L16" s="2658" t="s">
        <v>281</v>
      </c>
    </row>
    <row r="17" spans="1:12" ht="18" customHeight="1" x14ac:dyDescent="0.25">
      <c r="A17" s="2643" t="s">
        <v>369</v>
      </c>
      <c r="B17" s="2644" t="s">
        <v>358</v>
      </c>
      <c r="C17" s="2645" t="s">
        <v>6</v>
      </c>
      <c r="D17" s="2647" t="s">
        <v>281</v>
      </c>
      <c r="E17" s="2646">
        <v>0</v>
      </c>
      <c r="F17" s="2646" t="s">
        <v>282</v>
      </c>
      <c r="G17" s="2645" t="s">
        <v>6</v>
      </c>
      <c r="H17" s="2647" t="s">
        <v>281</v>
      </c>
      <c r="I17" s="2646" t="s">
        <v>6</v>
      </c>
      <c r="J17" s="2646" t="s">
        <v>281</v>
      </c>
      <c r="K17" s="2645" t="s">
        <v>6</v>
      </c>
      <c r="L17" s="2646" t="s">
        <v>281</v>
      </c>
    </row>
    <row r="18" spans="1:12" ht="18" customHeight="1" x14ac:dyDescent="0.25">
      <c r="A18" s="2643" t="s">
        <v>378</v>
      </c>
      <c r="B18" s="2644" t="s">
        <v>2208</v>
      </c>
      <c r="C18" s="2645">
        <v>0</v>
      </c>
      <c r="D18" s="2647" t="s">
        <v>282</v>
      </c>
      <c r="E18" s="2646">
        <v>0</v>
      </c>
      <c r="F18" s="2646" t="s">
        <v>282</v>
      </c>
      <c r="G18" s="2645">
        <v>0</v>
      </c>
      <c r="H18" s="2647" t="s">
        <v>282</v>
      </c>
      <c r="I18" s="2646" t="s">
        <v>6</v>
      </c>
      <c r="J18" s="2646" t="s">
        <v>281</v>
      </c>
      <c r="K18" s="2645" t="s">
        <v>6</v>
      </c>
      <c r="L18" s="2646" t="s">
        <v>281</v>
      </c>
    </row>
    <row r="19" spans="1:12" ht="18" customHeight="1" x14ac:dyDescent="0.25">
      <c r="A19" s="2637" t="s">
        <v>2152</v>
      </c>
      <c r="B19" s="2638" t="s">
        <v>360</v>
      </c>
      <c r="C19" s="2639">
        <v>0.1</v>
      </c>
      <c r="D19" s="2641" t="s">
        <v>281</v>
      </c>
      <c r="E19" s="2640">
        <v>0.1</v>
      </c>
      <c r="F19" s="2640" t="s">
        <v>281</v>
      </c>
      <c r="G19" s="2639">
        <v>0.1</v>
      </c>
      <c r="H19" s="2641" t="s">
        <v>281</v>
      </c>
      <c r="I19" s="2640">
        <v>0.1</v>
      </c>
      <c r="J19" s="2640" t="s">
        <v>281</v>
      </c>
      <c r="K19" s="2639">
        <v>0.1</v>
      </c>
      <c r="L19" s="2640" t="s">
        <v>281</v>
      </c>
    </row>
    <row r="20" spans="1:12" ht="18" customHeight="1" x14ac:dyDescent="0.25">
      <c r="A20" s="2643" t="s">
        <v>2209</v>
      </c>
      <c r="B20" s="2644" t="s">
        <v>2210</v>
      </c>
      <c r="C20" s="2645">
        <v>0.1</v>
      </c>
      <c r="D20" s="2647" t="s">
        <v>281</v>
      </c>
      <c r="E20" s="2646">
        <v>0.1</v>
      </c>
      <c r="F20" s="2646" t="s">
        <v>281</v>
      </c>
      <c r="G20" s="2645">
        <v>0.1</v>
      </c>
      <c r="H20" s="2647" t="s">
        <v>281</v>
      </c>
      <c r="I20" s="2646">
        <v>0.1</v>
      </c>
      <c r="J20" s="2646" t="s">
        <v>281</v>
      </c>
      <c r="K20" s="2645">
        <v>0.1</v>
      </c>
      <c r="L20" s="2646" t="s">
        <v>281</v>
      </c>
    </row>
    <row r="21" spans="1:12" ht="18" customHeight="1" x14ac:dyDescent="0.25">
      <c r="A21" s="2643" t="s">
        <v>2211</v>
      </c>
      <c r="B21" s="2644" t="s">
        <v>2212</v>
      </c>
      <c r="C21" s="2645">
        <v>0</v>
      </c>
      <c r="D21" s="2647" t="s">
        <v>281</v>
      </c>
      <c r="E21" s="2646">
        <v>0</v>
      </c>
      <c r="F21" s="2646" t="s">
        <v>281</v>
      </c>
      <c r="G21" s="2645">
        <v>0</v>
      </c>
      <c r="H21" s="2647" t="s">
        <v>282</v>
      </c>
      <c r="I21" s="2646" t="s">
        <v>6</v>
      </c>
      <c r="J21" s="2646" t="s">
        <v>281</v>
      </c>
      <c r="K21" s="2645">
        <v>0</v>
      </c>
      <c r="L21" s="2646" t="s">
        <v>282</v>
      </c>
    </row>
    <row r="22" spans="1:12" ht="18" customHeight="1" x14ac:dyDescent="0.25">
      <c r="A22" s="2643" t="s">
        <v>2213</v>
      </c>
      <c r="B22" s="2644" t="s">
        <v>368</v>
      </c>
      <c r="C22" s="2645">
        <v>0</v>
      </c>
      <c r="D22" s="2647" t="s">
        <v>281</v>
      </c>
      <c r="E22" s="2646">
        <v>0</v>
      </c>
      <c r="F22" s="2646" t="s">
        <v>282</v>
      </c>
      <c r="G22" s="2645">
        <v>0</v>
      </c>
      <c r="H22" s="2647" t="s">
        <v>282</v>
      </c>
      <c r="I22" s="2646">
        <v>0</v>
      </c>
      <c r="J22" s="2646" t="s">
        <v>282</v>
      </c>
      <c r="K22" s="2645" t="s">
        <v>6</v>
      </c>
      <c r="L22" s="2646" t="s">
        <v>281</v>
      </c>
    </row>
    <row r="23" spans="1:12" ht="18" customHeight="1" x14ac:dyDescent="0.25">
      <c r="A23" s="2649" t="s">
        <v>2214</v>
      </c>
      <c r="B23" s="2650" t="s">
        <v>2215</v>
      </c>
      <c r="C23" s="2651" t="s">
        <v>6</v>
      </c>
      <c r="D23" s="2653" t="s">
        <v>281</v>
      </c>
      <c r="E23" s="2652" t="s">
        <v>6</v>
      </c>
      <c r="F23" s="2652" t="s">
        <v>281</v>
      </c>
      <c r="G23" s="2651" t="s">
        <v>6</v>
      </c>
      <c r="H23" s="2653" t="s">
        <v>281</v>
      </c>
      <c r="I23" s="2652" t="s">
        <v>6</v>
      </c>
      <c r="J23" s="2652" t="s">
        <v>281</v>
      </c>
      <c r="K23" s="2651" t="s">
        <v>6</v>
      </c>
      <c r="L23" s="2652" t="s">
        <v>281</v>
      </c>
    </row>
    <row r="24" spans="1:12" ht="18" customHeight="1" x14ac:dyDescent="0.25">
      <c r="A24" s="2655" t="s">
        <v>2153</v>
      </c>
      <c r="B24" s="2656" t="s">
        <v>2158</v>
      </c>
      <c r="C24" s="2657">
        <v>0.4</v>
      </c>
      <c r="D24" s="2659" t="s">
        <v>281</v>
      </c>
      <c r="E24" s="2658">
        <v>0.2</v>
      </c>
      <c r="F24" s="2658" t="s">
        <v>281</v>
      </c>
      <c r="G24" s="2657">
        <v>0.6</v>
      </c>
      <c r="H24" s="2659" t="s">
        <v>281</v>
      </c>
      <c r="I24" s="2658">
        <v>0.4</v>
      </c>
      <c r="J24" s="2658" t="s">
        <v>281</v>
      </c>
      <c r="K24" s="2657">
        <v>0.8</v>
      </c>
      <c r="L24" s="2658" t="s">
        <v>281</v>
      </c>
    </row>
    <row r="25" spans="1:12" ht="18" customHeight="1" x14ac:dyDescent="0.25">
      <c r="A25" s="2643" t="s">
        <v>2216</v>
      </c>
      <c r="B25" s="2644" t="s">
        <v>370</v>
      </c>
      <c r="C25" s="2645">
        <v>0.2</v>
      </c>
      <c r="D25" s="2647" t="s">
        <v>281</v>
      </c>
      <c r="E25" s="2646">
        <v>0.1</v>
      </c>
      <c r="F25" s="2646" t="s">
        <v>281</v>
      </c>
      <c r="G25" s="2645">
        <v>0.3</v>
      </c>
      <c r="H25" s="2647" t="s">
        <v>281</v>
      </c>
      <c r="I25" s="2646">
        <v>0.2</v>
      </c>
      <c r="J25" s="2646" t="s">
        <v>281</v>
      </c>
      <c r="K25" s="2645">
        <v>0.4</v>
      </c>
      <c r="L25" s="2646" t="s">
        <v>281</v>
      </c>
    </row>
    <row r="26" spans="1:12" ht="18" customHeight="1" x14ac:dyDescent="0.25">
      <c r="A26" s="2643" t="s">
        <v>2217</v>
      </c>
      <c r="B26" s="2644" t="s">
        <v>379</v>
      </c>
      <c r="C26" s="2645">
        <v>0.1</v>
      </c>
      <c r="D26" s="2647" t="s">
        <v>281</v>
      </c>
      <c r="E26" s="2646">
        <v>0.1</v>
      </c>
      <c r="F26" s="2646" t="s">
        <v>281</v>
      </c>
      <c r="G26" s="2645">
        <v>0</v>
      </c>
      <c r="H26" s="2647" t="s">
        <v>281</v>
      </c>
      <c r="I26" s="2646">
        <v>0</v>
      </c>
      <c r="J26" s="2646" t="s">
        <v>282</v>
      </c>
      <c r="K26" s="2645">
        <v>0</v>
      </c>
      <c r="L26" s="2646" t="s">
        <v>282</v>
      </c>
    </row>
    <row r="27" spans="1:12" ht="18" customHeight="1" x14ac:dyDescent="0.25">
      <c r="A27" s="2643" t="s">
        <v>2218</v>
      </c>
      <c r="B27" s="2644" t="s">
        <v>2219</v>
      </c>
      <c r="C27" s="2645">
        <v>0</v>
      </c>
      <c r="D27" s="2647" t="s">
        <v>282</v>
      </c>
      <c r="E27" s="2646" t="s">
        <v>6</v>
      </c>
      <c r="F27" s="2646" t="s">
        <v>281</v>
      </c>
      <c r="G27" s="2645" t="s">
        <v>6</v>
      </c>
      <c r="H27" s="2647" t="s">
        <v>281</v>
      </c>
      <c r="I27" s="2646" t="s">
        <v>6</v>
      </c>
      <c r="J27" s="2646" t="s">
        <v>281</v>
      </c>
      <c r="K27" s="2645" t="s">
        <v>6</v>
      </c>
      <c r="L27" s="2646" t="s">
        <v>281</v>
      </c>
    </row>
    <row r="28" spans="1:12" ht="7" customHeight="1" thickBot="1" x14ac:dyDescent="0.3">
      <c r="A28" s="2661"/>
      <c r="B28" s="2662"/>
      <c r="C28" s="2663"/>
      <c r="D28" s="2664"/>
      <c r="E28" s="2663"/>
      <c r="F28" s="2664"/>
      <c r="G28" s="2663"/>
      <c r="H28" s="2664"/>
      <c r="I28" s="2663"/>
      <c r="J28" s="2664"/>
      <c r="K28" s="2663"/>
      <c r="L28" s="2664"/>
    </row>
    <row r="29" spans="1:12" ht="11" thickTop="1" x14ac:dyDescent="0.25">
      <c r="A29" s="2695" t="s">
        <v>2196</v>
      </c>
      <c r="B29" s="2665"/>
      <c r="D29" s="2472"/>
      <c r="G29" s="2472"/>
      <c r="H29" s="2472"/>
      <c r="K29" s="2472"/>
      <c r="L29" s="2472"/>
    </row>
  </sheetData>
  <mergeCells count="8">
    <mergeCell ref="A4:L4"/>
    <mergeCell ref="A6:B7"/>
    <mergeCell ref="C6:D7"/>
    <mergeCell ref="E6:F7"/>
    <mergeCell ref="G6:L6"/>
    <mergeCell ref="G7:H7"/>
    <mergeCell ref="I7:J7"/>
    <mergeCell ref="K7:L7"/>
  </mergeCells>
  <hyperlinks>
    <hyperlink ref="A1" location="Índice!A1" display="Voltar ao índice" xr:uid="{D99CE600-F32D-4C04-AAB8-BD72AB256195}"/>
  </hyperlinks>
  <pageMargins left="0.59055118110236227" right="0.24" top="0.78740157480314965" bottom="0.59055118110236227" header="0" footer="0"/>
  <pageSetup paperSize="9" scale="75"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6BEC9-ED08-46A5-8CE5-49206FADAFAE}">
  <sheetPr>
    <pageSetUpPr fitToPage="1"/>
  </sheetPr>
  <dimension ref="A1:K64"/>
  <sheetViews>
    <sheetView workbookViewId="0"/>
  </sheetViews>
  <sheetFormatPr defaultColWidth="9.1796875" defaultRowHeight="12.5" x14ac:dyDescent="0.25"/>
  <cols>
    <col min="1" max="1" width="28.453125" style="838" customWidth="1"/>
    <col min="2" max="3" width="7.81640625" style="838" customWidth="1"/>
    <col min="4" max="8" width="7.453125" style="838" customWidth="1"/>
    <col min="9" max="9" width="7.7265625" style="838" customWidth="1"/>
    <col min="10" max="10" width="8.54296875" style="838" customWidth="1"/>
    <col min="11" max="11" width="9.1796875" style="838"/>
    <col min="12" max="16384" width="9.1796875" style="46"/>
  </cols>
  <sheetData>
    <row r="1" spans="1:11" x14ac:dyDescent="0.25">
      <c r="A1" s="527" t="s">
        <v>227</v>
      </c>
      <c r="B1" s="46"/>
      <c r="C1" s="46"/>
      <c r="D1" s="46"/>
      <c r="E1" s="46"/>
      <c r="F1" s="46"/>
      <c r="G1" s="46"/>
      <c r="H1" s="46"/>
      <c r="I1" s="46"/>
      <c r="J1" s="46"/>
      <c r="K1" s="46"/>
    </row>
    <row r="2" spans="1:11" x14ac:dyDescent="0.25">
      <c r="A2" s="46"/>
      <c r="B2" s="46"/>
      <c r="C2" s="46"/>
      <c r="D2" s="46"/>
      <c r="E2" s="46"/>
      <c r="F2" s="46"/>
      <c r="G2" s="46"/>
      <c r="H2" s="46"/>
      <c r="I2" s="46"/>
      <c r="J2" s="46"/>
      <c r="K2" s="46"/>
    </row>
    <row r="3" spans="1:11" x14ac:dyDescent="0.25">
      <c r="A3" s="2900" t="s">
        <v>484</v>
      </c>
      <c r="B3" s="2900"/>
      <c r="C3" s="2900"/>
      <c r="D3" s="811"/>
      <c r="E3" s="811"/>
      <c r="F3" s="811"/>
      <c r="G3" s="811"/>
      <c r="H3" s="811"/>
      <c r="I3" s="811"/>
      <c r="J3" s="811"/>
      <c r="K3" s="46"/>
    </row>
    <row r="4" spans="1:11" ht="23.25" customHeight="1" x14ac:dyDescent="0.25">
      <c r="A4" s="2897" t="s">
        <v>485</v>
      </c>
      <c r="B4" s="2897"/>
      <c r="C4" s="2897"/>
      <c r="D4" s="2897"/>
      <c r="E4" s="2897"/>
      <c r="F4" s="2897"/>
      <c r="G4" s="2897"/>
      <c r="H4" s="2897"/>
      <c r="I4" s="2897"/>
      <c r="J4" s="2897"/>
      <c r="K4" s="46"/>
    </row>
    <row r="5" spans="1:11" x14ac:dyDescent="0.25">
      <c r="A5" s="812">
        <v>2022</v>
      </c>
      <c r="B5" s="813"/>
      <c r="C5" s="531"/>
      <c r="D5" s="531"/>
      <c r="E5" s="811"/>
      <c r="F5" s="811"/>
      <c r="G5" s="811"/>
      <c r="H5" s="811"/>
      <c r="I5" s="811"/>
      <c r="J5" s="811"/>
      <c r="K5" s="46"/>
    </row>
    <row r="6" spans="1:11" ht="12.75" customHeight="1" x14ac:dyDescent="0.25">
      <c r="A6" s="2886" t="s">
        <v>486</v>
      </c>
      <c r="B6" s="2886" t="s">
        <v>393</v>
      </c>
      <c r="C6" s="2886" t="s">
        <v>394</v>
      </c>
      <c r="D6" s="2887" t="s">
        <v>395</v>
      </c>
      <c r="E6" s="2887"/>
      <c r="F6" s="2887"/>
      <c r="G6" s="2886" t="s">
        <v>396</v>
      </c>
      <c r="H6" s="2889"/>
      <c r="I6" s="2889"/>
      <c r="J6" s="2886" t="s">
        <v>397</v>
      </c>
      <c r="K6" s="46"/>
    </row>
    <row r="7" spans="1:11" x14ac:dyDescent="0.25">
      <c r="A7" s="2886"/>
      <c r="B7" s="2886"/>
      <c r="C7" s="2886"/>
      <c r="D7" s="2886" t="s">
        <v>400</v>
      </c>
      <c r="E7" s="2886" t="s">
        <v>401</v>
      </c>
      <c r="F7" s="2886" t="s">
        <v>402</v>
      </c>
      <c r="G7" s="2886" t="s">
        <v>273</v>
      </c>
      <c r="H7" s="2886" t="s">
        <v>403</v>
      </c>
      <c r="I7" s="2886" t="s">
        <v>404</v>
      </c>
      <c r="J7" s="2889"/>
      <c r="K7" s="46"/>
    </row>
    <row r="8" spans="1:11" x14ac:dyDescent="0.25">
      <c r="A8" s="2886"/>
      <c r="B8" s="2886"/>
      <c r="C8" s="2886"/>
      <c r="D8" s="2886"/>
      <c r="E8" s="2886"/>
      <c r="F8" s="2886"/>
      <c r="G8" s="2886"/>
      <c r="H8" s="2886"/>
      <c r="I8" s="2886"/>
      <c r="J8" s="2889"/>
      <c r="K8" s="46"/>
    </row>
    <row r="9" spans="1:11" x14ac:dyDescent="0.25">
      <c r="A9" s="2886"/>
      <c r="B9" s="2886"/>
      <c r="C9" s="2886"/>
      <c r="D9" s="2886"/>
      <c r="E9" s="2886"/>
      <c r="F9" s="2886"/>
      <c r="G9" s="2886"/>
      <c r="H9" s="2886"/>
      <c r="I9" s="2886"/>
      <c r="J9" s="2889"/>
      <c r="K9" s="46"/>
    </row>
    <row r="10" spans="1:11" x14ac:dyDescent="0.25">
      <c r="A10" s="2886"/>
      <c r="B10" s="2886"/>
      <c r="C10" s="2886"/>
      <c r="D10" s="2886"/>
      <c r="E10" s="2886"/>
      <c r="F10" s="2886"/>
      <c r="G10" s="2886"/>
      <c r="H10" s="2886"/>
      <c r="I10" s="2886"/>
      <c r="J10" s="2889"/>
      <c r="K10" s="46"/>
    </row>
    <row r="11" spans="1:11" x14ac:dyDescent="0.25">
      <c r="A11" s="2886"/>
      <c r="B11" s="2886"/>
      <c r="C11" s="2886"/>
      <c r="D11" s="2886"/>
      <c r="E11" s="2886"/>
      <c r="F11" s="2886"/>
      <c r="G11" s="2886"/>
      <c r="H11" s="2886"/>
      <c r="I11" s="2886"/>
      <c r="J11" s="2889"/>
      <c r="K11" s="46"/>
    </row>
    <row r="12" spans="1:11" x14ac:dyDescent="0.25">
      <c r="A12" s="2886"/>
      <c r="B12" s="2887" t="s">
        <v>22</v>
      </c>
      <c r="C12" s="2887"/>
      <c r="D12" s="2887" t="s">
        <v>405</v>
      </c>
      <c r="E12" s="2887"/>
      <c r="F12" s="2887"/>
      <c r="G12" s="2887"/>
      <c r="H12" s="2887"/>
      <c r="I12" s="2887"/>
      <c r="J12" s="2887"/>
      <c r="K12" s="46"/>
    </row>
    <row r="13" spans="1:11" ht="6" customHeight="1" x14ac:dyDescent="0.25">
      <c r="A13" s="852"/>
      <c r="B13" s="536"/>
      <c r="C13" s="536"/>
      <c r="D13" s="536"/>
      <c r="E13" s="536"/>
      <c r="F13" s="536"/>
      <c r="G13" s="536"/>
      <c r="H13" s="536"/>
      <c r="I13" s="536"/>
      <c r="J13" s="536"/>
      <c r="K13" s="46"/>
    </row>
    <row r="14" spans="1:11" ht="22.5" customHeight="1" x14ac:dyDescent="0.25">
      <c r="A14" s="2899" t="s">
        <v>476</v>
      </c>
      <c r="B14" s="2899"/>
      <c r="C14" s="2899"/>
      <c r="D14" s="2899"/>
      <c r="E14" s="2899"/>
      <c r="F14" s="2899"/>
      <c r="G14" s="2899"/>
      <c r="H14" s="2899"/>
      <c r="I14" s="2899"/>
      <c r="J14" s="232"/>
      <c r="K14" s="46"/>
    </row>
    <row r="15" spans="1:11" x14ac:dyDescent="0.25">
      <c r="A15" s="1116" t="s">
        <v>417</v>
      </c>
      <c r="B15" s="853">
        <v>2294</v>
      </c>
      <c r="C15" s="853">
        <v>13572</v>
      </c>
      <c r="D15" s="853">
        <v>276133.20500000002</v>
      </c>
      <c r="E15" s="853">
        <v>419382.50699999998</v>
      </c>
      <c r="F15" s="853">
        <v>244648.49400000001</v>
      </c>
      <c r="G15" s="853">
        <v>1078307.365</v>
      </c>
      <c r="H15" s="853">
        <v>855805.82299999997</v>
      </c>
      <c r="I15" s="853">
        <v>222501.54199999999</v>
      </c>
      <c r="J15" s="853">
        <v>51581.423000000003</v>
      </c>
      <c r="K15" s="46" t="s">
        <v>299</v>
      </c>
    </row>
    <row r="16" spans="1:11" x14ac:dyDescent="0.25">
      <c r="A16" s="232" t="s">
        <v>418</v>
      </c>
      <c r="B16" s="833">
        <v>2253</v>
      </c>
      <c r="C16" s="833" t="s">
        <v>477</v>
      </c>
      <c r="D16" s="833" t="s">
        <v>477</v>
      </c>
      <c r="E16" s="833" t="s">
        <v>477</v>
      </c>
      <c r="F16" s="833" t="s">
        <v>477</v>
      </c>
      <c r="G16" s="833" t="s">
        <v>477</v>
      </c>
      <c r="H16" s="833" t="s">
        <v>477</v>
      </c>
      <c r="I16" s="833" t="s">
        <v>477</v>
      </c>
      <c r="J16" s="833" t="s">
        <v>477</v>
      </c>
      <c r="K16" s="46"/>
    </row>
    <row r="17" spans="1:11" x14ac:dyDescent="0.25">
      <c r="A17" s="1117" t="s">
        <v>419</v>
      </c>
      <c r="B17" s="833">
        <v>27</v>
      </c>
      <c r="C17" s="833" t="s">
        <v>477</v>
      </c>
      <c r="D17" s="833" t="s">
        <v>477</v>
      </c>
      <c r="E17" s="833" t="s">
        <v>477</v>
      </c>
      <c r="F17" s="833" t="s">
        <v>477</v>
      </c>
      <c r="G17" s="833" t="s">
        <v>477</v>
      </c>
      <c r="H17" s="833" t="s">
        <v>477</v>
      </c>
      <c r="I17" s="833" t="s">
        <v>477</v>
      </c>
      <c r="J17" s="854" t="s">
        <v>477</v>
      </c>
      <c r="K17" s="46"/>
    </row>
    <row r="18" spans="1:11" x14ac:dyDescent="0.25">
      <c r="A18" s="1117" t="s">
        <v>420</v>
      </c>
      <c r="B18" s="833">
        <v>14</v>
      </c>
      <c r="C18" s="833" t="s">
        <v>477</v>
      </c>
      <c r="D18" s="833" t="s">
        <v>477</v>
      </c>
      <c r="E18" s="833" t="s">
        <v>477</v>
      </c>
      <c r="F18" s="833" t="s">
        <v>477</v>
      </c>
      <c r="G18" s="833" t="s">
        <v>477</v>
      </c>
      <c r="H18" s="833" t="s">
        <v>477</v>
      </c>
      <c r="I18" s="833" t="s">
        <v>477</v>
      </c>
      <c r="J18" s="854" t="s">
        <v>477</v>
      </c>
      <c r="K18" s="46"/>
    </row>
    <row r="19" spans="1:11" ht="9.65" customHeight="1" x14ac:dyDescent="0.25">
      <c r="A19" s="1118"/>
      <c r="B19" s="853"/>
      <c r="C19" s="853"/>
      <c r="D19" s="853"/>
      <c r="E19" s="853"/>
      <c r="F19" s="853"/>
      <c r="G19" s="853"/>
      <c r="H19" s="853"/>
      <c r="I19" s="853"/>
      <c r="J19" s="232"/>
      <c r="K19" s="46"/>
    </row>
    <row r="20" spans="1:11" x14ac:dyDescent="0.25">
      <c r="A20" s="1116" t="s">
        <v>478</v>
      </c>
      <c r="B20" s="232"/>
      <c r="C20" s="232"/>
      <c r="D20" s="232"/>
      <c r="E20" s="232"/>
      <c r="F20" s="232"/>
      <c r="G20" s="232"/>
      <c r="H20" s="232"/>
      <c r="I20" s="232"/>
      <c r="J20" s="232"/>
      <c r="K20" s="46"/>
    </row>
    <row r="21" spans="1:11" x14ac:dyDescent="0.25">
      <c r="A21" s="1118" t="s">
        <v>417</v>
      </c>
      <c r="B21" s="853">
        <v>2254</v>
      </c>
      <c r="C21" s="853">
        <v>13512</v>
      </c>
      <c r="D21" s="853">
        <v>275492.74800000002</v>
      </c>
      <c r="E21" s="853">
        <v>418550.29800000001</v>
      </c>
      <c r="F21" s="853">
        <v>243806.36799999999</v>
      </c>
      <c r="G21" s="853">
        <v>1075879.2660000001</v>
      </c>
      <c r="H21" s="853">
        <v>854369.049</v>
      </c>
      <c r="I21" s="853">
        <v>221510.217</v>
      </c>
      <c r="J21" s="853">
        <v>51508.832999999999</v>
      </c>
      <c r="K21" s="46"/>
    </row>
    <row r="22" spans="1:11" x14ac:dyDescent="0.25">
      <c r="A22" s="232" t="s">
        <v>418</v>
      </c>
      <c r="B22" s="833">
        <v>2214</v>
      </c>
      <c r="C22" s="833" t="s">
        <v>477</v>
      </c>
      <c r="D22" s="833" t="s">
        <v>477</v>
      </c>
      <c r="E22" s="833" t="s">
        <v>477</v>
      </c>
      <c r="F22" s="833" t="s">
        <v>477</v>
      </c>
      <c r="G22" s="833" t="s">
        <v>477</v>
      </c>
      <c r="H22" s="833" t="s">
        <v>477</v>
      </c>
      <c r="I22" s="833" t="s">
        <v>477</v>
      </c>
      <c r="J22" s="833" t="s">
        <v>477</v>
      </c>
      <c r="K22" s="46"/>
    </row>
    <row r="23" spans="1:11" x14ac:dyDescent="0.25">
      <c r="A23" s="1117" t="s">
        <v>487</v>
      </c>
      <c r="B23" s="833">
        <v>27</v>
      </c>
      <c r="C23" s="833" t="s">
        <v>477</v>
      </c>
      <c r="D23" s="833" t="s">
        <v>477</v>
      </c>
      <c r="E23" s="833" t="s">
        <v>477</v>
      </c>
      <c r="F23" s="833" t="s">
        <v>477</v>
      </c>
      <c r="G23" s="833" t="s">
        <v>477</v>
      </c>
      <c r="H23" s="833" t="s">
        <v>477</v>
      </c>
      <c r="I23" s="833" t="s">
        <v>477</v>
      </c>
      <c r="J23" s="854" t="s">
        <v>477</v>
      </c>
      <c r="K23" s="46"/>
    </row>
    <row r="24" spans="1:11" x14ac:dyDescent="0.25">
      <c r="A24" s="1117" t="s">
        <v>488</v>
      </c>
      <c r="B24" s="833">
        <v>13</v>
      </c>
      <c r="C24" s="833">
        <v>102</v>
      </c>
      <c r="D24" s="833">
        <v>1723.952</v>
      </c>
      <c r="E24" s="833">
        <v>2105.1480000000001</v>
      </c>
      <c r="F24" s="833">
        <v>1054.201</v>
      </c>
      <c r="G24" s="833">
        <v>5279.0540000000001</v>
      </c>
      <c r="H24" s="833">
        <v>1774.5039999999999</v>
      </c>
      <c r="I24" s="833">
        <v>3504.55</v>
      </c>
      <c r="J24" s="856">
        <v>346.91199999999998</v>
      </c>
      <c r="K24" s="46"/>
    </row>
    <row r="25" spans="1:11" ht="7" customHeight="1" x14ac:dyDescent="0.25">
      <c r="A25" s="1118"/>
      <c r="B25" s="853"/>
      <c r="C25" s="853"/>
      <c r="D25" s="853"/>
      <c r="E25" s="853"/>
      <c r="F25" s="853"/>
      <c r="G25" s="853"/>
      <c r="H25" s="853"/>
      <c r="I25" s="853"/>
      <c r="J25" s="853"/>
      <c r="K25" s="46"/>
    </row>
    <row r="26" spans="1:11" x14ac:dyDescent="0.25">
      <c r="A26" s="1116" t="s">
        <v>479</v>
      </c>
      <c r="B26" s="232"/>
      <c r="C26" s="232"/>
      <c r="D26" s="232"/>
      <c r="E26" s="232"/>
      <c r="F26" s="232"/>
      <c r="G26" s="232"/>
      <c r="H26" s="232"/>
      <c r="I26" s="232"/>
      <c r="J26" s="232"/>
      <c r="K26" s="46"/>
    </row>
    <row r="27" spans="1:11" x14ac:dyDescent="0.25">
      <c r="A27" s="1118" t="s">
        <v>417</v>
      </c>
      <c r="B27" s="853">
        <v>13</v>
      </c>
      <c r="C27" s="853">
        <v>153</v>
      </c>
      <c r="D27" s="853">
        <v>3784.7139999999999</v>
      </c>
      <c r="E27" s="853">
        <v>4233.7430000000004</v>
      </c>
      <c r="F27" s="853">
        <v>3696.8159999999998</v>
      </c>
      <c r="G27" s="853">
        <v>12374.413</v>
      </c>
      <c r="H27" s="853">
        <v>3467.4009999999998</v>
      </c>
      <c r="I27" s="853">
        <v>8907.0120000000006</v>
      </c>
      <c r="J27" s="853">
        <v>-519.13199999999995</v>
      </c>
      <c r="K27" s="46"/>
    </row>
    <row r="28" spans="1:11" x14ac:dyDescent="0.25">
      <c r="A28" s="232" t="s">
        <v>418</v>
      </c>
      <c r="B28" s="833">
        <v>12</v>
      </c>
      <c r="C28" s="833" t="s">
        <v>477</v>
      </c>
      <c r="D28" s="833" t="s">
        <v>477</v>
      </c>
      <c r="E28" s="833" t="s">
        <v>477</v>
      </c>
      <c r="F28" s="833" t="s">
        <v>477</v>
      </c>
      <c r="G28" s="833" t="s">
        <v>477</v>
      </c>
      <c r="H28" s="833" t="s">
        <v>477</v>
      </c>
      <c r="I28" s="833" t="s">
        <v>477</v>
      </c>
      <c r="J28" s="833" t="s">
        <v>477</v>
      </c>
      <c r="K28" s="46"/>
    </row>
    <row r="29" spans="1:11" x14ac:dyDescent="0.25">
      <c r="A29" s="1117" t="s">
        <v>487</v>
      </c>
      <c r="B29" s="833">
        <v>0</v>
      </c>
      <c r="C29" s="833">
        <v>0</v>
      </c>
      <c r="D29" s="833">
        <v>0</v>
      </c>
      <c r="E29" s="833">
        <v>0</v>
      </c>
      <c r="F29" s="833">
        <v>0</v>
      </c>
      <c r="G29" s="833">
        <v>0</v>
      </c>
      <c r="H29" s="833">
        <v>0</v>
      </c>
      <c r="I29" s="833">
        <v>0</v>
      </c>
      <c r="J29" s="833">
        <v>0</v>
      </c>
      <c r="K29" s="46"/>
    </row>
    <row r="30" spans="1:11" x14ac:dyDescent="0.25">
      <c r="A30" s="1117" t="s">
        <v>488</v>
      </c>
      <c r="B30" s="833">
        <v>1</v>
      </c>
      <c r="C30" s="833" t="s">
        <v>477</v>
      </c>
      <c r="D30" s="833" t="s">
        <v>477</v>
      </c>
      <c r="E30" s="833" t="s">
        <v>477</v>
      </c>
      <c r="F30" s="833" t="s">
        <v>477</v>
      </c>
      <c r="G30" s="833" t="s">
        <v>477</v>
      </c>
      <c r="H30" s="833" t="s">
        <v>477</v>
      </c>
      <c r="I30" s="833" t="s">
        <v>477</v>
      </c>
      <c r="J30" s="833" t="s">
        <v>477</v>
      </c>
      <c r="K30" s="46"/>
    </row>
    <row r="31" spans="1:11" ht="7" customHeight="1" x14ac:dyDescent="0.25">
      <c r="A31" s="1117"/>
      <c r="B31" s="833"/>
      <c r="C31" s="833"/>
      <c r="D31" s="833"/>
      <c r="E31" s="833"/>
      <c r="F31" s="833"/>
      <c r="G31" s="833"/>
      <c r="H31" s="833"/>
      <c r="I31" s="833"/>
      <c r="J31" s="833"/>
      <c r="K31" s="46"/>
    </row>
    <row r="32" spans="1:11" ht="16.5" customHeight="1" x14ac:dyDescent="0.25">
      <c r="A32" s="1116" t="s">
        <v>480</v>
      </c>
      <c r="B32" s="833"/>
      <c r="C32" s="833"/>
      <c r="D32" s="833"/>
      <c r="E32" s="833"/>
      <c r="F32" s="833"/>
      <c r="G32" s="833"/>
      <c r="H32" s="833"/>
      <c r="I32" s="833"/>
      <c r="J32" s="833"/>
      <c r="K32" s="46"/>
    </row>
    <row r="33" spans="1:11" s="857" customFormat="1" ht="12.65" customHeight="1" x14ac:dyDescent="0.3">
      <c r="A33" s="1118" t="s">
        <v>417</v>
      </c>
      <c r="B33" s="853">
        <v>1497</v>
      </c>
      <c r="C33" s="853">
        <v>10217</v>
      </c>
      <c r="D33" s="853">
        <v>217109.31299999999</v>
      </c>
      <c r="E33" s="853">
        <v>348833.22</v>
      </c>
      <c r="F33" s="853">
        <v>193142.19</v>
      </c>
      <c r="G33" s="853">
        <v>874778.11300000001</v>
      </c>
      <c r="H33" s="853">
        <v>721209.73400000005</v>
      </c>
      <c r="I33" s="853">
        <v>153568.37899999999</v>
      </c>
      <c r="J33" s="853">
        <v>44741.722999999998</v>
      </c>
    </row>
    <row r="34" spans="1:11" ht="12.65" customHeight="1" x14ac:dyDescent="0.25">
      <c r="A34" s="232" t="s">
        <v>418</v>
      </c>
      <c r="B34" s="833">
        <v>1468</v>
      </c>
      <c r="C34" s="833">
        <v>10032</v>
      </c>
      <c r="D34" s="833">
        <v>214333.285</v>
      </c>
      <c r="E34" s="833">
        <v>345412.35600000003</v>
      </c>
      <c r="F34" s="833">
        <v>191604.22899999999</v>
      </c>
      <c r="G34" s="833">
        <v>865911.70499999996</v>
      </c>
      <c r="H34" s="833">
        <v>717604.99600000004</v>
      </c>
      <c r="I34" s="833">
        <v>148306.709</v>
      </c>
      <c r="J34" s="833">
        <v>44194.487000000001</v>
      </c>
      <c r="K34" s="46"/>
    </row>
    <row r="35" spans="1:11" ht="12.65" customHeight="1" x14ac:dyDescent="0.25">
      <c r="A35" s="1117" t="s">
        <v>487</v>
      </c>
      <c r="B35" s="833">
        <v>22</v>
      </c>
      <c r="C35" s="833" t="s">
        <v>477</v>
      </c>
      <c r="D35" s="833" t="s">
        <v>477</v>
      </c>
      <c r="E35" s="833" t="s">
        <v>477</v>
      </c>
      <c r="F35" s="833" t="s">
        <v>477</v>
      </c>
      <c r="G35" s="833" t="s">
        <v>477</v>
      </c>
      <c r="H35" s="833" t="s">
        <v>477</v>
      </c>
      <c r="I35" s="833" t="s">
        <v>477</v>
      </c>
      <c r="J35" s="833" t="s">
        <v>477</v>
      </c>
      <c r="K35" s="46"/>
    </row>
    <row r="36" spans="1:11" ht="12.65" customHeight="1" x14ac:dyDescent="0.25">
      <c r="A36" s="1117" t="s">
        <v>488</v>
      </c>
      <c r="B36" s="833">
        <v>7</v>
      </c>
      <c r="C36" s="833" t="s">
        <v>477</v>
      </c>
      <c r="D36" s="833" t="s">
        <v>477</v>
      </c>
      <c r="E36" s="833" t="s">
        <v>477</v>
      </c>
      <c r="F36" s="833" t="s">
        <v>477</v>
      </c>
      <c r="G36" s="833" t="s">
        <v>477</v>
      </c>
      <c r="H36" s="833" t="s">
        <v>477</v>
      </c>
      <c r="I36" s="833" t="s">
        <v>477</v>
      </c>
      <c r="J36" s="833" t="s">
        <v>477</v>
      </c>
      <c r="K36" s="46"/>
    </row>
    <row r="37" spans="1:11" ht="8.5" customHeight="1" x14ac:dyDescent="0.25">
      <c r="A37" s="1117"/>
      <c r="B37" s="833"/>
      <c r="C37" s="833"/>
      <c r="D37" s="833"/>
      <c r="E37" s="833"/>
      <c r="F37" s="833"/>
      <c r="G37" s="833"/>
      <c r="H37" s="833"/>
      <c r="I37" s="833"/>
      <c r="J37" s="833"/>
      <c r="K37" s="46"/>
    </row>
    <row r="38" spans="1:11" x14ac:dyDescent="0.25">
      <c r="A38" s="1116" t="s">
        <v>481</v>
      </c>
      <c r="B38" s="232"/>
      <c r="C38" s="1119"/>
      <c r="D38" s="232"/>
      <c r="E38" s="232"/>
      <c r="F38" s="232"/>
      <c r="G38" s="232"/>
      <c r="H38" s="232"/>
      <c r="I38" s="232"/>
      <c r="J38" s="232"/>
      <c r="K38" s="46"/>
    </row>
    <row r="39" spans="1:11" x14ac:dyDescent="0.25">
      <c r="A39" s="1118" t="s">
        <v>417</v>
      </c>
      <c r="B39" s="1116">
        <v>615</v>
      </c>
      <c r="C39" s="853">
        <v>2710</v>
      </c>
      <c r="D39" s="853">
        <v>48373.620999999999</v>
      </c>
      <c r="E39" s="853">
        <v>58420.857000000004</v>
      </c>
      <c r="F39" s="853">
        <v>41618.394999999997</v>
      </c>
      <c r="G39" s="853">
        <v>167327.76699999999</v>
      </c>
      <c r="H39" s="853">
        <v>118991.76300000001</v>
      </c>
      <c r="I39" s="853">
        <v>48336.004000000001</v>
      </c>
      <c r="J39" s="853">
        <v>5248.9120000000003</v>
      </c>
      <c r="K39" s="46"/>
    </row>
    <row r="40" spans="1:11" ht="12" customHeight="1" x14ac:dyDescent="0.25">
      <c r="A40" s="232" t="s">
        <v>418</v>
      </c>
      <c r="B40" s="232">
        <v>605</v>
      </c>
      <c r="C40" s="833" t="s">
        <v>477</v>
      </c>
      <c r="D40" s="833" t="s">
        <v>477</v>
      </c>
      <c r="E40" s="833" t="s">
        <v>477</v>
      </c>
      <c r="F40" s="833" t="s">
        <v>477</v>
      </c>
      <c r="G40" s="833" t="s">
        <v>477</v>
      </c>
      <c r="H40" s="833" t="s">
        <v>477</v>
      </c>
      <c r="I40" s="833" t="s">
        <v>477</v>
      </c>
      <c r="J40" s="833" t="s">
        <v>477</v>
      </c>
      <c r="K40" s="46"/>
    </row>
    <row r="41" spans="1:11" ht="12" customHeight="1" x14ac:dyDescent="0.25">
      <c r="A41" s="1117" t="s">
        <v>487</v>
      </c>
      <c r="B41" s="232">
        <v>5</v>
      </c>
      <c r="C41" s="833">
        <v>45</v>
      </c>
      <c r="D41" s="833">
        <v>752.928</v>
      </c>
      <c r="E41" s="833">
        <v>535.22900000000004</v>
      </c>
      <c r="F41" s="833">
        <v>346.80599999999998</v>
      </c>
      <c r="G41" s="833">
        <v>1875.595</v>
      </c>
      <c r="H41" s="833">
        <v>1429.519</v>
      </c>
      <c r="I41" s="833">
        <v>446.07600000000002</v>
      </c>
      <c r="J41" s="833">
        <v>51.390999999999998</v>
      </c>
      <c r="K41" s="46"/>
    </row>
    <row r="42" spans="1:11" ht="12" customHeight="1" x14ac:dyDescent="0.25">
      <c r="A42" s="1117" t="s">
        <v>488</v>
      </c>
      <c r="B42" s="232">
        <v>5</v>
      </c>
      <c r="C42" s="833" t="s">
        <v>477</v>
      </c>
      <c r="D42" s="833" t="s">
        <v>477</v>
      </c>
      <c r="E42" s="833" t="s">
        <v>477</v>
      </c>
      <c r="F42" s="833" t="s">
        <v>477</v>
      </c>
      <c r="G42" s="833" t="s">
        <v>477</v>
      </c>
      <c r="H42" s="833" t="s">
        <v>477</v>
      </c>
      <c r="I42" s="833" t="s">
        <v>477</v>
      </c>
      <c r="J42" s="833" t="s">
        <v>477</v>
      </c>
      <c r="K42" s="46"/>
    </row>
    <row r="43" spans="1:11" ht="12" customHeight="1" x14ac:dyDescent="0.25">
      <c r="A43" s="1118"/>
      <c r="B43" s="232"/>
      <c r="C43" s="833"/>
      <c r="D43" s="833"/>
      <c r="E43" s="833"/>
      <c r="F43" s="833"/>
      <c r="G43" s="833"/>
      <c r="H43" s="833"/>
      <c r="I43" s="833"/>
      <c r="J43" s="833"/>
      <c r="K43" s="46"/>
    </row>
    <row r="44" spans="1:11" x14ac:dyDescent="0.25">
      <c r="A44" s="1116" t="s">
        <v>482</v>
      </c>
      <c r="B44" s="232"/>
      <c r="C44" s="232"/>
      <c r="D44" s="232"/>
      <c r="E44" s="232"/>
      <c r="F44" s="232"/>
      <c r="G44" s="232"/>
      <c r="H44" s="232"/>
      <c r="I44" s="232"/>
      <c r="J44" s="232"/>
      <c r="K44" s="46"/>
    </row>
    <row r="45" spans="1:11" x14ac:dyDescent="0.25">
      <c r="A45" s="1118" t="s">
        <v>417</v>
      </c>
      <c r="B45" s="1116">
        <v>129</v>
      </c>
      <c r="C45" s="853">
        <v>432</v>
      </c>
      <c r="D45" s="853">
        <v>6225.1</v>
      </c>
      <c r="E45" s="853">
        <v>7062.4780000000001</v>
      </c>
      <c r="F45" s="853">
        <v>5348.9669999999996</v>
      </c>
      <c r="G45" s="853">
        <v>21398.973000000002</v>
      </c>
      <c r="H45" s="853">
        <v>10700.151</v>
      </c>
      <c r="I45" s="853">
        <v>10698.822</v>
      </c>
      <c r="J45" s="853">
        <v>2037.33</v>
      </c>
      <c r="K45" s="46"/>
    </row>
    <row r="46" spans="1:11" x14ac:dyDescent="0.25">
      <c r="A46" s="232" t="s">
        <v>418</v>
      </c>
      <c r="B46" s="232">
        <v>129</v>
      </c>
      <c r="C46" s="833">
        <v>432</v>
      </c>
      <c r="D46" s="833">
        <v>6225.1</v>
      </c>
      <c r="E46" s="833">
        <v>7062.4780000000001</v>
      </c>
      <c r="F46" s="833">
        <v>5348.9669999999996</v>
      </c>
      <c r="G46" s="833">
        <v>21398.973000000002</v>
      </c>
      <c r="H46" s="833">
        <v>10700.151</v>
      </c>
      <c r="I46" s="833">
        <v>10698.822</v>
      </c>
      <c r="J46" s="833">
        <v>2037.33</v>
      </c>
      <c r="K46" s="46"/>
    </row>
    <row r="47" spans="1:11" x14ac:dyDescent="0.25">
      <c r="A47" s="1117" t="s">
        <v>487</v>
      </c>
      <c r="B47" s="232">
        <v>0</v>
      </c>
      <c r="C47" s="833">
        <v>0</v>
      </c>
      <c r="D47" s="823">
        <v>0</v>
      </c>
      <c r="E47" s="833">
        <v>0</v>
      </c>
      <c r="F47" s="833">
        <v>0</v>
      </c>
      <c r="G47" s="833">
        <v>0</v>
      </c>
      <c r="H47" s="833">
        <v>0</v>
      </c>
      <c r="I47" s="833">
        <v>0</v>
      </c>
      <c r="J47" s="833">
        <v>0</v>
      </c>
      <c r="K47" s="46"/>
    </row>
    <row r="48" spans="1:11" x14ac:dyDescent="0.25">
      <c r="A48" s="1117" t="s">
        <v>488</v>
      </c>
      <c r="B48" s="232">
        <v>0</v>
      </c>
      <c r="C48" s="833">
        <v>0</v>
      </c>
      <c r="D48" s="833">
        <v>0</v>
      </c>
      <c r="E48" s="833">
        <v>0</v>
      </c>
      <c r="F48" s="833">
        <v>0</v>
      </c>
      <c r="G48" s="833">
        <v>0</v>
      </c>
      <c r="H48" s="833">
        <v>0</v>
      </c>
      <c r="I48" s="833">
        <v>0</v>
      </c>
      <c r="J48" s="833">
        <v>0</v>
      </c>
      <c r="K48" s="46"/>
    </row>
    <row r="49" spans="1:11" ht="5.25" customHeight="1" x14ac:dyDescent="0.25">
      <c r="A49" s="1118"/>
      <c r="B49" s="232"/>
      <c r="C49" s="833"/>
      <c r="D49" s="833"/>
      <c r="E49" s="833"/>
      <c r="F49" s="833"/>
      <c r="G49" s="833"/>
      <c r="H49" s="833"/>
      <c r="I49" s="833"/>
      <c r="J49" s="833"/>
      <c r="K49" s="46"/>
    </row>
    <row r="50" spans="1:11" x14ac:dyDescent="0.25">
      <c r="A50" s="1116" t="s">
        <v>483</v>
      </c>
      <c r="B50" s="232"/>
      <c r="C50" s="232"/>
      <c r="D50" s="232"/>
      <c r="E50" s="232"/>
      <c r="F50" s="232"/>
      <c r="G50" s="232"/>
      <c r="H50" s="232"/>
      <c r="I50" s="232"/>
      <c r="J50" s="232"/>
      <c r="K50" s="46"/>
    </row>
    <row r="51" spans="1:11" x14ac:dyDescent="0.25">
      <c r="A51" s="1118" t="s">
        <v>417</v>
      </c>
      <c r="B51" s="1116">
        <v>40</v>
      </c>
      <c r="C51" s="853">
        <v>60</v>
      </c>
      <c r="D51" s="853">
        <v>640.45699999999999</v>
      </c>
      <c r="E51" s="853">
        <v>832.20899999999995</v>
      </c>
      <c r="F51" s="853">
        <v>842.12599999999998</v>
      </c>
      <c r="G51" s="853">
        <v>2428.0990000000002</v>
      </c>
      <c r="H51" s="853">
        <v>1436.7739999999999</v>
      </c>
      <c r="I51" s="853">
        <v>991.32500000000005</v>
      </c>
      <c r="J51" s="853">
        <v>72.59</v>
      </c>
      <c r="K51" s="46"/>
    </row>
    <row r="52" spans="1:11" x14ac:dyDescent="0.25">
      <c r="A52" s="232" t="s">
        <v>418</v>
      </c>
      <c r="B52" s="232">
        <v>39</v>
      </c>
      <c r="C52" s="833" t="s">
        <v>477</v>
      </c>
      <c r="D52" s="833" t="s">
        <v>477</v>
      </c>
      <c r="E52" s="833" t="s">
        <v>477</v>
      </c>
      <c r="F52" s="833" t="s">
        <v>477</v>
      </c>
      <c r="G52" s="833" t="s">
        <v>477</v>
      </c>
      <c r="H52" s="833" t="s">
        <v>477</v>
      </c>
      <c r="I52" s="833" t="s">
        <v>477</v>
      </c>
      <c r="J52" s="833" t="s">
        <v>477</v>
      </c>
      <c r="K52" s="46"/>
    </row>
    <row r="53" spans="1:11" x14ac:dyDescent="0.25">
      <c r="A53" s="1117" t="s">
        <v>487</v>
      </c>
      <c r="B53" s="232">
        <v>0</v>
      </c>
      <c r="C53" s="833">
        <v>0</v>
      </c>
      <c r="D53" s="833">
        <v>0</v>
      </c>
      <c r="E53" s="833">
        <v>0</v>
      </c>
      <c r="F53" s="833">
        <v>0</v>
      </c>
      <c r="G53" s="833">
        <v>0</v>
      </c>
      <c r="H53" s="833">
        <v>0</v>
      </c>
      <c r="I53" s="833">
        <v>0</v>
      </c>
      <c r="J53" s="833">
        <v>0</v>
      </c>
      <c r="K53" s="46"/>
    </row>
    <row r="54" spans="1:11" x14ac:dyDescent="0.25">
      <c r="A54" s="1117" t="s">
        <v>488</v>
      </c>
      <c r="B54" s="232">
        <v>1</v>
      </c>
      <c r="C54" s="833" t="s">
        <v>477</v>
      </c>
      <c r="D54" s="833" t="s">
        <v>477</v>
      </c>
      <c r="E54" s="833" t="s">
        <v>477</v>
      </c>
      <c r="F54" s="833" t="s">
        <v>477</v>
      </c>
      <c r="G54" s="833" t="s">
        <v>477</v>
      </c>
      <c r="H54" s="833" t="s">
        <v>477</v>
      </c>
      <c r="I54" s="833" t="s">
        <v>477</v>
      </c>
      <c r="J54" s="833" t="s">
        <v>477</v>
      </c>
      <c r="K54" s="46"/>
    </row>
    <row r="55" spans="1:11" ht="5.25" customHeight="1" thickBot="1" x14ac:dyDescent="0.3">
      <c r="A55" s="1120"/>
      <c r="B55" s="1120"/>
      <c r="C55" s="1121"/>
      <c r="D55" s="1121"/>
      <c r="E55" s="1121"/>
      <c r="F55" s="1121"/>
      <c r="G55" s="1121"/>
      <c r="H55" s="1121"/>
      <c r="I55" s="1121"/>
      <c r="J55" s="1121"/>
      <c r="K55" s="46"/>
    </row>
    <row r="56" spans="1:11" ht="12.75" customHeight="1" thickTop="1" x14ac:dyDescent="0.25">
      <c r="A56" s="821" t="s">
        <v>642</v>
      </c>
      <c r="B56" s="1116"/>
      <c r="C56" s="1116"/>
      <c r="D56" s="232"/>
      <c r="E56" s="232"/>
      <c r="F56" s="232"/>
      <c r="G56" s="232"/>
      <c r="H56" s="232"/>
      <c r="I56" s="232"/>
      <c r="J56" s="232"/>
      <c r="K56" s="46"/>
    </row>
    <row r="57" spans="1:11" x14ac:dyDescent="0.25">
      <c r="A57" s="46"/>
      <c r="B57" s="46"/>
      <c r="C57" s="46"/>
      <c r="D57" s="46"/>
      <c r="E57" s="46"/>
      <c r="F57" s="46"/>
      <c r="G57" s="46"/>
      <c r="H57" s="46"/>
      <c r="I57" s="46"/>
      <c r="J57" s="46"/>
      <c r="K57" s="46"/>
    </row>
    <row r="58" spans="1:11" x14ac:dyDescent="0.25">
      <c r="A58" s="46"/>
      <c r="B58" s="46"/>
      <c r="C58" s="46"/>
      <c r="D58" s="46"/>
      <c r="E58" s="46"/>
      <c r="F58" s="46"/>
      <c r="G58" s="46"/>
      <c r="H58" s="46"/>
      <c r="I58" s="46"/>
      <c r="J58" s="46"/>
      <c r="K58" s="46"/>
    </row>
    <row r="59" spans="1:11" x14ac:dyDescent="0.25">
      <c r="A59" s="46"/>
      <c r="B59" s="46"/>
      <c r="C59" s="46"/>
      <c r="D59" s="46"/>
      <c r="E59" s="46"/>
      <c r="F59" s="46"/>
      <c r="G59" s="46"/>
      <c r="H59" s="46"/>
      <c r="I59" s="46"/>
      <c r="J59" s="46"/>
      <c r="K59" s="46"/>
    </row>
    <row r="60" spans="1:11" x14ac:dyDescent="0.25">
      <c r="A60" s="46"/>
      <c r="B60" s="46"/>
      <c r="C60" s="46"/>
      <c r="D60" s="46"/>
      <c r="E60" s="46"/>
      <c r="F60" s="46"/>
      <c r="G60" s="46"/>
      <c r="H60" s="46"/>
      <c r="I60" s="46"/>
      <c r="J60" s="46"/>
      <c r="K60" s="46"/>
    </row>
    <row r="61" spans="1:11" x14ac:dyDescent="0.25">
      <c r="A61" s="46"/>
      <c r="B61" s="46"/>
      <c r="C61" s="46"/>
      <c r="D61" s="46"/>
      <c r="E61" s="46"/>
      <c r="F61" s="46"/>
      <c r="G61" s="46"/>
      <c r="H61" s="46"/>
      <c r="I61" s="46"/>
      <c r="J61" s="46"/>
      <c r="K61" s="46"/>
    </row>
    <row r="62" spans="1:11" x14ac:dyDescent="0.25">
      <c r="A62" s="46"/>
      <c r="B62" s="46"/>
      <c r="C62" s="46"/>
      <c r="D62" s="46"/>
      <c r="E62" s="46"/>
      <c r="F62" s="46"/>
      <c r="G62" s="46"/>
      <c r="H62" s="46"/>
      <c r="I62" s="46"/>
      <c r="J62" s="46"/>
      <c r="K62" s="46"/>
    </row>
    <row r="63" spans="1:11" x14ac:dyDescent="0.25">
      <c r="A63" s="46"/>
      <c r="B63" s="46"/>
      <c r="C63" s="46"/>
      <c r="D63" s="46"/>
      <c r="E63" s="46"/>
      <c r="F63" s="46"/>
      <c r="G63" s="46"/>
      <c r="H63" s="46"/>
      <c r="I63" s="46"/>
      <c r="J63" s="46"/>
      <c r="K63" s="46"/>
    </row>
    <row r="64" spans="1:11" x14ac:dyDescent="0.25">
      <c r="A64" s="46"/>
      <c r="B64" s="46"/>
      <c r="C64" s="46"/>
      <c r="D64" s="46"/>
      <c r="E64" s="46"/>
      <c r="F64" s="46"/>
      <c r="G64" s="46"/>
      <c r="H64" s="46"/>
      <c r="I64" s="46"/>
      <c r="J64" s="46"/>
      <c r="K64" s="46"/>
    </row>
  </sheetData>
  <mergeCells count="17">
    <mergeCell ref="A3:C3"/>
    <mergeCell ref="A4:J4"/>
    <mergeCell ref="A6:A12"/>
    <mergeCell ref="B6:B11"/>
    <mergeCell ref="C6:C11"/>
    <mergeCell ref="D6:F6"/>
    <mergeCell ref="G6:I6"/>
    <mergeCell ref="J6:J11"/>
    <mergeCell ref="D7:D11"/>
    <mergeCell ref="E7:E11"/>
    <mergeCell ref="A14:I14"/>
    <mergeCell ref="F7:F11"/>
    <mergeCell ref="G7:G11"/>
    <mergeCell ref="H7:H11"/>
    <mergeCell ref="I7:I11"/>
    <mergeCell ref="B12:C12"/>
    <mergeCell ref="D12:J12"/>
  </mergeCells>
  <conditionalFormatting sqref="D53:J54">
    <cfRule type="cellIs" dxfId="97" priority="1" stopIfTrue="1" operator="between">
      <formula>0.1</formula>
      <formula>0.459</formula>
    </cfRule>
  </conditionalFormatting>
  <hyperlinks>
    <hyperlink ref="A1" location="Índice!A1" display="Voltar ao índice" xr:uid="{D667F55A-7261-4819-AEA5-07806A6874D9}"/>
  </hyperlinks>
  <pageMargins left="0.24" right="0.23622047244094491" top="0.70866141732283472" bottom="0.43307086614173229"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61"/>
  <sheetViews>
    <sheetView showGridLines="0" zoomScaleNormal="100" zoomScaleSheetLayoutView="80" workbookViewId="0">
      <selection activeCell="A2" sqref="A2"/>
    </sheetView>
  </sheetViews>
  <sheetFormatPr defaultColWidth="9.1796875" defaultRowHeight="10.5" x14ac:dyDescent="0.25"/>
  <cols>
    <col min="1" max="1" width="39.26953125" style="1" customWidth="1"/>
    <col min="2" max="4" width="9" style="2" customWidth="1"/>
    <col min="5" max="7" width="10.7265625" style="2" customWidth="1"/>
    <col min="8" max="16384" width="9.1796875" style="1"/>
  </cols>
  <sheetData>
    <row r="1" spans="1:8" ht="12.5" x14ac:dyDescent="0.25">
      <c r="A1" s="527" t="s">
        <v>227</v>
      </c>
    </row>
    <row r="2" spans="1:8" x14ac:dyDescent="0.25">
      <c r="H2" s="26"/>
    </row>
    <row r="3" spans="1:8" ht="18" customHeight="1" x14ac:dyDescent="0.25">
      <c r="A3" s="19" t="s">
        <v>219</v>
      </c>
      <c r="B3" s="17"/>
      <c r="C3" s="17"/>
      <c r="D3" s="17"/>
      <c r="E3" s="17"/>
      <c r="F3" s="17"/>
      <c r="G3" s="17"/>
      <c r="H3" s="26"/>
    </row>
    <row r="4" spans="1:8" ht="7.5" customHeight="1" x14ac:dyDescent="0.25">
      <c r="H4" s="26"/>
    </row>
    <row r="5" spans="1:8" ht="16.5" customHeight="1" x14ac:dyDescent="0.25">
      <c r="A5" s="18"/>
      <c r="B5" s="70" t="s">
        <v>7</v>
      </c>
      <c r="C5" s="71">
        <v>2023</v>
      </c>
      <c r="D5" s="71">
        <v>2022</v>
      </c>
      <c r="E5" s="71">
        <v>2021</v>
      </c>
      <c r="F5" s="71">
        <v>2020</v>
      </c>
      <c r="G5" s="71">
        <v>2019</v>
      </c>
      <c r="H5" s="26"/>
    </row>
    <row r="6" spans="1:8" ht="25" customHeight="1" thickBot="1" x14ac:dyDescent="0.3">
      <c r="A6" s="446" t="s">
        <v>46</v>
      </c>
      <c r="B6" s="3"/>
      <c r="C6" s="107"/>
      <c r="D6" s="75"/>
      <c r="E6" s="100"/>
      <c r="F6" s="3"/>
      <c r="G6" s="3"/>
      <c r="H6" s="26"/>
    </row>
    <row r="7" spans="1:8" ht="16.5" customHeight="1" x14ac:dyDescent="0.25">
      <c r="B7" s="135"/>
      <c r="C7" s="135"/>
      <c r="D7" s="135"/>
      <c r="E7" s="135"/>
      <c r="F7" s="135"/>
      <c r="G7" s="135"/>
      <c r="H7" s="26"/>
    </row>
    <row r="8" spans="1:8" s="4" customFormat="1" ht="28.5" customHeight="1" x14ac:dyDescent="0.25">
      <c r="A8" s="163" t="s">
        <v>47</v>
      </c>
      <c r="B8" s="165" t="s">
        <v>22</v>
      </c>
      <c r="C8" s="170">
        <v>48244</v>
      </c>
      <c r="D8" s="171">
        <v>46894</v>
      </c>
      <c r="E8" s="171">
        <v>44951</v>
      </c>
      <c r="F8" s="171">
        <v>44833</v>
      </c>
      <c r="G8" s="160">
        <v>44753</v>
      </c>
      <c r="H8" s="51"/>
    </row>
    <row r="9" spans="1:8" ht="15" customHeight="1" x14ac:dyDescent="0.25">
      <c r="A9" s="161" t="s">
        <v>23</v>
      </c>
      <c r="B9" s="166" t="s">
        <v>8</v>
      </c>
      <c r="C9" s="172">
        <v>10.8</v>
      </c>
      <c r="D9" s="173">
        <v>10.8</v>
      </c>
      <c r="E9" s="174">
        <f>(+E8/411995)*100</f>
        <v>10.910569303025522</v>
      </c>
      <c r="F9" s="174">
        <v>11.3</v>
      </c>
      <c r="G9" s="162">
        <v>11.6</v>
      </c>
      <c r="H9" s="26"/>
    </row>
    <row r="10" spans="1:8" ht="18" customHeight="1" x14ac:dyDescent="0.25">
      <c r="B10" s="164"/>
      <c r="C10" s="6"/>
      <c r="D10" s="6"/>
      <c r="E10" s="6"/>
      <c r="F10" s="167"/>
      <c r="G10" s="164"/>
      <c r="H10" s="26"/>
    </row>
    <row r="11" spans="1:8" ht="15" customHeight="1" x14ac:dyDescent="0.25">
      <c r="A11" s="159" t="s">
        <v>137</v>
      </c>
      <c r="B11" s="165" t="s">
        <v>22</v>
      </c>
      <c r="C11" s="170">
        <v>10568</v>
      </c>
      <c r="D11" s="171">
        <v>9677</v>
      </c>
      <c r="E11" s="171">
        <v>10404</v>
      </c>
      <c r="F11" s="171">
        <v>9236</v>
      </c>
      <c r="G11" s="160" t="s">
        <v>82</v>
      </c>
      <c r="H11" s="26"/>
    </row>
    <row r="12" spans="1:8" ht="17.25" customHeight="1" thickBot="1" x14ac:dyDescent="0.3">
      <c r="A12" s="319" t="s">
        <v>81</v>
      </c>
      <c r="B12" s="320" t="s">
        <v>8</v>
      </c>
      <c r="C12" s="321">
        <v>11.1</v>
      </c>
      <c r="D12" s="322">
        <v>10.8</v>
      </c>
      <c r="E12" s="323">
        <f>(+E11/90920)*100</f>
        <v>11.443026836779586</v>
      </c>
      <c r="F12" s="323">
        <v>10.8</v>
      </c>
      <c r="G12" s="324">
        <v>11.6</v>
      </c>
      <c r="H12" s="26"/>
    </row>
    <row r="13" spans="1:8" ht="26.25" customHeight="1" thickTop="1" x14ac:dyDescent="0.25">
      <c r="A13" s="2825" t="s">
        <v>212</v>
      </c>
      <c r="B13" s="2825"/>
      <c r="C13" s="2825"/>
      <c r="D13" s="2825"/>
      <c r="E13" s="2825"/>
      <c r="F13" s="2825"/>
      <c r="G13" s="2825"/>
      <c r="H13" s="26"/>
    </row>
    <row r="14" spans="1:8" ht="12.75" customHeight="1" thickBot="1" x14ac:dyDescent="0.3">
      <c r="A14" s="44" t="s">
        <v>61</v>
      </c>
      <c r="B14" s="14"/>
      <c r="C14" s="14"/>
      <c r="D14" s="14"/>
      <c r="E14" s="14"/>
      <c r="F14" s="14"/>
      <c r="G14" s="14"/>
      <c r="H14" s="26"/>
    </row>
    <row r="15" spans="1:8" s="8" customFormat="1" ht="25" customHeight="1" thickBot="1" x14ac:dyDescent="0.3">
      <c r="A15" s="447" t="s">
        <v>49</v>
      </c>
      <c r="B15" s="448"/>
      <c r="C15" s="448"/>
      <c r="D15" s="448"/>
      <c r="E15" s="448"/>
      <c r="F15" s="448"/>
      <c r="G15" s="448"/>
      <c r="H15" s="245"/>
    </row>
    <row r="16" spans="1:8" ht="14.25" customHeight="1" x14ac:dyDescent="0.25">
      <c r="A16" s="168" t="s">
        <v>142</v>
      </c>
      <c r="B16" s="175">
        <v>1000</v>
      </c>
      <c r="C16" s="177">
        <v>201</v>
      </c>
      <c r="D16" s="178">
        <v>192.9</v>
      </c>
      <c r="E16" s="178">
        <v>178.1</v>
      </c>
      <c r="F16" s="178">
        <v>138.30000000000001</v>
      </c>
      <c r="G16" s="179">
        <v>134</v>
      </c>
      <c r="H16" s="26"/>
    </row>
    <row r="17" spans="1:13" ht="16.5" customHeight="1" x14ac:dyDescent="0.25">
      <c r="A17" s="169" t="s">
        <v>0</v>
      </c>
      <c r="B17" s="176" t="s">
        <v>8</v>
      </c>
      <c r="C17" s="514">
        <v>4</v>
      </c>
      <c r="D17" s="516">
        <v>3.9</v>
      </c>
      <c r="E17" s="517">
        <v>3.7236822848062894</v>
      </c>
      <c r="F17" s="515">
        <v>2.9710811910011348</v>
      </c>
      <c r="G17" s="422">
        <v>2.8</v>
      </c>
      <c r="H17" s="26"/>
    </row>
    <row r="18" spans="1:13" s="26" customFormat="1" ht="22.5" customHeight="1" x14ac:dyDescent="0.25">
      <c r="A18" s="408" t="s">
        <v>143</v>
      </c>
      <c r="B18" s="409"/>
      <c r="C18" s="409"/>
      <c r="D18" s="410"/>
      <c r="E18" s="410"/>
      <c r="F18" s="410"/>
      <c r="G18" s="411"/>
    </row>
    <row r="19" spans="1:13" s="26" customFormat="1" ht="18" customHeight="1" x14ac:dyDescent="0.25">
      <c r="A19" s="7" t="s">
        <v>112</v>
      </c>
      <c r="B19" s="412" t="s">
        <v>8</v>
      </c>
      <c r="C19" s="423">
        <v>27.8</v>
      </c>
      <c r="D19" s="413">
        <v>29.2</v>
      </c>
      <c r="E19" s="413" t="s">
        <v>133</v>
      </c>
      <c r="F19" s="413">
        <v>31.7</v>
      </c>
      <c r="G19" s="414">
        <v>32</v>
      </c>
      <c r="H19" s="415"/>
    </row>
    <row r="20" spans="1:13" s="26" customFormat="1" ht="18" customHeight="1" x14ac:dyDescent="0.25">
      <c r="A20" s="7" t="s">
        <v>113</v>
      </c>
      <c r="B20" s="416" t="s">
        <v>8</v>
      </c>
      <c r="C20" s="424">
        <v>88.3</v>
      </c>
      <c r="D20" s="417">
        <v>87.1</v>
      </c>
      <c r="E20" s="417" t="s">
        <v>134</v>
      </c>
      <c r="F20" s="417">
        <v>88.5</v>
      </c>
      <c r="G20" s="45">
        <v>88.7</v>
      </c>
    </row>
    <row r="21" spans="1:13" s="26" customFormat="1" ht="18" customHeight="1" x14ac:dyDescent="0.25">
      <c r="A21" s="7" t="s">
        <v>114</v>
      </c>
      <c r="B21" s="416" t="s">
        <v>8</v>
      </c>
      <c r="C21" s="424">
        <v>57</v>
      </c>
      <c r="D21" s="417">
        <v>54.7</v>
      </c>
      <c r="E21" s="417" t="s">
        <v>135</v>
      </c>
      <c r="F21" s="417">
        <v>51</v>
      </c>
      <c r="G21" s="45">
        <v>49.4</v>
      </c>
    </row>
    <row r="22" spans="1:13" s="26" customFormat="1" ht="18" customHeight="1" thickBot="1" x14ac:dyDescent="0.3">
      <c r="A22" s="418" t="s">
        <v>115</v>
      </c>
      <c r="B22" s="419" t="s">
        <v>8</v>
      </c>
      <c r="C22" s="425">
        <v>91.6</v>
      </c>
      <c r="D22" s="420">
        <v>91.5</v>
      </c>
      <c r="E22" s="420" t="s">
        <v>136</v>
      </c>
      <c r="F22" s="420">
        <v>93.3</v>
      </c>
      <c r="G22" s="421">
        <v>91.6</v>
      </c>
    </row>
    <row r="23" spans="1:13" s="290" customFormat="1" ht="38.25" customHeight="1" thickTop="1" x14ac:dyDescent="0.25">
      <c r="A23" s="2827" t="s">
        <v>111</v>
      </c>
      <c r="B23" s="2827"/>
      <c r="C23" s="2827"/>
      <c r="D23" s="2827"/>
      <c r="E23" s="2827"/>
      <c r="F23" s="2827"/>
      <c r="G23" s="2827"/>
      <c r="H23" s="382"/>
    </row>
    <row r="24" spans="1:13" ht="39.75" customHeight="1" x14ac:dyDescent="0.25">
      <c r="A24" s="2828" t="s">
        <v>218</v>
      </c>
      <c r="B24" s="2828"/>
      <c r="C24" s="2828"/>
      <c r="D24" s="2828"/>
      <c r="E24" s="2828"/>
      <c r="F24" s="2828"/>
      <c r="G24" s="2828"/>
      <c r="H24" s="518"/>
      <c r="I24" s="518"/>
      <c r="J24" s="518"/>
      <c r="K24" s="518"/>
      <c r="L24" s="518"/>
      <c r="M24" s="518"/>
    </row>
    <row r="25" spans="1:13" s="8" customFormat="1" ht="24.75" customHeight="1" x14ac:dyDescent="0.25">
      <c r="A25" s="2826" t="s">
        <v>217</v>
      </c>
      <c r="B25" s="2826"/>
      <c r="C25" s="2826"/>
      <c r="D25" s="2826"/>
      <c r="E25" s="2826"/>
      <c r="F25" s="2826"/>
      <c r="G25" s="2826"/>
      <c r="H25" s="519"/>
      <c r="I25" s="519"/>
      <c r="J25" s="519"/>
      <c r="K25" s="519"/>
      <c r="L25" s="519"/>
      <c r="M25" s="519"/>
    </row>
    <row r="26" spans="1:13" ht="6" customHeight="1" thickBot="1" x14ac:dyDescent="0.3">
      <c r="H26" s="26"/>
    </row>
    <row r="27" spans="1:13" s="8" customFormat="1" ht="25" customHeight="1" thickBot="1" x14ac:dyDescent="0.3">
      <c r="A27" s="447" t="s">
        <v>48</v>
      </c>
      <c r="B27" s="448"/>
      <c r="C27" s="448"/>
      <c r="D27" s="448"/>
      <c r="E27" s="448"/>
      <c r="F27" s="448"/>
      <c r="G27" s="448"/>
      <c r="H27" s="245"/>
    </row>
    <row r="28" spans="1:13" ht="17.25" customHeight="1" x14ac:dyDescent="0.25">
      <c r="A28" s="2822" t="s">
        <v>21</v>
      </c>
      <c r="B28" s="2823"/>
      <c r="C28" s="2824"/>
      <c r="D28" s="2823"/>
      <c r="E28" s="2823"/>
      <c r="F28" s="2823"/>
      <c r="G28" s="2823"/>
      <c r="H28" s="26"/>
    </row>
    <row r="29" spans="1:13" x14ac:dyDescent="0.25">
      <c r="A29" s="93" t="s">
        <v>56</v>
      </c>
      <c r="B29" s="94" t="s">
        <v>39</v>
      </c>
      <c r="C29" s="180">
        <v>118.271</v>
      </c>
      <c r="D29" s="181">
        <v>113.383</v>
      </c>
      <c r="E29" s="181">
        <v>105.14700000000001</v>
      </c>
      <c r="F29" s="181">
        <v>103.833</v>
      </c>
      <c r="G29" s="181">
        <v>103.846</v>
      </c>
      <c r="H29" s="26"/>
    </row>
    <row r="30" spans="1:13" x14ac:dyDescent="0.25">
      <c r="A30" s="95" t="s">
        <v>171</v>
      </c>
      <c r="B30" s="96" t="s">
        <v>39</v>
      </c>
      <c r="C30" s="182">
        <v>88.248999999999995</v>
      </c>
      <c r="D30" s="183">
        <v>88.772999999999996</v>
      </c>
      <c r="E30" s="183">
        <v>87.445999999999998</v>
      </c>
      <c r="F30" s="183">
        <v>87.165999999999997</v>
      </c>
      <c r="G30" s="184">
        <v>92.83</v>
      </c>
      <c r="H30" s="26"/>
    </row>
    <row r="31" spans="1:13" x14ac:dyDescent="0.25">
      <c r="A31" s="7" t="s">
        <v>40</v>
      </c>
      <c r="B31" s="96"/>
      <c r="C31" s="185"/>
      <c r="D31" s="186"/>
      <c r="E31" s="186"/>
      <c r="F31" s="186"/>
      <c r="G31" s="187"/>
      <c r="H31" s="26"/>
    </row>
    <row r="32" spans="1:13" x14ac:dyDescent="0.25">
      <c r="A32" s="13" t="s">
        <v>175</v>
      </c>
      <c r="B32" s="96" t="s">
        <v>39</v>
      </c>
      <c r="C32" s="182">
        <v>110.658</v>
      </c>
      <c r="D32" s="188">
        <v>106.723</v>
      </c>
      <c r="E32" s="188">
        <v>100.779</v>
      </c>
      <c r="F32" s="188">
        <v>99.921999999999997</v>
      </c>
      <c r="G32" s="187">
        <v>97.56</v>
      </c>
      <c r="H32" s="26"/>
    </row>
    <row r="33" spans="1:11" x14ac:dyDescent="0.25">
      <c r="A33" s="13" t="s">
        <v>176</v>
      </c>
      <c r="B33" s="96" t="s">
        <v>39</v>
      </c>
      <c r="C33" s="182">
        <v>120.366</v>
      </c>
      <c r="D33" s="188">
        <v>113.33</v>
      </c>
      <c r="E33" s="188">
        <v>112.069</v>
      </c>
      <c r="F33" s="188">
        <v>111.251</v>
      </c>
      <c r="G33" s="187">
        <v>113.11199999999999</v>
      </c>
      <c r="H33" s="26"/>
    </row>
    <row r="34" spans="1:11" x14ac:dyDescent="0.25">
      <c r="A34" s="7" t="s">
        <v>177</v>
      </c>
      <c r="B34" s="96" t="s">
        <v>39</v>
      </c>
      <c r="C34" s="182">
        <v>124.289</v>
      </c>
      <c r="D34" s="188">
        <v>113.032</v>
      </c>
      <c r="E34" s="188">
        <v>112.351</v>
      </c>
      <c r="F34" s="188">
        <v>108.973</v>
      </c>
      <c r="G34" s="189">
        <v>113.64</v>
      </c>
      <c r="H34" s="26"/>
    </row>
    <row r="35" spans="1:11" x14ac:dyDescent="0.25">
      <c r="A35" s="7" t="s">
        <v>178</v>
      </c>
      <c r="B35" s="96" t="s">
        <v>39</v>
      </c>
      <c r="C35" s="182">
        <v>128.58099999999999</v>
      </c>
      <c r="D35" s="188">
        <v>123.401</v>
      </c>
      <c r="E35" s="188">
        <v>121.86499999999999</v>
      </c>
      <c r="F35" s="188">
        <v>121.246</v>
      </c>
      <c r="G35" s="189">
        <v>118.75</v>
      </c>
      <c r="H35" s="26"/>
    </row>
    <row r="36" spans="1:11" x14ac:dyDescent="0.25">
      <c r="A36" s="13" t="s">
        <v>179</v>
      </c>
      <c r="B36" s="96" t="s">
        <v>39</v>
      </c>
      <c r="C36" s="182">
        <v>154.02799999999999</v>
      </c>
      <c r="D36" s="188">
        <v>149.18100000000001</v>
      </c>
      <c r="E36" s="188">
        <v>134.39400000000001</v>
      </c>
      <c r="F36" s="188">
        <v>130.39099999999999</v>
      </c>
      <c r="G36" s="187">
        <v>125.48099999999999</v>
      </c>
      <c r="H36" s="26"/>
    </row>
    <row r="37" spans="1:11" x14ac:dyDescent="0.25">
      <c r="A37" s="7" t="s">
        <v>180</v>
      </c>
      <c r="B37" s="96" t="s">
        <v>39</v>
      </c>
      <c r="C37" s="182">
        <v>154.745</v>
      </c>
      <c r="D37" s="188">
        <v>149.434</v>
      </c>
      <c r="E37" s="188">
        <v>134.89599999999999</v>
      </c>
      <c r="F37" s="188">
        <v>130.77000000000001</v>
      </c>
      <c r="G37" s="187">
        <v>126.83</v>
      </c>
      <c r="H37" s="26"/>
    </row>
    <row r="38" spans="1:11" x14ac:dyDescent="0.25">
      <c r="A38" s="7" t="s">
        <v>181</v>
      </c>
      <c r="B38" s="96" t="s">
        <v>39</v>
      </c>
      <c r="C38" s="182">
        <v>151.678</v>
      </c>
      <c r="D38" s="188">
        <v>147.45099999999999</v>
      </c>
      <c r="E38" s="188">
        <v>132.51499999999999</v>
      </c>
      <c r="F38" s="188">
        <v>128.68199999999999</v>
      </c>
      <c r="G38" s="187">
        <v>122.64</v>
      </c>
      <c r="H38" s="26"/>
    </row>
    <row r="39" spans="1:11" ht="7" customHeight="1" thickBot="1" x14ac:dyDescent="0.3">
      <c r="A39" s="325"/>
      <c r="B39" s="326"/>
      <c r="C39" s="327"/>
      <c r="D39" s="328"/>
      <c r="E39" s="328"/>
      <c r="F39" s="328"/>
      <c r="G39" s="329"/>
      <c r="H39" s="26"/>
    </row>
    <row r="40" spans="1:11" ht="11" thickTop="1" x14ac:dyDescent="0.25">
      <c r="A40" s="97" t="s">
        <v>211</v>
      </c>
      <c r="B40" s="98"/>
      <c r="C40" s="98"/>
      <c r="D40" s="98"/>
      <c r="E40" s="98"/>
      <c r="F40" s="98"/>
      <c r="G40" s="98"/>
      <c r="H40" s="26"/>
    </row>
    <row r="41" spans="1:11" x14ac:dyDescent="0.25">
      <c r="A41" s="99" t="s">
        <v>62</v>
      </c>
      <c r="B41" s="98"/>
      <c r="C41" s="98"/>
      <c r="D41" s="98"/>
      <c r="E41" s="98"/>
      <c r="F41" s="98"/>
      <c r="G41" s="98"/>
      <c r="H41" s="26"/>
    </row>
    <row r="42" spans="1:11" ht="11" thickBot="1" x14ac:dyDescent="0.3">
      <c r="H42" s="26"/>
    </row>
    <row r="43" spans="1:11" s="46" customFormat="1" ht="25" customHeight="1" thickBot="1" x14ac:dyDescent="0.3">
      <c r="A43" s="450" t="s">
        <v>182</v>
      </c>
      <c r="B43" s="449"/>
      <c r="C43" s="449"/>
      <c r="D43" s="449"/>
      <c r="E43" s="449"/>
      <c r="F43" s="449"/>
      <c r="G43" s="449"/>
    </row>
    <row r="44" spans="1:11" s="46" customFormat="1" ht="18" customHeight="1" x14ac:dyDescent="0.25">
      <c r="A44" s="461" t="s">
        <v>183</v>
      </c>
      <c r="B44" s="462" t="s">
        <v>22</v>
      </c>
      <c r="C44" s="463" t="s">
        <v>78</v>
      </c>
      <c r="D44" s="464">
        <v>75370</v>
      </c>
      <c r="E44" s="465">
        <v>68520</v>
      </c>
      <c r="F44" s="464">
        <v>64559</v>
      </c>
      <c r="G44" s="466">
        <v>65514</v>
      </c>
      <c r="K44" s="131"/>
    </row>
    <row r="45" spans="1:11" s="46" customFormat="1" ht="12.5" x14ac:dyDescent="0.25">
      <c r="A45" s="136" t="s">
        <v>144</v>
      </c>
      <c r="B45" s="137" t="s">
        <v>8</v>
      </c>
      <c r="C45" s="138" t="s">
        <v>78</v>
      </c>
      <c r="D45" s="271">
        <v>5.2</v>
      </c>
      <c r="E45" s="190">
        <v>5.0999999999999996</v>
      </c>
      <c r="F45" s="271">
        <v>5</v>
      </c>
      <c r="G45" s="272">
        <v>5</v>
      </c>
    </row>
    <row r="46" spans="1:11" s="46" customFormat="1" ht="12" customHeight="1" x14ac:dyDescent="0.25">
      <c r="A46" s="273"/>
      <c r="B46" s="274"/>
      <c r="C46" s="274"/>
      <c r="D46" s="275"/>
      <c r="E46" s="274"/>
      <c r="F46" s="274"/>
      <c r="G46" s="274"/>
    </row>
    <row r="47" spans="1:11" s="46" customFormat="1" ht="18" customHeight="1" x14ac:dyDescent="0.25">
      <c r="A47" s="265" t="s">
        <v>184</v>
      </c>
      <c r="B47" s="266" t="s">
        <v>9</v>
      </c>
      <c r="C47" s="267" t="s">
        <v>78</v>
      </c>
      <c r="D47" s="268">
        <v>1301159.7600000002</v>
      </c>
      <c r="E47" s="269">
        <v>1152490</v>
      </c>
      <c r="F47" s="268">
        <v>1079009.6370000001</v>
      </c>
      <c r="G47" s="270">
        <v>1098745.3829999994</v>
      </c>
      <c r="K47" s="131"/>
    </row>
    <row r="48" spans="1:11" s="46" customFormat="1" ht="12.5" x14ac:dyDescent="0.25">
      <c r="A48" s="276" t="s">
        <v>54</v>
      </c>
      <c r="B48" s="137" t="s">
        <v>8</v>
      </c>
      <c r="C48" s="138" t="s">
        <v>78</v>
      </c>
      <c r="D48" s="277">
        <v>2.2000000000000002</v>
      </c>
      <c r="E48" s="190">
        <v>2.2000000000000002</v>
      </c>
      <c r="F48" s="277">
        <v>2.3288018653175975</v>
      </c>
      <c r="G48" s="272">
        <v>2.3288018653175975</v>
      </c>
    </row>
    <row r="49" spans="1:11" s="46" customFormat="1" ht="13.5" customHeight="1" x14ac:dyDescent="0.25">
      <c r="A49" s="2818"/>
      <c r="B49" s="2819"/>
      <c r="C49" s="2819"/>
      <c r="D49" s="2819"/>
      <c r="E49" s="2819"/>
      <c r="F49" s="2819"/>
      <c r="G49" s="2819"/>
    </row>
    <row r="50" spans="1:11" s="46" customFormat="1" ht="18" customHeight="1" x14ac:dyDescent="0.25">
      <c r="A50" s="265" t="s">
        <v>185</v>
      </c>
      <c r="B50" s="266" t="s">
        <v>9</v>
      </c>
      <c r="C50" s="267" t="s">
        <v>78</v>
      </c>
      <c r="D50" s="268">
        <v>8130406.129999999</v>
      </c>
      <c r="E50" s="269">
        <v>6689878.1659999993</v>
      </c>
      <c r="F50" s="268">
        <v>5863403.2300000004</v>
      </c>
      <c r="G50" s="270">
        <v>6945153.5639999975</v>
      </c>
      <c r="H50" s="131"/>
      <c r="K50" s="131"/>
    </row>
    <row r="51" spans="1:11" s="46" customFormat="1" ht="12.5" x14ac:dyDescent="0.25">
      <c r="A51" s="276" t="s">
        <v>54</v>
      </c>
      <c r="B51" s="137" t="s">
        <v>8</v>
      </c>
      <c r="C51" s="138" t="s">
        <v>78</v>
      </c>
      <c r="D51" s="277">
        <v>1.5</v>
      </c>
      <c r="E51" s="190">
        <v>1.6</v>
      </c>
      <c r="F51" s="277">
        <v>1.6</v>
      </c>
      <c r="G51" s="272">
        <v>1.7</v>
      </c>
    </row>
    <row r="52" spans="1:11" s="46" customFormat="1" ht="6" customHeight="1" x14ac:dyDescent="0.25">
      <c r="A52" s="2818"/>
      <c r="B52" s="2818"/>
      <c r="C52" s="2818"/>
      <c r="D52" s="2818"/>
      <c r="E52" s="2818"/>
      <c r="F52" s="2818"/>
      <c r="G52" s="2818"/>
    </row>
    <row r="53" spans="1:11" s="46" customFormat="1" ht="12.75" customHeight="1" x14ac:dyDescent="0.25">
      <c r="B53" s="264"/>
      <c r="C53" s="264"/>
      <c r="D53" s="264"/>
      <c r="E53" s="264"/>
      <c r="F53" s="264"/>
      <c r="G53" s="264"/>
    </row>
    <row r="54" spans="1:11" s="46" customFormat="1" ht="18" customHeight="1" x14ac:dyDescent="0.25">
      <c r="A54" s="265" t="s">
        <v>186</v>
      </c>
      <c r="B54" s="266" t="s">
        <v>9</v>
      </c>
      <c r="C54" s="267" t="s">
        <v>78</v>
      </c>
      <c r="D54" s="268">
        <v>2980691.7600000002</v>
      </c>
      <c r="E54" s="269">
        <v>2509602.5380000002</v>
      </c>
      <c r="F54" s="268">
        <v>2165896.4400000004</v>
      </c>
      <c r="G54" s="270">
        <v>2507686.6349999998</v>
      </c>
      <c r="K54" s="131"/>
    </row>
    <row r="55" spans="1:11" s="46" customFormat="1" ht="12.5" x14ac:dyDescent="0.25">
      <c r="A55" s="139" t="s">
        <v>54</v>
      </c>
      <c r="B55" s="133" t="s">
        <v>8</v>
      </c>
      <c r="C55" s="134" t="s">
        <v>78</v>
      </c>
      <c r="D55" s="142">
        <v>2.2999999999999998</v>
      </c>
      <c r="E55" s="191">
        <v>2.2999999999999998</v>
      </c>
      <c r="F55" s="142">
        <v>2.2999999999999998</v>
      </c>
      <c r="G55" s="278">
        <v>2.4</v>
      </c>
    </row>
    <row r="56" spans="1:11" s="46" customFormat="1" ht="3" customHeight="1" x14ac:dyDescent="0.25">
      <c r="A56" s="276"/>
      <c r="B56" s="137"/>
      <c r="C56" s="138"/>
      <c r="D56" s="277"/>
      <c r="E56" s="190"/>
      <c r="F56" s="277"/>
      <c r="G56" s="272"/>
    </row>
    <row r="57" spans="1:11" s="46" customFormat="1" ht="6" customHeight="1" x14ac:dyDescent="0.25">
      <c r="B57" s="264"/>
      <c r="C57" s="264"/>
      <c r="D57" s="264"/>
      <c r="E57" s="264"/>
      <c r="F57" s="264"/>
      <c r="G57" s="264"/>
    </row>
    <row r="58" spans="1:11" s="46" customFormat="1" ht="18" customHeight="1" x14ac:dyDescent="0.25">
      <c r="A58" s="140" t="s">
        <v>187</v>
      </c>
      <c r="B58" s="141" t="s">
        <v>9</v>
      </c>
      <c r="C58" s="267" t="s">
        <v>78</v>
      </c>
      <c r="D58" s="279">
        <v>23.4</v>
      </c>
      <c r="E58" s="280">
        <v>22</v>
      </c>
      <c r="F58" s="279">
        <v>19.245360000000002</v>
      </c>
      <c r="G58" s="281">
        <v>21.103540000000002</v>
      </c>
      <c r="K58" s="132"/>
    </row>
    <row r="59" spans="1:11" s="46" customFormat="1" ht="13" thickBot="1" x14ac:dyDescent="0.3">
      <c r="A59" s="330" t="s">
        <v>55</v>
      </c>
      <c r="B59" s="331" t="s">
        <v>9</v>
      </c>
      <c r="C59" s="332" t="s">
        <v>78</v>
      </c>
      <c r="D59" s="333">
        <v>29.2</v>
      </c>
      <c r="E59" s="334">
        <v>26.343668433570318</v>
      </c>
      <c r="F59" s="333">
        <v>23.21461</v>
      </c>
      <c r="G59" s="335">
        <v>24.74024</v>
      </c>
    </row>
    <row r="60" spans="1:11" s="46" customFormat="1" ht="13" thickTop="1" x14ac:dyDescent="0.25">
      <c r="A60" s="2820" t="s">
        <v>132</v>
      </c>
      <c r="B60" s="2821"/>
      <c r="C60" s="2821"/>
      <c r="D60" s="2821"/>
      <c r="E60" s="2821"/>
      <c r="F60" s="2821"/>
      <c r="G60" s="2821"/>
      <c r="K60" s="132"/>
    </row>
    <row r="61" spans="1:11" s="46" customFormat="1" ht="12.5" x14ac:dyDescent="0.25">
      <c r="A61" s="282" t="s">
        <v>68</v>
      </c>
      <c r="K61" s="132"/>
    </row>
  </sheetData>
  <mergeCells count="8">
    <mergeCell ref="A49:G49"/>
    <mergeCell ref="A52:G52"/>
    <mergeCell ref="A60:G60"/>
    <mergeCell ref="A28:G28"/>
    <mergeCell ref="A13:G13"/>
    <mergeCell ref="A25:G25"/>
    <mergeCell ref="A23:G23"/>
    <mergeCell ref="A24:G24"/>
  </mergeCells>
  <phoneticPr fontId="9" type="noConversion"/>
  <hyperlinks>
    <hyperlink ref="A1" location="Índice!A1" display="Voltar ao índice" xr:uid="{C8CE7DD4-7D16-4797-B249-5B7AE38AF935}"/>
  </hyperlinks>
  <pageMargins left="0.55118110236220474" right="0.19685039370078741" top="0.43307086614173229" bottom="0.31496062992125984" header="0" footer="0"/>
  <pageSetup paperSize="9" scale="98"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A4AA9-6CC1-4B51-A4C9-43AE7B1E13E5}">
  <dimension ref="A1:K36"/>
  <sheetViews>
    <sheetView workbookViewId="0"/>
  </sheetViews>
  <sheetFormatPr defaultColWidth="9.1796875" defaultRowHeight="12.5" x14ac:dyDescent="0.25"/>
  <cols>
    <col min="1" max="1" width="10.54296875" style="46" customWidth="1"/>
    <col min="2" max="3" width="7.81640625" style="46" customWidth="1"/>
    <col min="4" max="8" width="7.453125" style="46" customWidth="1"/>
    <col min="9" max="9" width="7.7265625" style="46" customWidth="1"/>
    <col min="10" max="10" width="8" style="46" customWidth="1"/>
    <col min="11" max="16384" width="9.1796875" style="46"/>
  </cols>
  <sheetData>
    <row r="1" spans="1:11" x14ac:dyDescent="0.25">
      <c r="A1" s="527" t="s">
        <v>227</v>
      </c>
    </row>
    <row r="2" spans="1:11" x14ac:dyDescent="0.25">
      <c r="K2" s="838"/>
    </row>
    <row r="3" spans="1:11" x14ac:dyDescent="0.25">
      <c r="A3" s="2890" t="s">
        <v>489</v>
      </c>
      <c r="B3" s="2890"/>
      <c r="C3" s="2890"/>
      <c r="D3" s="858"/>
      <c r="E3" s="858"/>
      <c r="F3" s="858"/>
      <c r="G3" s="858"/>
      <c r="H3" s="858"/>
      <c r="I3" s="858"/>
      <c r="J3" s="858"/>
    </row>
    <row r="4" spans="1:11" ht="23.25" customHeight="1" x14ac:dyDescent="0.25">
      <c r="A4" s="2902" t="s">
        <v>490</v>
      </c>
      <c r="B4" s="2902"/>
      <c r="C4" s="2902"/>
      <c r="D4" s="2902"/>
      <c r="E4" s="2902"/>
      <c r="F4" s="2902"/>
      <c r="G4" s="2902"/>
      <c r="H4" s="2902"/>
      <c r="I4" s="2902"/>
      <c r="J4" s="2902"/>
    </row>
    <row r="5" spans="1:11" x14ac:dyDescent="0.25">
      <c r="A5" s="859">
        <v>2022</v>
      </c>
      <c r="B5" s="813"/>
      <c r="C5" s="531"/>
      <c r="D5" s="531"/>
      <c r="E5" s="531"/>
      <c r="F5" s="532"/>
      <c r="G5" s="531"/>
      <c r="H5" s="531"/>
      <c r="I5" s="531"/>
      <c r="J5" s="531"/>
    </row>
    <row r="6" spans="1:11" ht="12.75" customHeight="1" x14ac:dyDescent="0.25">
      <c r="A6" s="2886" t="s">
        <v>392</v>
      </c>
      <c r="B6" s="2886" t="s">
        <v>393</v>
      </c>
      <c r="C6" s="2886" t="s">
        <v>394</v>
      </c>
      <c r="D6" s="2887" t="s">
        <v>395</v>
      </c>
      <c r="E6" s="2887"/>
      <c r="F6" s="2887"/>
      <c r="G6" s="2886" t="s">
        <v>396</v>
      </c>
      <c r="H6" s="2889"/>
      <c r="I6" s="2889"/>
      <c r="J6" s="2886" t="s">
        <v>397</v>
      </c>
    </row>
    <row r="7" spans="1:11" x14ac:dyDescent="0.25">
      <c r="A7" s="2886"/>
      <c r="B7" s="2886"/>
      <c r="C7" s="2886"/>
      <c r="D7" s="2886" t="s">
        <v>400</v>
      </c>
      <c r="E7" s="2886" t="s">
        <v>401</v>
      </c>
      <c r="F7" s="2886" t="s">
        <v>402</v>
      </c>
      <c r="G7" s="2886" t="s">
        <v>273</v>
      </c>
      <c r="H7" s="2886" t="s">
        <v>403</v>
      </c>
      <c r="I7" s="2886" t="s">
        <v>404</v>
      </c>
      <c r="J7" s="2889"/>
    </row>
    <row r="8" spans="1:1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x14ac:dyDescent="0.25">
      <c r="A11" s="2886"/>
      <c r="B11" s="2886"/>
      <c r="C11" s="2886"/>
      <c r="D11" s="2886"/>
      <c r="E11" s="2886"/>
      <c r="F11" s="2886"/>
      <c r="G11" s="2886"/>
      <c r="H11" s="2886"/>
      <c r="I11" s="2886"/>
      <c r="J11" s="2889"/>
    </row>
    <row r="12" spans="1:11" x14ac:dyDescent="0.25">
      <c r="A12" s="2886"/>
      <c r="B12" s="2887" t="s">
        <v>22</v>
      </c>
      <c r="C12" s="2887"/>
      <c r="D12" s="2887" t="s">
        <v>405</v>
      </c>
      <c r="E12" s="2887"/>
      <c r="F12" s="2887"/>
      <c r="G12" s="2887"/>
      <c r="H12" s="2887"/>
      <c r="I12" s="2887"/>
      <c r="J12" s="2887"/>
    </row>
    <row r="13" spans="1:11" ht="7.5" customHeight="1" x14ac:dyDescent="0.25">
      <c r="A13" s="814"/>
      <c r="B13" s="814"/>
      <c r="C13" s="814"/>
      <c r="D13" s="814"/>
      <c r="E13" s="814"/>
      <c r="F13" s="814"/>
      <c r="G13" s="814"/>
      <c r="H13" s="814"/>
      <c r="I13" s="814"/>
      <c r="J13" s="814"/>
    </row>
    <row r="14" spans="1:11" x14ac:dyDescent="0.25">
      <c r="A14" s="529" t="s">
        <v>491</v>
      </c>
      <c r="B14" s="860"/>
      <c r="C14" s="860"/>
      <c r="D14" s="861"/>
      <c r="E14" s="862"/>
      <c r="F14" s="862"/>
      <c r="G14" s="861"/>
      <c r="H14" s="862"/>
      <c r="I14" s="862"/>
      <c r="J14" s="862"/>
    </row>
    <row r="15" spans="1:11" ht="7.5" customHeight="1" x14ac:dyDescent="0.25">
      <c r="A15" s="529"/>
      <c r="B15" s="863"/>
      <c r="C15" s="860"/>
      <c r="D15" s="861"/>
      <c r="E15" s="862"/>
      <c r="F15" s="862"/>
      <c r="G15" s="861"/>
      <c r="H15" s="862"/>
      <c r="I15" s="862"/>
      <c r="J15" s="862"/>
    </row>
    <row r="16" spans="1:11" x14ac:dyDescent="0.25">
      <c r="A16" s="845" t="s">
        <v>273</v>
      </c>
      <c r="B16" s="853">
        <v>718</v>
      </c>
      <c r="C16" s="853">
        <v>1830</v>
      </c>
      <c r="D16" s="853">
        <v>24872.362000000001</v>
      </c>
      <c r="E16" s="853">
        <v>82107.05</v>
      </c>
      <c r="F16" s="853">
        <v>19191.687999999998</v>
      </c>
      <c r="G16" s="853">
        <v>138544.717</v>
      </c>
      <c r="H16" s="853">
        <v>123904.398</v>
      </c>
      <c r="I16" s="853">
        <v>14640.319</v>
      </c>
      <c r="J16" s="853">
        <v>9480.0769999999993</v>
      </c>
    </row>
    <row r="17" spans="1:10" x14ac:dyDescent="0.25">
      <c r="A17" s="844" t="s">
        <v>407</v>
      </c>
      <c r="B17" s="833">
        <v>689</v>
      </c>
      <c r="C17" s="835">
        <v>1106</v>
      </c>
      <c r="D17" s="835">
        <v>10682.484</v>
      </c>
      <c r="E17" s="835">
        <v>44607.92</v>
      </c>
      <c r="F17" s="835">
        <v>10626.927</v>
      </c>
      <c r="G17" s="835">
        <v>72508.875</v>
      </c>
      <c r="H17" s="835">
        <v>65966.354000000007</v>
      </c>
      <c r="I17" s="835">
        <v>6542.5209999999997</v>
      </c>
      <c r="J17" s="835">
        <v>4855.5630000000001</v>
      </c>
    </row>
    <row r="18" spans="1:10" x14ac:dyDescent="0.25">
      <c r="A18" s="843" t="s">
        <v>408</v>
      </c>
      <c r="B18" s="833">
        <v>25</v>
      </c>
      <c r="C18" s="833" t="s">
        <v>477</v>
      </c>
      <c r="D18" s="833" t="s">
        <v>477</v>
      </c>
      <c r="E18" s="833" t="s">
        <v>477</v>
      </c>
      <c r="F18" s="833" t="s">
        <v>477</v>
      </c>
      <c r="G18" s="833" t="s">
        <v>477</v>
      </c>
      <c r="H18" s="833" t="s">
        <v>477</v>
      </c>
      <c r="I18" s="833" t="s">
        <v>477</v>
      </c>
      <c r="J18" s="833" t="s">
        <v>477</v>
      </c>
    </row>
    <row r="19" spans="1:10" x14ac:dyDescent="0.25">
      <c r="A19" s="843" t="s">
        <v>409</v>
      </c>
      <c r="B19" s="833">
        <v>4</v>
      </c>
      <c r="C19" s="835" t="s">
        <v>477</v>
      </c>
      <c r="D19" s="835" t="s">
        <v>477</v>
      </c>
      <c r="E19" s="835" t="s">
        <v>477</v>
      </c>
      <c r="F19" s="835" t="s">
        <v>477</v>
      </c>
      <c r="G19" s="835" t="s">
        <v>477</v>
      </c>
      <c r="H19" s="835" t="s">
        <v>477</v>
      </c>
      <c r="I19" s="835" t="s">
        <v>477</v>
      </c>
      <c r="J19" s="835" t="s">
        <v>477</v>
      </c>
    </row>
    <row r="20" spans="1:10" x14ac:dyDescent="0.25">
      <c r="A20" s="844" t="s">
        <v>410</v>
      </c>
      <c r="B20" s="864">
        <v>0</v>
      </c>
      <c r="C20" s="864">
        <v>0</v>
      </c>
      <c r="D20" s="864">
        <v>0</v>
      </c>
      <c r="E20" s="864">
        <v>0</v>
      </c>
      <c r="F20" s="864">
        <v>0</v>
      </c>
      <c r="G20" s="864">
        <v>0</v>
      </c>
      <c r="H20" s="864">
        <v>0</v>
      </c>
      <c r="I20" s="864">
        <v>0</v>
      </c>
      <c r="J20" s="864">
        <v>0</v>
      </c>
    </row>
    <row r="21" spans="1:10" ht="7.5" customHeight="1" x14ac:dyDescent="0.25">
      <c r="A21" s="844"/>
      <c r="B21" s="232"/>
      <c r="C21" s="232"/>
      <c r="D21" s="232"/>
      <c r="E21" s="232"/>
      <c r="F21" s="232"/>
      <c r="G21" s="232"/>
      <c r="H21" s="232"/>
      <c r="I21" s="232"/>
      <c r="J21" s="232"/>
    </row>
    <row r="22" spans="1:10" x14ac:dyDescent="0.25">
      <c r="A22" s="845" t="s">
        <v>492</v>
      </c>
    </row>
    <row r="23" spans="1:10" x14ac:dyDescent="0.25">
      <c r="A23" s="845" t="s">
        <v>273</v>
      </c>
      <c r="B23" s="865">
        <v>68</v>
      </c>
      <c r="C23" s="866">
        <v>212</v>
      </c>
      <c r="D23" s="866">
        <v>3122.8020000000001</v>
      </c>
      <c r="E23" s="866">
        <v>2162.6909999999998</v>
      </c>
      <c r="F23" s="866">
        <v>1660.306</v>
      </c>
      <c r="G23" s="866">
        <v>7185.2730000000001</v>
      </c>
      <c r="H23" s="866">
        <v>6286.116</v>
      </c>
      <c r="I23" s="866">
        <v>899.15700000000004</v>
      </c>
      <c r="J23" s="866">
        <v>-86.013000000000005</v>
      </c>
    </row>
    <row r="24" spans="1:10" x14ac:dyDescent="0.25">
      <c r="A24" s="844" t="s">
        <v>407</v>
      </c>
      <c r="B24" s="833">
        <v>64</v>
      </c>
      <c r="C24" s="833" t="s">
        <v>477</v>
      </c>
      <c r="D24" s="833" t="s">
        <v>477</v>
      </c>
      <c r="E24" s="833" t="s">
        <v>477</v>
      </c>
      <c r="F24" s="833" t="s">
        <v>477</v>
      </c>
      <c r="G24" s="833" t="s">
        <v>477</v>
      </c>
      <c r="H24" s="833" t="s">
        <v>477</v>
      </c>
      <c r="I24" s="833" t="s">
        <v>477</v>
      </c>
      <c r="J24" s="833" t="s">
        <v>477</v>
      </c>
    </row>
    <row r="25" spans="1:10" x14ac:dyDescent="0.25">
      <c r="A25" s="843" t="s">
        <v>408</v>
      </c>
      <c r="B25" s="833">
        <v>4</v>
      </c>
      <c r="C25" s="833" t="s">
        <v>477</v>
      </c>
      <c r="D25" s="833" t="s">
        <v>477</v>
      </c>
      <c r="E25" s="833" t="s">
        <v>477</v>
      </c>
      <c r="F25" s="833" t="s">
        <v>477</v>
      </c>
      <c r="G25" s="833" t="s">
        <v>477</v>
      </c>
      <c r="H25" s="833" t="s">
        <v>477</v>
      </c>
      <c r="I25" s="833" t="s">
        <v>477</v>
      </c>
      <c r="J25" s="833" t="s">
        <v>477</v>
      </c>
    </row>
    <row r="26" spans="1:10" x14ac:dyDescent="0.25">
      <c r="A26" s="843" t="s">
        <v>409</v>
      </c>
      <c r="B26" s="833">
        <v>0</v>
      </c>
      <c r="C26" s="835">
        <v>0</v>
      </c>
      <c r="D26" s="835">
        <v>0</v>
      </c>
      <c r="E26" s="835">
        <v>0</v>
      </c>
      <c r="F26" s="835">
        <v>0</v>
      </c>
      <c r="G26" s="835">
        <v>0</v>
      </c>
      <c r="H26" s="835">
        <v>0</v>
      </c>
      <c r="I26" s="835">
        <v>0</v>
      </c>
      <c r="J26" s="835">
        <v>0</v>
      </c>
    </row>
    <row r="27" spans="1:10" x14ac:dyDescent="0.25">
      <c r="A27" s="844" t="s">
        <v>410</v>
      </c>
      <c r="B27" s="833">
        <v>0</v>
      </c>
      <c r="C27" s="835">
        <v>0</v>
      </c>
      <c r="D27" s="835">
        <v>0</v>
      </c>
      <c r="E27" s="835">
        <v>0</v>
      </c>
      <c r="F27" s="835">
        <v>0</v>
      </c>
      <c r="G27" s="835">
        <v>0</v>
      </c>
      <c r="H27" s="835">
        <v>0</v>
      </c>
      <c r="I27" s="835">
        <v>0</v>
      </c>
      <c r="J27" s="835">
        <v>0</v>
      </c>
    </row>
    <row r="28" spans="1:10" ht="7.5" customHeight="1" x14ac:dyDescent="0.25">
      <c r="A28" s="844"/>
      <c r="B28" s="864"/>
      <c r="C28" s="864"/>
      <c r="D28" s="864"/>
      <c r="E28" s="864"/>
      <c r="F28" s="864"/>
      <c r="G28" s="864"/>
      <c r="H28" s="864"/>
      <c r="I28" s="864"/>
      <c r="J28" s="864"/>
    </row>
    <row r="29" spans="1:10" x14ac:dyDescent="0.25">
      <c r="A29" s="845" t="s">
        <v>493</v>
      </c>
      <c r="B29" s="867"/>
      <c r="C29" s="867"/>
      <c r="D29" s="868"/>
      <c r="E29" s="869"/>
      <c r="F29" s="869"/>
      <c r="G29" s="868"/>
      <c r="H29" s="869"/>
      <c r="I29" s="869"/>
      <c r="J29" s="869"/>
    </row>
    <row r="30" spans="1:10" x14ac:dyDescent="0.25">
      <c r="A30" s="845" t="s">
        <v>273</v>
      </c>
      <c r="B30" s="865">
        <v>68</v>
      </c>
      <c r="C30" s="866">
        <v>212</v>
      </c>
      <c r="D30" s="866">
        <v>3122.8020000000001</v>
      </c>
      <c r="E30" s="866">
        <v>2162.6909999999998</v>
      </c>
      <c r="F30" s="866">
        <v>1660.306</v>
      </c>
      <c r="G30" s="866">
        <v>7185.2730000000001</v>
      </c>
      <c r="H30" s="866">
        <v>6286.116</v>
      </c>
      <c r="I30" s="866">
        <v>899.15700000000004</v>
      </c>
      <c r="J30" s="866">
        <v>-86.013000000000005</v>
      </c>
    </row>
    <row r="31" spans="1:10" x14ac:dyDescent="0.25">
      <c r="A31" s="844" t="s">
        <v>407</v>
      </c>
      <c r="B31" s="833">
        <v>64</v>
      </c>
      <c r="C31" s="833" t="s">
        <v>477</v>
      </c>
      <c r="D31" s="833" t="s">
        <v>477</v>
      </c>
      <c r="E31" s="833" t="s">
        <v>477</v>
      </c>
      <c r="F31" s="833" t="s">
        <v>477</v>
      </c>
      <c r="G31" s="833" t="s">
        <v>477</v>
      </c>
      <c r="H31" s="833" t="s">
        <v>477</v>
      </c>
      <c r="I31" s="833" t="s">
        <v>477</v>
      </c>
      <c r="J31" s="833" t="s">
        <v>477</v>
      </c>
    </row>
    <row r="32" spans="1:10" x14ac:dyDescent="0.25">
      <c r="A32" s="843" t="s">
        <v>408</v>
      </c>
      <c r="B32" s="833">
        <v>4</v>
      </c>
      <c r="C32" s="833" t="s">
        <v>477</v>
      </c>
      <c r="D32" s="833" t="s">
        <v>477</v>
      </c>
      <c r="E32" s="833" t="s">
        <v>477</v>
      </c>
      <c r="F32" s="833" t="s">
        <v>477</v>
      </c>
      <c r="G32" s="833" t="s">
        <v>477</v>
      </c>
      <c r="H32" s="833" t="s">
        <v>477</v>
      </c>
      <c r="I32" s="833" t="s">
        <v>477</v>
      </c>
      <c r="J32" s="833" t="s">
        <v>477</v>
      </c>
    </row>
    <row r="33" spans="1:10" x14ac:dyDescent="0.25">
      <c r="A33" s="843" t="s">
        <v>409</v>
      </c>
      <c r="B33" s="833">
        <v>0</v>
      </c>
      <c r="C33" s="835">
        <v>0</v>
      </c>
      <c r="D33" s="835">
        <v>0</v>
      </c>
      <c r="E33" s="835">
        <v>0</v>
      </c>
      <c r="F33" s="835">
        <v>0</v>
      </c>
      <c r="G33" s="835">
        <v>0</v>
      </c>
      <c r="H33" s="835">
        <v>0</v>
      </c>
      <c r="I33" s="835">
        <v>0</v>
      </c>
      <c r="J33" s="835">
        <v>0</v>
      </c>
    </row>
    <row r="34" spans="1:10" x14ac:dyDescent="0.25">
      <c r="A34" s="844" t="s">
        <v>410</v>
      </c>
      <c r="B34" s="833">
        <v>0</v>
      </c>
      <c r="C34" s="835">
        <v>0</v>
      </c>
      <c r="D34" s="835">
        <v>0</v>
      </c>
      <c r="E34" s="835">
        <v>0</v>
      </c>
      <c r="F34" s="835">
        <v>0</v>
      </c>
      <c r="G34" s="835">
        <v>0</v>
      </c>
      <c r="H34" s="835">
        <v>0</v>
      </c>
      <c r="I34" s="835">
        <v>0</v>
      </c>
      <c r="J34" s="835">
        <v>0</v>
      </c>
    </row>
    <row r="35" spans="1:10" ht="6" customHeight="1" thickBot="1" x14ac:dyDescent="0.3">
      <c r="A35" s="850"/>
      <c r="B35" s="850"/>
      <c r="C35" s="850"/>
      <c r="D35" s="850"/>
      <c r="E35" s="850"/>
      <c r="F35" s="850"/>
      <c r="G35" s="850"/>
      <c r="H35" s="850"/>
      <c r="I35" s="850"/>
      <c r="J35" s="850"/>
    </row>
    <row r="36" spans="1:10" ht="13" thickTop="1" x14ac:dyDescent="0.25">
      <c r="A36" s="2901" t="s">
        <v>494</v>
      </c>
      <c r="B36" s="2901"/>
      <c r="C36" s="2901"/>
      <c r="D36" s="2901"/>
      <c r="E36" s="2901"/>
      <c r="F36" s="2901"/>
      <c r="G36" s="2901"/>
      <c r="H36" s="2901"/>
      <c r="I36" s="2901"/>
      <c r="J36" s="2901"/>
    </row>
  </sheetData>
  <mergeCells count="17">
    <mergeCell ref="A3:C3"/>
    <mergeCell ref="A4:J4"/>
    <mergeCell ref="A6:A12"/>
    <mergeCell ref="B6:B11"/>
    <mergeCell ref="C6:C11"/>
    <mergeCell ref="D6:F6"/>
    <mergeCell ref="G6:I6"/>
    <mergeCell ref="J6:J11"/>
    <mergeCell ref="D7:D11"/>
    <mergeCell ref="E7:E11"/>
    <mergeCell ref="A36:J36"/>
    <mergeCell ref="F7:F11"/>
    <mergeCell ref="G7:G11"/>
    <mergeCell ref="H7:H11"/>
    <mergeCell ref="I7:I11"/>
    <mergeCell ref="B12:C12"/>
    <mergeCell ref="D12:J12"/>
  </mergeCells>
  <hyperlinks>
    <hyperlink ref="A1" location="Índice!A1" display="Voltar ao índice" xr:uid="{9F6F7EF1-A93A-4531-90C1-345C65181124}"/>
  </hyperlinks>
  <pageMargins left="0.78740157480314965" right="0.78740157480314965" top="1.1811023622047243" bottom="0.78740157480314965" header="0" footer="0"/>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F7AEA-0E2F-4C9D-8823-71E41B5CA965}">
  <dimension ref="A1:K42"/>
  <sheetViews>
    <sheetView workbookViewId="0"/>
  </sheetViews>
  <sheetFormatPr defaultColWidth="9.1796875" defaultRowHeight="12.5" x14ac:dyDescent="0.25"/>
  <cols>
    <col min="1" max="1" width="20.453125" style="46" customWidth="1"/>
    <col min="2" max="3" width="7.81640625" style="46" customWidth="1"/>
    <col min="4" max="8" width="7.453125" style="46" customWidth="1"/>
    <col min="9" max="9" width="7.7265625" style="46" customWidth="1"/>
    <col min="10" max="10" width="8" style="46" customWidth="1"/>
    <col min="11" max="16384" width="9.1796875" style="46"/>
  </cols>
  <sheetData>
    <row r="1" spans="1:10" x14ac:dyDescent="0.25">
      <c r="A1" s="527" t="s">
        <v>227</v>
      </c>
    </row>
    <row r="3" spans="1:10" x14ac:dyDescent="0.25">
      <c r="A3" s="2890" t="s">
        <v>495</v>
      </c>
      <c r="B3" s="2890"/>
      <c r="C3" s="2890"/>
      <c r="D3" s="870"/>
      <c r="E3" s="870"/>
      <c r="F3" s="870"/>
      <c r="G3" s="870"/>
      <c r="H3" s="870"/>
      <c r="I3" s="870"/>
      <c r="J3" s="870"/>
    </row>
    <row r="4" spans="1:10" ht="23.25" customHeight="1" x14ac:dyDescent="0.25">
      <c r="A4" s="2902" t="s">
        <v>496</v>
      </c>
      <c r="B4" s="2902"/>
      <c r="C4" s="2902"/>
      <c r="D4" s="2902"/>
      <c r="E4" s="2902"/>
      <c r="F4" s="2902"/>
      <c r="G4" s="2902"/>
      <c r="H4" s="2902"/>
      <c r="I4" s="2902"/>
      <c r="J4" s="2902"/>
    </row>
    <row r="5" spans="1:10" x14ac:dyDescent="0.25">
      <c r="A5" s="859">
        <v>2022</v>
      </c>
      <c r="B5" s="813"/>
      <c r="C5" s="531"/>
      <c r="D5" s="531"/>
      <c r="E5" s="531"/>
      <c r="F5" s="532"/>
      <c r="G5" s="531"/>
      <c r="H5" s="531"/>
      <c r="I5" s="531"/>
      <c r="J5" s="531"/>
    </row>
    <row r="6" spans="1:10" ht="12.75" customHeight="1" x14ac:dyDescent="0.25">
      <c r="A6" s="2886" t="s">
        <v>486</v>
      </c>
      <c r="B6" s="2886" t="s">
        <v>393</v>
      </c>
      <c r="C6" s="2886" t="s">
        <v>394</v>
      </c>
      <c r="D6" s="2887" t="s">
        <v>395</v>
      </c>
      <c r="E6" s="2887"/>
      <c r="F6" s="2887"/>
      <c r="G6" s="2886" t="s">
        <v>396</v>
      </c>
      <c r="H6" s="2889"/>
      <c r="I6" s="2889"/>
      <c r="J6" s="2886" t="s">
        <v>397</v>
      </c>
    </row>
    <row r="7" spans="1:10" x14ac:dyDescent="0.25">
      <c r="A7" s="2886"/>
      <c r="B7" s="2886"/>
      <c r="C7" s="2886"/>
      <c r="D7" s="2886" t="s">
        <v>400</v>
      </c>
      <c r="E7" s="2886" t="s">
        <v>401</v>
      </c>
      <c r="F7" s="2886" t="s">
        <v>402</v>
      </c>
      <c r="G7" s="2886" t="s">
        <v>273</v>
      </c>
      <c r="H7" s="2886" t="s">
        <v>403</v>
      </c>
      <c r="I7" s="2886" t="s">
        <v>404</v>
      </c>
      <c r="J7" s="2889"/>
    </row>
    <row r="8" spans="1:10" x14ac:dyDescent="0.25">
      <c r="A8" s="2886"/>
      <c r="B8" s="2886"/>
      <c r="C8" s="2886"/>
      <c r="D8" s="2886"/>
      <c r="E8" s="2886"/>
      <c r="F8" s="2886"/>
      <c r="G8" s="2886"/>
      <c r="H8" s="2886"/>
      <c r="I8" s="2886"/>
      <c r="J8" s="2889"/>
    </row>
    <row r="9" spans="1:10" x14ac:dyDescent="0.25">
      <c r="A9" s="2886"/>
      <c r="B9" s="2886"/>
      <c r="C9" s="2886"/>
      <c r="D9" s="2886"/>
      <c r="E9" s="2886"/>
      <c r="F9" s="2886"/>
      <c r="G9" s="2886"/>
      <c r="H9" s="2886"/>
      <c r="I9" s="2886"/>
      <c r="J9" s="2889"/>
    </row>
    <row r="10" spans="1:10" x14ac:dyDescent="0.25">
      <c r="A10" s="2886"/>
      <c r="B10" s="2886"/>
      <c r="C10" s="2886"/>
      <c r="D10" s="2886"/>
      <c r="E10" s="2886"/>
      <c r="F10" s="2886"/>
      <c r="G10" s="2886"/>
      <c r="H10" s="2886"/>
      <c r="I10" s="2886"/>
      <c r="J10" s="2889"/>
    </row>
    <row r="11" spans="1:10" x14ac:dyDescent="0.25">
      <c r="A11" s="2886"/>
      <c r="B11" s="2886"/>
      <c r="C11" s="2886"/>
      <c r="D11" s="2886"/>
      <c r="E11" s="2886"/>
      <c r="F11" s="2886"/>
      <c r="G11" s="2886"/>
      <c r="H11" s="2886"/>
      <c r="I11" s="2886"/>
      <c r="J11" s="2889"/>
    </row>
    <row r="12" spans="1:10" x14ac:dyDescent="0.25">
      <c r="A12" s="2886"/>
      <c r="B12" s="2887" t="s">
        <v>22</v>
      </c>
      <c r="C12" s="2887"/>
      <c r="D12" s="2887" t="s">
        <v>405</v>
      </c>
      <c r="E12" s="2887"/>
      <c r="F12" s="2887"/>
      <c r="G12" s="2887"/>
      <c r="H12" s="2887"/>
      <c r="I12" s="2887"/>
      <c r="J12" s="2887"/>
    </row>
    <row r="13" spans="1:10" ht="7.5" customHeight="1" x14ac:dyDescent="0.25">
      <c r="A13" s="871"/>
      <c r="B13" s="872"/>
      <c r="C13" s="872"/>
      <c r="D13" s="872"/>
      <c r="E13" s="872"/>
      <c r="F13" s="872"/>
      <c r="G13" s="872"/>
      <c r="H13" s="872"/>
      <c r="I13" s="872"/>
      <c r="J13" s="872"/>
    </row>
    <row r="14" spans="1:10" x14ac:dyDescent="0.25">
      <c r="A14" s="529" t="s">
        <v>497</v>
      </c>
      <c r="B14" s="529"/>
      <c r="C14" s="529"/>
      <c r="D14" s="529"/>
      <c r="E14" s="529"/>
      <c r="F14" s="529"/>
      <c r="G14" s="529"/>
      <c r="H14" s="529"/>
      <c r="I14" s="529"/>
      <c r="J14" s="529"/>
    </row>
    <row r="15" spans="1:10" ht="10.5" customHeight="1" x14ac:dyDescent="0.25">
      <c r="A15" s="529" t="s">
        <v>498</v>
      </c>
      <c r="B15" s="873"/>
      <c r="C15" s="873"/>
      <c r="D15" s="872"/>
      <c r="E15" s="873"/>
      <c r="F15" s="873"/>
      <c r="G15" s="872"/>
      <c r="H15" s="873"/>
      <c r="I15" s="873"/>
      <c r="J15" s="873"/>
    </row>
    <row r="16" spans="1:10" x14ac:dyDescent="0.25">
      <c r="A16" s="874" t="s">
        <v>417</v>
      </c>
      <c r="B16" s="853">
        <v>1143</v>
      </c>
      <c r="C16" s="853">
        <v>3280</v>
      </c>
      <c r="D16" s="853">
        <v>42920.082999999999</v>
      </c>
      <c r="E16" s="853">
        <v>113838.719</v>
      </c>
      <c r="F16" s="853">
        <v>27742.357</v>
      </c>
      <c r="G16" s="853">
        <v>203658.85500000001</v>
      </c>
      <c r="H16" s="853">
        <v>185585.37299999999</v>
      </c>
      <c r="I16" s="853">
        <v>18073.482</v>
      </c>
      <c r="J16" s="853">
        <v>13898.912</v>
      </c>
    </row>
    <row r="17" spans="1:10" x14ac:dyDescent="0.25">
      <c r="A17" s="875" t="s">
        <v>418</v>
      </c>
      <c r="B17" s="833">
        <v>1106</v>
      </c>
      <c r="C17" s="833" t="s">
        <v>477</v>
      </c>
      <c r="D17" s="833" t="s">
        <v>477</v>
      </c>
      <c r="E17" s="833" t="s">
        <v>477</v>
      </c>
      <c r="F17" s="833" t="s">
        <v>477</v>
      </c>
      <c r="G17" s="833" t="s">
        <v>477</v>
      </c>
      <c r="H17" s="833" t="s">
        <v>477</v>
      </c>
      <c r="I17" s="833" t="s">
        <v>477</v>
      </c>
      <c r="J17" s="833" t="s">
        <v>477</v>
      </c>
    </row>
    <row r="18" spans="1:10" x14ac:dyDescent="0.25">
      <c r="A18" s="876" t="s">
        <v>487</v>
      </c>
      <c r="B18" s="833">
        <v>19</v>
      </c>
      <c r="C18" s="833" t="s">
        <v>477</v>
      </c>
      <c r="D18" s="833" t="s">
        <v>477</v>
      </c>
      <c r="E18" s="833" t="s">
        <v>477</v>
      </c>
      <c r="F18" s="833" t="s">
        <v>477</v>
      </c>
      <c r="G18" s="833" t="s">
        <v>477</v>
      </c>
      <c r="H18" s="833" t="s">
        <v>477</v>
      </c>
      <c r="I18" s="833" t="s">
        <v>477</v>
      </c>
      <c r="J18" s="833" t="s">
        <v>477</v>
      </c>
    </row>
    <row r="19" spans="1:10" x14ac:dyDescent="0.25">
      <c r="A19" s="876" t="s">
        <v>488</v>
      </c>
      <c r="B19" s="833">
        <v>18</v>
      </c>
      <c r="C19" s="833" t="s">
        <v>477</v>
      </c>
      <c r="D19" s="833" t="s">
        <v>477</v>
      </c>
      <c r="E19" s="833" t="s">
        <v>477</v>
      </c>
      <c r="F19" s="833" t="s">
        <v>477</v>
      </c>
      <c r="G19" s="833" t="s">
        <v>477</v>
      </c>
      <c r="H19" s="833" t="s">
        <v>477</v>
      </c>
      <c r="I19" s="833" t="s">
        <v>477</v>
      </c>
      <c r="J19" s="833" t="s">
        <v>477</v>
      </c>
    </row>
    <row r="20" spans="1:10" ht="7.5" customHeight="1" x14ac:dyDescent="0.25">
      <c r="A20" s="876"/>
      <c r="B20" s="833"/>
      <c r="C20" s="833"/>
      <c r="D20" s="833"/>
      <c r="E20" s="833"/>
      <c r="F20" s="833"/>
      <c r="G20" s="833"/>
      <c r="H20" s="833"/>
      <c r="I20" s="833"/>
      <c r="J20" s="833"/>
    </row>
    <row r="21" spans="1:10" x14ac:dyDescent="0.25">
      <c r="A21" s="529" t="s">
        <v>491</v>
      </c>
      <c r="B21" s="529"/>
      <c r="C21" s="529"/>
      <c r="D21" s="529"/>
      <c r="E21" s="529"/>
      <c r="F21" s="529"/>
      <c r="G21" s="529"/>
      <c r="H21" s="529"/>
      <c r="I21" s="529"/>
      <c r="J21" s="529"/>
    </row>
    <row r="22" spans="1:10" ht="7.5" customHeight="1" x14ac:dyDescent="0.25">
      <c r="A22" s="529" t="s">
        <v>498</v>
      </c>
      <c r="B22" s="873"/>
      <c r="C22" s="873"/>
      <c r="D22" s="872"/>
      <c r="E22" s="873"/>
      <c r="F22" s="873"/>
      <c r="G22" s="872"/>
      <c r="H22" s="873"/>
      <c r="I22" s="873"/>
      <c r="J22" s="873"/>
    </row>
    <row r="23" spans="1:10" x14ac:dyDescent="0.25">
      <c r="A23" s="874" t="s">
        <v>417</v>
      </c>
      <c r="B23" s="853">
        <v>718</v>
      </c>
      <c r="C23" s="853">
        <v>1830</v>
      </c>
      <c r="D23" s="853">
        <v>24872.362000000001</v>
      </c>
      <c r="E23" s="853">
        <v>82107.05</v>
      </c>
      <c r="F23" s="853">
        <v>19191.687999999998</v>
      </c>
      <c r="G23" s="853">
        <v>138544.717</v>
      </c>
      <c r="H23" s="853">
        <v>123904.398</v>
      </c>
      <c r="I23" s="853">
        <v>14640.319</v>
      </c>
      <c r="J23" s="853">
        <v>9480.0769999999993</v>
      </c>
    </row>
    <row r="24" spans="1:10" x14ac:dyDescent="0.25">
      <c r="A24" s="875" t="s">
        <v>418</v>
      </c>
      <c r="B24" s="833">
        <v>717</v>
      </c>
      <c r="C24" s="833" t="s">
        <v>477</v>
      </c>
      <c r="D24" s="833" t="s">
        <v>477</v>
      </c>
      <c r="E24" s="833" t="s">
        <v>477</v>
      </c>
      <c r="F24" s="833" t="s">
        <v>477</v>
      </c>
      <c r="G24" s="833" t="s">
        <v>477</v>
      </c>
      <c r="H24" s="833" t="s">
        <v>477</v>
      </c>
      <c r="I24" s="833" t="s">
        <v>477</v>
      </c>
      <c r="J24" s="833" t="s">
        <v>477</v>
      </c>
    </row>
    <row r="25" spans="1:10" x14ac:dyDescent="0.25">
      <c r="A25" s="876" t="s">
        <v>487</v>
      </c>
      <c r="B25" s="833">
        <v>0</v>
      </c>
      <c r="C25" s="833">
        <v>0</v>
      </c>
      <c r="D25" s="833">
        <v>0</v>
      </c>
      <c r="E25" s="833">
        <v>0</v>
      </c>
      <c r="F25" s="833">
        <v>0</v>
      </c>
      <c r="G25" s="833">
        <v>0</v>
      </c>
      <c r="H25" s="833">
        <v>0</v>
      </c>
      <c r="I25" s="833">
        <v>0</v>
      </c>
      <c r="J25" s="833">
        <v>0</v>
      </c>
    </row>
    <row r="26" spans="1:10" x14ac:dyDescent="0.25">
      <c r="A26" s="876" t="s">
        <v>488</v>
      </c>
      <c r="B26" s="833">
        <v>1</v>
      </c>
      <c r="C26" s="833" t="s">
        <v>477</v>
      </c>
      <c r="D26" s="833" t="s">
        <v>477</v>
      </c>
      <c r="E26" s="833" t="s">
        <v>477</v>
      </c>
      <c r="F26" s="833" t="s">
        <v>477</v>
      </c>
      <c r="G26" s="833" t="s">
        <v>477</v>
      </c>
      <c r="H26" s="833" t="s">
        <v>477</v>
      </c>
      <c r="I26" s="833" t="s">
        <v>477</v>
      </c>
      <c r="J26" s="833" t="s">
        <v>477</v>
      </c>
    </row>
    <row r="27" spans="1:10" ht="7.5" customHeight="1" x14ac:dyDescent="0.25">
      <c r="A27" s="875"/>
      <c r="B27" s="877"/>
      <c r="C27" s="877"/>
      <c r="D27" s="877"/>
      <c r="E27" s="877"/>
      <c r="F27" s="877"/>
      <c r="G27" s="877"/>
      <c r="H27" s="877"/>
      <c r="I27" s="877"/>
      <c r="J27" s="877"/>
    </row>
    <row r="28" spans="1:10" x14ac:dyDescent="0.25">
      <c r="A28" s="878" t="s">
        <v>492</v>
      </c>
      <c r="B28" s="838"/>
      <c r="C28" s="838"/>
      <c r="D28" s="838"/>
      <c r="E28" s="838"/>
      <c r="F28" s="838"/>
      <c r="G28" s="838"/>
      <c r="H28" s="838"/>
      <c r="I28" s="838"/>
      <c r="J28" s="838"/>
    </row>
    <row r="29" spans="1:10" ht="7.5" customHeight="1" x14ac:dyDescent="0.25">
      <c r="A29" s="878" t="s">
        <v>498</v>
      </c>
      <c r="B29" s="878"/>
      <c r="C29" s="878"/>
      <c r="D29" s="878"/>
      <c r="E29" s="878"/>
      <c r="F29" s="878"/>
      <c r="G29" s="878"/>
      <c r="H29" s="878"/>
      <c r="I29" s="878"/>
      <c r="J29" s="878"/>
    </row>
    <row r="30" spans="1:10" s="857" customFormat="1" ht="13" x14ac:dyDescent="0.3">
      <c r="A30" s="879" t="s">
        <v>417</v>
      </c>
      <c r="B30" s="855">
        <v>68</v>
      </c>
      <c r="C30" s="855">
        <v>212</v>
      </c>
      <c r="D30" s="855">
        <v>3122.8020000000001</v>
      </c>
      <c r="E30" s="855">
        <v>2162.6909999999998</v>
      </c>
      <c r="F30" s="855">
        <v>1660.306</v>
      </c>
      <c r="G30" s="855">
        <v>7185.2730000000001</v>
      </c>
      <c r="H30" s="855">
        <v>6286.116</v>
      </c>
      <c r="I30" s="855">
        <v>899.15700000000004</v>
      </c>
      <c r="J30" s="855">
        <v>-86.013000000000005</v>
      </c>
    </row>
    <row r="31" spans="1:10" x14ac:dyDescent="0.25">
      <c r="A31" s="880" t="s">
        <v>418</v>
      </c>
      <c r="B31" s="833">
        <v>65</v>
      </c>
      <c r="C31" s="833" t="s">
        <v>477</v>
      </c>
      <c r="D31" s="833" t="s">
        <v>477</v>
      </c>
      <c r="E31" s="833" t="s">
        <v>477</v>
      </c>
      <c r="F31" s="833" t="s">
        <v>477</v>
      </c>
      <c r="G31" s="833" t="s">
        <v>477</v>
      </c>
      <c r="H31" s="833" t="s">
        <v>477</v>
      </c>
      <c r="I31" s="833" t="s">
        <v>477</v>
      </c>
      <c r="J31" s="833" t="s">
        <v>477</v>
      </c>
    </row>
    <row r="32" spans="1:10" x14ac:dyDescent="0.25">
      <c r="A32" s="881" t="s">
        <v>487</v>
      </c>
      <c r="B32" s="833">
        <v>0</v>
      </c>
      <c r="C32" s="833">
        <v>0</v>
      </c>
      <c r="D32" s="833">
        <v>0</v>
      </c>
      <c r="E32" s="833">
        <v>0</v>
      </c>
      <c r="F32" s="833">
        <v>0</v>
      </c>
      <c r="G32" s="833">
        <v>0</v>
      </c>
      <c r="H32" s="833">
        <v>0</v>
      </c>
      <c r="I32" s="833">
        <v>0</v>
      </c>
      <c r="J32" s="833">
        <v>0</v>
      </c>
    </row>
    <row r="33" spans="1:11" x14ac:dyDescent="0.25">
      <c r="A33" s="881" t="s">
        <v>488</v>
      </c>
      <c r="B33" s="833">
        <v>3</v>
      </c>
      <c r="C33" s="833" t="s">
        <v>477</v>
      </c>
      <c r="D33" s="833" t="s">
        <v>477</v>
      </c>
      <c r="E33" s="833" t="s">
        <v>477</v>
      </c>
      <c r="F33" s="833" t="s">
        <v>477</v>
      </c>
      <c r="G33" s="833" t="s">
        <v>477</v>
      </c>
      <c r="H33" s="833" t="s">
        <v>477</v>
      </c>
      <c r="I33" s="833" t="s">
        <v>477</v>
      </c>
      <c r="J33" s="833" t="s">
        <v>477</v>
      </c>
    </row>
    <row r="34" spans="1:11" ht="11.15" customHeight="1" x14ac:dyDescent="0.25">
      <c r="A34" s="879"/>
      <c r="B34" s="855"/>
      <c r="C34" s="855"/>
      <c r="D34" s="855"/>
      <c r="E34" s="855"/>
      <c r="F34" s="855"/>
      <c r="G34" s="855"/>
      <c r="H34" s="855"/>
      <c r="I34" s="855"/>
      <c r="J34" s="855"/>
    </row>
    <row r="35" spans="1:11" x14ac:dyDescent="0.25">
      <c r="A35" s="878" t="s">
        <v>493</v>
      </c>
      <c r="B35" s="878"/>
      <c r="C35" s="878"/>
      <c r="D35" s="878"/>
      <c r="E35" s="878"/>
      <c r="F35" s="878"/>
      <c r="G35" s="878"/>
      <c r="H35" s="878"/>
      <c r="I35" s="878"/>
      <c r="J35" s="878"/>
    </row>
    <row r="36" spans="1:11" ht="7.5" customHeight="1" x14ac:dyDescent="0.25">
      <c r="A36" s="878" t="s">
        <v>498</v>
      </c>
      <c r="B36" s="846"/>
      <c r="C36" s="846"/>
      <c r="D36" s="855"/>
      <c r="E36" s="846"/>
      <c r="F36" s="846"/>
      <c r="G36" s="855"/>
      <c r="H36" s="846"/>
      <c r="I36" s="846"/>
      <c r="J36" s="846"/>
    </row>
    <row r="37" spans="1:11" x14ac:dyDescent="0.25">
      <c r="A37" s="879" t="s">
        <v>417</v>
      </c>
      <c r="B37" s="855">
        <v>68</v>
      </c>
      <c r="C37" s="855">
        <v>212</v>
      </c>
      <c r="D37" s="855">
        <v>3122.8020000000001</v>
      </c>
      <c r="E37" s="855">
        <v>2162.6909999999998</v>
      </c>
      <c r="F37" s="855">
        <v>1660.306</v>
      </c>
      <c r="G37" s="855">
        <v>7185.2730000000001</v>
      </c>
      <c r="H37" s="855">
        <v>6286.116</v>
      </c>
      <c r="I37" s="855">
        <v>899.15700000000004</v>
      </c>
      <c r="J37" s="855">
        <v>-86.013000000000005</v>
      </c>
    </row>
    <row r="38" spans="1:11" x14ac:dyDescent="0.25">
      <c r="A38" s="880" t="s">
        <v>418</v>
      </c>
      <c r="B38" s="833">
        <v>65</v>
      </c>
      <c r="C38" s="833" t="s">
        <v>477</v>
      </c>
      <c r="D38" s="833" t="s">
        <v>477</v>
      </c>
      <c r="E38" s="833" t="s">
        <v>477</v>
      </c>
      <c r="F38" s="833" t="s">
        <v>477</v>
      </c>
      <c r="G38" s="833" t="s">
        <v>477</v>
      </c>
      <c r="H38" s="833" t="s">
        <v>477</v>
      </c>
      <c r="I38" s="833" t="s">
        <v>477</v>
      </c>
      <c r="J38" s="833" t="s">
        <v>477</v>
      </c>
      <c r="K38" s="131"/>
    </row>
    <row r="39" spans="1:11" x14ac:dyDescent="0.25">
      <c r="A39" s="881" t="s">
        <v>487</v>
      </c>
      <c r="B39" s="833">
        <v>0</v>
      </c>
      <c r="C39" s="833">
        <v>0</v>
      </c>
      <c r="D39" s="833">
        <v>0</v>
      </c>
      <c r="E39" s="833">
        <v>0</v>
      </c>
      <c r="F39" s="833">
        <v>0</v>
      </c>
      <c r="G39" s="833">
        <v>0</v>
      </c>
      <c r="H39" s="833">
        <v>0</v>
      </c>
      <c r="I39" s="833">
        <v>0</v>
      </c>
      <c r="J39" s="833">
        <v>0</v>
      </c>
    </row>
    <row r="40" spans="1:11" x14ac:dyDescent="0.25">
      <c r="A40" s="881" t="s">
        <v>488</v>
      </c>
      <c r="B40" s="833">
        <v>3</v>
      </c>
      <c r="C40" s="833" t="s">
        <v>477</v>
      </c>
      <c r="D40" s="833" t="s">
        <v>477</v>
      </c>
      <c r="E40" s="833" t="s">
        <v>477</v>
      </c>
      <c r="F40" s="833" t="s">
        <v>477</v>
      </c>
      <c r="G40" s="833" t="s">
        <v>477</v>
      </c>
      <c r="H40" s="833" t="s">
        <v>477</v>
      </c>
      <c r="I40" s="833" t="s">
        <v>477</v>
      </c>
      <c r="J40" s="833" t="s">
        <v>477</v>
      </c>
    </row>
    <row r="41" spans="1:11" ht="6" customHeight="1" thickBot="1" x14ac:dyDescent="0.3">
      <c r="A41" s="882"/>
      <c r="B41" s="883"/>
      <c r="C41" s="883"/>
      <c r="D41" s="883"/>
      <c r="E41" s="883"/>
      <c r="F41" s="883"/>
      <c r="G41" s="883"/>
      <c r="H41" s="883"/>
      <c r="I41" s="883"/>
      <c r="J41" s="883"/>
    </row>
    <row r="42" spans="1:11" ht="13" thickTop="1" x14ac:dyDescent="0.25">
      <c r="A42" s="2901" t="s">
        <v>494</v>
      </c>
      <c r="B42" s="2901"/>
      <c r="C42" s="2901"/>
      <c r="D42" s="2901"/>
      <c r="E42" s="2901"/>
      <c r="F42" s="2901"/>
      <c r="G42" s="2901"/>
      <c r="H42" s="2901"/>
      <c r="I42" s="2901"/>
      <c r="J42" s="2901"/>
    </row>
  </sheetData>
  <mergeCells count="17">
    <mergeCell ref="A3:C3"/>
    <mergeCell ref="A4:J4"/>
    <mergeCell ref="A6:A12"/>
    <mergeCell ref="B6:B11"/>
    <mergeCell ref="C6:C11"/>
    <mergeCell ref="D6:F6"/>
    <mergeCell ref="G6:I6"/>
    <mergeCell ref="J6:J11"/>
    <mergeCell ref="D7:D11"/>
    <mergeCell ref="E7:E11"/>
    <mergeCell ref="A42:J42"/>
    <mergeCell ref="F7:F11"/>
    <mergeCell ref="G7:G11"/>
    <mergeCell ref="H7:H11"/>
    <mergeCell ref="I7:I11"/>
    <mergeCell ref="B12:C12"/>
    <mergeCell ref="D12:J12"/>
  </mergeCells>
  <conditionalFormatting sqref="D18:I20 J19:J20">
    <cfRule type="cellIs" dxfId="96" priority="1" stopIfTrue="1" operator="between">
      <formula>0.1</formula>
      <formula>0.459</formula>
    </cfRule>
  </conditionalFormatting>
  <conditionalFormatting sqref="D25:I26 J26 D33:J33 D40:J40">
    <cfRule type="cellIs" dxfId="95" priority="2" stopIfTrue="1" operator="between">
      <formula>0.1</formula>
      <formula>0.459</formula>
    </cfRule>
  </conditionalFormatting>
  <hyperlinks>
    <hyperlink ref="A1" location="Índice!A1" display="Voltar ao índice" xr:uid="{422926B8-0C01-4473-96D8-5C0ACEB34CDD}"/>
  </hyperlinks>
  <pageMargins left="0.35" right="0.35" top="1.1811023622047243" bottom="0.78740157480314965" header="0" footer="0"/>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D289A-B1D4-4C99-B23E-08AC97279DBD}">
  <dimension ref="A1:K39"/>
  <sheetViews>
    <sheetView showGridLines="0" workbookViewId="0"/>
  </sheetViews>
  <sheetFormatPr defaultColWidth="9.17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1" width="15.1796875" style="811" customWidth="1"/>
    <col min="12" max="16384" width="9.1796875" style="811"/>
  </cols>
  <sheetData>
    <row r="1" spans="1:11" ht="12.5" x14ac:dyDescent="0.25">
      <c r="A1" s="527" t="s">
        <v>227</v>
      </c>
    </row>
    <row r="3" spans="1:11" ht="21" customHeight="1" x14ac:dyDescent="0.25">
      <c r="A3" s="2890" t="s">
        <v>499</v>
      </c>
      <c r="B3" s="2890"/>
      <c r="C3" s="2890"/>
      <c r="D3" s="870"/>
      <c r="E3" s="870"/>
      <c r="F3" s="870"/>
      <c r="G3" s="870"/>
      <c r="H3" s="870"/>
      <c r="I3" s="870"/>
      <c r="J3" s="870"/>
    </row>
    <row r="4" spans="1:11" ht="23.25" customHeight="1" x14ac:dyDescent="0.25">
      <c r="A4" s="2902" t="s">
        <v>500</v>
      </c>
      <c r="B4" s="2902"/>
      <c r="C4" s="2902"/>
      <c r="D4" s="2902"/>
      <c r="E4" s="2902"/>
      <c r="F4" s="2902"/>
      <c r="G4" s="2902"/>
      <c r="H4" s="2902"/>
      <c r="I4" s="2902"/>
      <c r="J4" s="2902"/>
    </row>
    <row r="5" spans="1:11" ht="13" customHeight="1" x14ac:dyDescent="0.25">
      <c r="A5" s="859">
        <v>2022</v>
      </c>
      <c r="B5" s="813"/>
      <c r="C5" s="531"/>
      <c r="D5" s="531"/>
      <c r="E5" s="531"/>
      <c r="F5" s="532"/>
      <c r="G5" s="531"/>
      <c r="H5" s="531"/>
      <c r="I5" s="531"/>
      <c r="J5" s="531"/>
      <c r="K5" s="531"/>
    </row>
    <row r="6" spans="1:11" ht="15" customHeight="1" x14ac:dyDescent="0.25">
      <c r="A6" s="2886" t="s">
        <v>392</v>
      </c>
      <c r="B6" s="2886" t="s">
        <v>393</v>
      </c>
      <c r="C6" s="2886" t="s">
        <v>394</v>
      </c>
      <c r="D6" s="2887" t="s">
        <v>395</v>
      </c>
      <c r="E6" s="2887"/>
      <c r="F6" s="2887"/>
      <c r="G6" s="2886" t="s">
        <v>396</v>
      </c>
      <c r="H6" s="2889"/>
      <c r="I6" s="2889"/>
      <c r="J6" s="2886" t="s">
        <v>397</v>
      </c>
    </row>
    <row r="7" spans="1:11" ht="13.5" customHeight="1" x14ac:dyDescent="0.25">
      <c r="A7" s="2886"/>
      <c r="B7" s="2886"/>
      <c r="C7" s="2886"/>
      <c r="D7" s="2886" t="s">
        <v>400</v>
      </c>
      <c r="E7" s="2886" t="s">
        <v>401</v>
      </c>
      <c r="F7" s="2886" t="s">
        <v>402</v>
      </c>
      <c r="G7" s="2886" t="s">
        <v>273</v>
      </c>
      <c r="H7" s="2886" t="s">
        <v>403</v>
      </c>
      <c r="I7" s="2886" t="s">
        <v>404</v>
      </c>
      <c r="J7" s="2889"/>
    </row>
    <row r="8" spans="1:11" ht="9" customHeight="1" x14ac:dyDescent="0.25">
      <c r="A8" s="2886"/>
      <c r="B8" s="2886"/>
      <c r="C8" s="2886"/>
      <c r="D8" s="2886"/>
      <c r="E8" s="2886"/>
      <c r="F8" s="2886"/>
      <c r="G8" s="2886"/>
      <c r="H8" s="2886"/>
      <c r="I8" s="2886"/>
      <c r="J8" s="2889"/>
    </row>
    <row r="9" spans="1:11" ht="9" customHeight="1" x14ac:dyDescent="0.25">
      <c r="A9" s="2886"/>
      <c r="B9" s="2886"/>
      <c r="C9" s="2886"/>
      <c r="D9" s="2886"/>
      <c r="E9" s="2886"/>
      <c r="F9" s="2886"/>
      <c r="G9" s="2886"/>
      <c r="H9" s="2886"/>
      <c r="I9" s="2886"/>
      <c r="J9" s="2889"/>
    </row>
    <row r="10" spans="1:11" ht="9" customHeight="1" x14ac:dyDescent="0.25">
      <c r="A10" s="2886"/>
      <c r="B10" s="2886"/>
      <c r="C10" s="2886"/>
      <c r="D10" s="2886"/>
      <c r="E10" s="2886"/>
      <c r="F10" s="2886"/>
      <c r="G10" s="2886"/>
      <c r="H10" s="2886"/>
      <c r="I10" s="2886"/>
      <c r="J10" s="2889"/>
    </row>
    <row r="11" spans="1:11" ht="9" customHeight="1" x14ac:dyDescent="0.25">
      <c r="A11" s="2886"/>
      <c r="B11" s="2886"/>
      <c r="C11" s="2886"/>
      <c r="D11" s="2886"/>
      <c r="E11" s="2886"/>
      <c r="F11" s="2886"/>
      <c r="G11" s="2886"/>
      <c r="H11" s="2886"/>
      <c r="I11" s="2886"/>
      <c r="J11" s="2889"/>
    </row>
    <row r="12" spans="1:11" ht="15" customHeight="1" x14ac:dyDescent="0.25">
      <c r="A12" s="2886"/>
      <c r="B12" s="2887" t="s">
        <v>22</v>
      </c>
      <c r="C12" s="2887"/>
      <c r="D12" s="2887" t="s">
        <v>405</v>
      </c>
      <c r="E12" s="2887"/>
      <c r="F12" s="2887"/>
      <c r="G12" s="2887"/>
      <c r="H12" s="2887"/>
      <c r="I12" s="2887"/>
      <c r="J12" s="2887"/>
    </row>
    <row r="13" spans="1:11" ht="7.5" customHeight="1" x14ac:dyDescent="0.25">
      <c r="A13" s="814"/>
      <c r="B13" s="814"/>
      <c r="C13" s="814"/>
      <c r="D13" s="814"/>
      <c r="E13" s="814"/>
      <c r="F13" s="814"/>
      <c r="G13" s="814"/>
      <c r="H13" s="814"/>
      <c r="I13" s="814"/>
      <c r="J13" s="814"/>
      <c r="K13" s="531"/>
    </row>
    <row r="14" spans="1:11" ht="18.75" customHeight="1" x14ac:dyDescent="0.25">
      <c r="A14" s="884" t="s">
        <v>501</v>
      </c>
      <c r="B14" s="860"/>
      <c r="C14" s="860"/>
      <c r="D14" s="861"/>
      <c r="E14" s="862"/>
      <c r="F14" s="862"/>
      <c r="G14" s="861"/>
      <c r="H14" s="862"/>
      <c r="I14" s="862"/>
      <c r="J14" s="862"/>
      <c r="K14" s="531"/>
    </row>
    <row r="15" spans="1:11" ht="13" customHeight="1" x14ac:dyDescent="0.25">
      <c r="A15" s="529" t="s">
        <v>273</v>
      </c>
      <c r="B15" s="885">
        <v>612</v>
      </c>
      <c r="C15" s="885">
        <v>1730</v>
      </c>
      <c r="D15" s="885">
        <v>22648.077000000001</v>
      </c>
      <c r="E15" s="885">
        <v>114754.49099999999</v>
      </c>
      <c r="F15" s="885">
        <v>23694.933000000001</v>
      </c>
      <c r="G15" s="885">
        <v>175720.90100000001</v>
      </c>
      <c r="H15" s="885">
        <v>164946.99</v>
      </c>
      <c r="I15" s="885">
        <v>10773.911</v>
      </c>
      <c r="J15" s="885">
        <v>15722.4</v>
      </c>
      <c r="K15" s="886"/>
    </row>
    <row r="16" spans="1:11" ht="18" customHeight="1" x14ac:dyDescent="0.25">
      <c r="A16" s="813" t="s">
        <v>407</v>
      </c>
      <c r="B16" s="823">
        <v>599</v>
      </c>
      <c r="C16" s="827">
        <v>990</v>
      </c>
      <c r="D16" s="827">
        <v>9295.3819999999996</v>
      </c>
      <c r="E16" s="827">
        <v>65978.976999999999</v>
      </c>
      <c r="F16" s="827">
        <v>8274.1790000000001</v>
      </c>
      <c r="G16" s="827">
        <v>87164.933000000005</v>
      </c>
      <c r="H16" s="827">
        <v>80402.937999999995</v>
      </c>
      <c r="I16" s="827">
        <v>6761.9949999999999</v>
      </c>
      <c r="J16" s="827">
        <v>6894.2340000000004</v>
      </c>
      <c r="K16" s="886"/>
    </row>
    <row r="17" spans="1:11" ht="13" customHeight="1" x14ac:dyDescent="0.25">
      <c r="A17" s="826" t="s">
        <v>408</v>
      </c>
      <c r="B17" s="823">
        <v>11</v>
      </c>
      <c r="C17" s="823" t="s">
        <v>477</v>
      </c>
      <c r="D17" s="823" t="s">
        <v>477</v>
      </c>
      <c r="E17" s="823" t="s">
        <v>477</v>
      </c>
      <c r="F17" s="823" t="s">
        <v>477</v>
      </c>
      <c r="G17" s="823" t="s">
        <v>477</v>
      </c>
      <c r="H17" s="823" t="s">
        <v>477</v>
      </c>
      <c r="I17" s="823" t="s">
        <v>477</v>
      </c>
      <c r="J17" s="823" t="s">
        <v>477</v>
      </c>
      <c r="K17" s="886"/>
    </row>
    <row r="18" spans="1:11" ht="13" customHeight="1" x14ac:dyDescent="0.25">
      <c r="A18" s="826" t="s">
        <v>409</v>
      </c>
      <c r="B18" s="823">
        <v>1</v>
      </c>
      <c r="C18" s="827" t="s">
        <v>477</v>
      </c>
      <c r="D18" s="827" t="s">
        <v>477</v>
      </c>
      <c r="E18" s="827" t="s">
        <v>477</v>
      </c>
      <c r="F18" s="827" t="s">
        <v>477</v>
      </c>
      <c r="G18" s="827" t="s">
        <v>477</v>
      </c>
      <c r="H18" s="827" t="s">
        <v>477</v>
      </c>
      <c r="I18" s="827" t="s">
        <v>477</v>
      </c>
      <c r="J18" s="827" t="s">
        <v>477</v>
      </c>
      <c r="K18" s="886"/>
    </row>
    <row r="19" spans="1:11" ht="13" customHeight="1" x14ac:dyDescent="0.25">
      <c r="A19" s="813" t="s">
        <v>410</v>
      </c>
      <c r="B19" s="887">
        <v>1</v>
      </c>
      <c r="C19" s="887" t="s">
        <v>477</v>
      </c>
      <c r="D19" s="887" t="s">
        <v>477</v>
      </c>
      <c r="E19" s="887" t="s">
        <v>477</v>
      </c>
      <c r="F19" s="887" t="s">
        <v>477</v>
      </c>
      <c r="G19" s="887" t="s">
        <v>477</v>
      </c>
      <c r="H19" s="887" t="s">
        <v>477</v>
      </c>
      <c r="I19" s="887" t="s">
        <v>477</v>
      </c>
      <c r="J19" s="887" t="s">
        <v>477</v>
      </c>
      <c r="K19" s="886"/>
    </row>
    <row r="20" spans="1:11" ht="17.25" customHeight="1" x14ac:dyDescent="0.25">
      <c r="A20" s="884" t="s">
        <v>502</v>
      </c>
      <c r="B20" s="887"/>
      <c r="C20" s="887"/>
      <c r="D20" s="887"/>
      <c r="E20" s="887"/>
      <c r="F20" s="887"/>
      <c r="G20" s="887"/>
      <c r="H20" s="887"/>
      <c r="I20" s="887"/>
      <c r="J20" s="887"/>
      <c r="K20" s="531"/>
    </row>
    <row r="21" spans="1:11" s="821" customFormat="1" ht="13" customHeight="1" x14ac:dyDescent="0.25">
      <c r="A21" s="529" t="s">
        <v>273</v>
      </c>
      <c r="B21" s="885">
        <v>3402</v>
      </c>
      <c r="C21" s="885">
        <v>6850</v>
      </c>
      <c r="D21" s="885">
        <v>74776.729000000007</v>
      </c>
      <c r="E21" s="885">
        <v>766891.03799999994</v>
      </c>
      <c r="F21" s="885">
        <v>53402.855000000003</v>
      </c>
      <c r="G21" s="885">
        <v>912231.57</v>
      </c>
      <c r="H21" s="885">
        <v>842919.69099999999</v>
      </c>
      <c r="I21" s="885">
        <v>69311.879000000001</v>
      </c>
      <c r="J21" s="885">
        <v>16872.216</v>
      </c>
      <c r="K21" s="529"/>
    </row>
    <row r="22" spans="1:11" ht="18" customHeight="1" x14ac:dyDescent="0.25">
      <c r="A22" s="813" t="s">
        <v>407</v>
      </c>
      <c r="B22" s="823">
        <v>3349</v>
      </c>
      <c r="C22" s="823">
        <v>5946</v>
      </c>
      <c r="D22" s="823">
        <v>60726.701000000001</v>
      </c>
      <c r="E22" s="823">
        <v>666785.87800000003</v>
      </c>
      <c r="F22" s="823">
        <v>44835.313999999998</v>
      </c>
      <c r="G22" s="823">
        <v>784764.43900000001</v>
      </c>
      <c r="H22" s="823">
        <v>726637.06</v>
      </c>
      <c r="I22" s="823">
        <v>58127.379000000001</v>
      </c>
      <c r="J22" s="823">
        <v>13332.858</v>
      </c>
      <c r="K22" s="531"/>
    </row>
    <row r="23" spans="1:11" ht="13" customHeight="1" x14ac:dyDescent="0.25">
      <c r="A23" s="826" t="s">
        <v>408</v>
      </c>
      <c r="B23" s="823">
        <v>51</v>
      </c>
      <c r="C23" s="827" t="s">
        <v>477</v>
      </c>
      <c r="D23" s="827" t="s">
        <v>477</v>
      </c>
      <c r="E23" s="827" t="s">
        <v>477</v>
      </c>
      <c r="F23" s="827" t="s">
        <v>477</v>
      </c>
      <c r="G23" s="827" t="s">
        <v>477</v>
      </c>
      <c r="H23" s="827" t="s">
        <v>477</v>
      </c>
      <c r="I23" s="827" t="s">
        <v>477</v>
      </c>
      <c r="J23" s="827" t="s">
        <v>477</v>
      </c>
      <c r="K23" s="531"/>
    </row>
    <row r="24" spans="1:11" ht="13" customHeight="1" x14ac:dyDescent="0.25">
      <c r="A24" s="826" t="s">
        <v>409</v>
      </c>
      <c r="B24" s="823">
        <v>2</v>
      </c>
      <c r="C24" s="827" t="s">
        <v>477</v>
      </c>
      <c r="D24" s="827" t="s">
        <v>477</v>
      </c>
      <c r="E24" s="827" t="s">
        <v>477</v>
      </c>
      <c r="F24" s="827" t="s">
        <v>477</v>
      </c>
      <c r="G24" s="827" t="s">
        <v>477</v>
      </c>
      <c r="H24" s="827" t="s">
        <v>477</v>
      </c>
      <c r="I24" s="827" t="s">
        <v>477</v>
      </c>
      <c r="J24" s="827" t="s">
        <v>477</v>
      </c>
      <c r="K24" s="531"/>
    </row>
    <row r="25" spans="1:11" ht="13" customHeight="1" x14ac:dyDescent="0.25">
      <c r="A25" s="813" t="s">
        <v>410</v>
      </c>
      <c r="B25" s="823">
        <v>0</v>
      </c>
      <c r="C25" s="823">
        <v>0</v>
      </c>
      <c r="D25" s="823">
        <v>0</v>
      </c>
      <c r="E25" s="823">
        <v>0</v>
      </c>
      <c r="F25" s="823">
        <v>0</v>
      </c>
      <c r="G25" s="823">
        <v>0</v>
      </c>
      <c r="H25" s="823">
        <v>0</v>
      </c>
      <c r="I25" s="823">
        <v>0</v>
      </c>
      <c r="J25" s="823">
        <v>0</v>
      </c>
      <c r="K25" s="531"/>
    </row>
    <row r="26" spans="1:11" ht="18.75" customHeight="1" x14ac:dyDescent="0.25">
      <c r="A26" s="884" t="s">
        <v>503</v>
      </c>
      <c r="B26" s="860"/>
      <c r="C26" s="860"/>
      <c r="D26" s="861"/>
      <c r="E26" s="862"/>
      <c r="F26" s="862"/>
      <c r="G26" s="861"/>
      <c r="H26" s="862"/>
      <c r="I26" s="862"/>
      <c r="J26" s="862"/>
      <c r="K26" s="531"/>
    </row>
    <row r="27" spans="1:11" ht="13" customHeight="1" x14ac:dyDescent="0.25">
      <c r="A27" s="529" t="s">
        <v>273</v>
      </c>
      <c r="B27" s="885">
        <v>63</v>
      </c>
      <c r="C27" s="885">
        <v>88</v>
      </c>
      <c r="D27" s="885">
        <v>559.28200000000004</v>
      </c>
      <c r="E27" s="885">
        <v>2951.2570000000001</v>
      </c>
      <c r="F27" s="885">
        <v>672.25599999999997</v>
      </c>
      <c r="G27" s="885">
        <v>4459.4340000000002</v>
      </c>
      <c r="H27" s="885">
        <v>4188.0690000000004</v>
      </c>
      <c r="I27" s="885">
        <v>271.36500000000001</v>
      </c>
      <c r="J27" s="885">
        <v>256.24400000000003</v>
      </c>
      <c r="K27" s="531"/>
    </row>
    <row r="28" spans="1:11" ht="18" customHeight="1" x14ac:dyDescent="0.25">
      <c r="A28" s="813" t="s">
        <v>407</v>
      </c>
      <c r="B28" s="823">
        <v>63</v>
      </c>
      <c r="C28" s="827">
        <v>88</v>
      </c>
      <c r="D28" s="827">
        <v>559.28200000000004</v>
      </c>
      <c r="E28" s="827">
        <v>2951.2570000000001</v>
      </c>
      <c r="F28" s="827">
        <v>672.25599999999997</v>
      </c>
      <c r="G28" s="827">
        <v>4459.4340000000002</v>
      </c>
      <c r="H28" s="827">
        <v>4188.0690000000004</v>
      </c>
      <c r="I28" s="827">
        <v>271.36500000000001</v>
      </c>
      <c r="J28" s="827">
        <v>256.24400000000003</v>
      </c>
      <c r="K28" s="531"/>
    </row>
    <row r="29" spans="1:11" ht="13" customHeight="1" x14ac:dyDescent="0.25">
      <c r="A29" s="826" t="s">
        <v>408</v>
      </c>
      <c r="B29" s="823">
        <v>0</v>
      </c>
      <c r="C29" s="827">
        <v>0</v>
      </c>
      <c r="D29" s="827">
        <v>0</v>
      </c>
      <c r="E29" s="827">
        <v>0</v>
      </c>
      <c r="F29" s="827">
        <v>0</v>
      </c>
      <c r="G29" s="827">
        <v>0</v>
      </c>
      <c r="H29" s="827">
        <v>0</v>
      </c>
      <c r="I29" s="827">
        <v>0</v>
      </c>
      <c r="J29" s="827">
        <v>0</v>
      </c>
      <c r="K29" s="531"/>
    </row>
    <row r="30" spans="1:11" ht="13" customHeight="1" x14ac:dyDescent="0.25">
      <c r="A30" s="826" t="s">
        <v>409</v>
      </c>
      <c r="B30" s="823">
        <v>0</v>
      </c>
      <c r="C30" s="823">
        <v>0</v>
      </c>
      <c r="D30" s="823">
        <v>0</v>
      </c>
      <c r="E30" s="823">
        <v>0</v>
      </c>
      <c r="F30" s="823">
        <v>0</v>
      </c>
      <c r="G30" s="823">
        <v>0</v>
      </c>
      <c r="H30" s="823">
        <v>0</v>
      </c>
      <c r="I30" s="823">
        <v>0</v>
      </c>
      <c r="J30" s="823">
        <v>0</v>
      </c>
      <c r="K30" s="531"/>
    </row>
    <row r="31" spans="1:11" ht="13" customHeight="1" x14ac:dyDescent="0.25">
      <c r="A31" s="813" t="s">
        <v>410</v>
      </c>
      <c r="B31" s="823">
        <v>0</v>
      </c>
      <c r="C31" s="823">
        <v>0</v>
      </c>
      <c r="D31" s="823">
        <v>0</v>
      </c>
      <c r="E31" s="823">
        <v>0</v>
      </c>
      <c r="F31" s="823">
        <v>0</v>
      </c>
      <c r="G31" s="823">
        <v>0</v>
      </c>
      <c r="H31" s="823">
        <v>0</v>
      </c>
      <c r="I31" s="823">
        <v>0</v>
      </c>
      <c r="J31" s="823">
        <v>0</v>
      </c>
      <c r="K31" s="531"/>
    </row>
    <row r="32" spans="1:11" ht="7.5" customHeight="1" thickBot="1" x14ac:dyDescent="0.3">
      <c r="A32" s="837"/>
      <c r="B32" s="837"/>
      <c r="C32" s="837"/>
      <c r="D32" s="888"/>
      <c r="E32" s="837"/>
      <c r="F32" s="837"/>
      <c r="G32" s="888"/>
      <c r="H32" s="837"/>
      <c r="I32" s="837"/>
      <c r="J32" s="837"/>
      <c r="K32" s="531"/>
    </row>
    <row r="33" spans="1:11" ht="3.75" customHeight="1" thickTop="1" x14ac:dyDescent="0.25">
      <c r="A33" s="531"/>
      <c r="B33" s="531"/>
      <c r="C33" s="531"/>
      <c r="D33" s="529"/>
      <c r="E33" s="531"/>
      <c r="F33" s="531"/>
      <c r="G33" s="529"/>
      <c r="H33" s="531"/>
      <c r="I33" s="531"/>
      <c r="J33" s="531"/>
      <c r="K33" s="531"/>
    </row>
    <row r="34" spans="1:11" ht="13" customHeight="1" x14ac:dyDescent="0.25">
      <c r="A34" s="2901" t="s">
        <v>494</v>
      </c>
      <c r="B34" s="2901"/>
      <c r="C34" s="2901"/>
      <c r="D34" s="2901"/>
      <c r="E34" s="2901"/>
      <c r="F34" s="2901"/>
      <c r="G34" s="2901"/>
      <c r="H34" s="2901"/>
      <c r="I34" s="2901"/>
      <c r="J34" s="2901"/>
      <c r="K34" s="531"/>
    </row>
    <row r="35" spans="1:11" x14ac:dyDescent="0.25">
      <c r="A35" s="531"/>
      <c r="B35" s="531"/>
      <c r="C35" s="531"/>
      <c r="D35" s="531"/>
      <c r="E35" s="531"/>
      <c r="F35" s="531"/>
      <c r="G35" s="531"/>
      <c r="H35" s="531"/>
      <c r="I35" s="531"/>
      <c r="J35" s="531"/>
      <c r="K35" s="531"/>
    </row>
    <row r="36" spans="1:11" x14ac:dyDescent="0.25">
      <c r="A36" s="531"/>
      <c r="B36" s="531"/>
      <c r="C36" s="531"/>
      <c r="D36" s="531"/>
      <c r="E36" s="531"/>
      <c r="F36" s="531"/>
      <c r="G36" s="531"/>
      <c r="H36" s="531"/>
      <c r="I36" s="531"/>
      <c r="J36" s="531"/>
      <c r="K36" s="531"/>
    </row>
    <row r="37" spans="1:11" x14ac:dyDescent="0.25">
      <c r="A37" s="531"/>
      <c r="B37" s="531"/>
      <c r="C37" s="531"/>
      <c r="D37" s="531"/>
      <c r="E37" s="531"/>
      <c r="F37" s="531"/>
      <c r="G37" s="531"/>
      <c r="H37" s="531"/>
      <c r="I37" s="531"/>
      <c r="J37" s="531"/>
      <c r="K37" s="531"/>
    </row>
    <row r="38" spans="1:11" x14ac:dyDescent="0.25">
      <c r="A38" s="531"/>
      <c r="B38" s="531"/>
      <c r="C38" s="531"/>
      <c r="D38" s="531"/>
      <c r="E38" s="531"/>
      <c r="F38" s="531"/>
      <c r="G38" s="531"/>
      <c r="H38" s="531"/>
      <c r="I38" s="531"/>
      <c r="J38" s="531"/>
      <c r="K38" s="531"/>
    </row>
    <row r="39" spans="1:11" x14ac:dyDescent="0.25">
      <c r="A39" s="531"/>
      <c r="B39" s="531"/>
      <c r="C39" s="531"/>
      <c r="D39" s="531"/>
      <c r="E39" s="531"/>
      <c r="F39" s="531"/>
      <c r="G39" s="531"/>
      <c r="H39" s="531"/>
      <c r="I39" s="531"/>
      <c r="J39" s="531"/>
      <c r="K39" s="531"/>
    </row>
  </sheetData>
  <mergeCells count="17">
    <mergeCell ref="A3:C3"/>
    <mergeCell ref="A4:J4"/>
    <mergeCell ref="A6:A12"/>
    <mergeCell ref="B6:B11"/>
    <mergeCell ref="C6:C11"/>
    <mergeCell ref="D6:F6"/>
    <mergeCell ref="G6:I6"/>
    <mergeCell ref="J6:J11"/>
    <mergeCell ref="D7:D11"/>
    <mergeCell ref="E7:E11"/>
    <mergeCell ref="A34:J34"/>
    <mergeCell ref="F7:F11"/>
    <mergeCell ref="G7:G11"/>
    <mergeCell ref="H7:H11"/>
    <mergeCell ref="I7:I11"/>
    <mergeCell ref="B12:C12"/>
    <mergeCell ref="D12:J12"/>
  </mergeCells>
  <hyperlinks>
    <hyperlink ref="A1" location="Índice!A1" display="Voltar ao índice" xr:uid="{3F3C0137-82A3-4CB1-8143-8061DF29D0B0}"/>
  </hyperlinks>
  <pageMargins left="0.78740157480314965" right="0.25" top="1.1811023622047245" bottom="0.78740157480314965"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6EDFE-8307-433B-90DB-3E7116FD4B3C}">
  <dimension ref="A1:J50"/>
  <sheetViews>
    <sheetView showGridLines="0" workbookViewId="0"/>
  </sheetViews>
  <sheetFormatPr defaultColWidth="10.54296875" defaultRowHeight="10.5" x14ac:dyDescent="0.25"/>
  <cols>
    <col min="1" max="1" width="17.26953125" style="811" customWidth="1"/>
    <col min="2" max="2" width="7.81640625" style="811" customWidth="1"/>
    <col min="3" max="3" width="7" style="811" customWidth="1"/>
    <col min="4" max="8" width="7.453125" style="811" customWidth="1"/>
    <col min="9" max="9" width="7.7265625" style="811" customWidth="1"/>
    <col min="10" max="10" width="8" style="811" customWidth="1"/>
    <col min="11" max="16384" width="10.54296875" style="811"/>
  </cols>
  <sheetData>
    <row r="1" spans="1:10" ht="12.5" x14ac:dyDescent="0.25">
      <c r="A1" s="527" t="s">
        <v>227</v>
      </c>
    </row>
    <row r="3" spans="1:10" ht="13.5" customHeight="1" x14ac:dyDescent="0.25">
      <c r="A3" s="2890" t="s">
        <v>504</v>
      </c>
      <c r="B3" s="2890"/>
      <c r="C3" s="2890"/>
      <c r="D3" s="870"/>
      <c r="E3" s="870"/>
      <c r="F3" s="870"/>
      <c r="G3" s="870"/>
      <c r="H3" s="870"/>
      <c r="I3" s="870"/>
      <c r="J3" s="870"/>
    </row>
    <row r="4" spans="1:10" ht="23.25" customHeight="1" x14ac:dyDescent="0.25">
      <c r="A4" s="2902" t="s">
        <v>505</v>
      </c>
      <c r="B4" s="2902"/>
      <c r="C4" s="2902"/>
      <c r="D4" s="2902"/>
      <c r="E4" s="2902"/>
      <c r="F4" s="2902"/>
      <c r="G4" s="2902"/>
      <c r="H4" s="2902"/>
      <c r="I4" s="2902"/>
      <c r="J4" s="2902"/>
    </row>
    <row r="5" spans="1:10" ht="13" customHeight="1" x14ac:dyDescent="0.25">
      <c r="A5" s="859">
        <v>2022</v>
      </c>
      <c r="B5" s="813"/>
      <c r="C5" s="531"/>
      <c r="D5" s="531"/>
      <c r="E5" s="531"/>
      <c r="F5" s="532"/>
      <c r="G5" s="531"/>
      <c r="H5" s="531"/>
      <c r="I5" s="531"/>
      <c r="J5" s="531"/>
    </row>
    <row r="6" spans="1:10" ht="20.25" customHeight="1" x14ac:dyDescent="0.25">
      <c r="A6" s="2886" t="s">
        <v>486</v>
      </c>
      <c r="B6" s="2886" t="s">
        <v>393</v>
      </c>
      <c r="C6" s="2886" t="s">
        <v>394</v>
      </c>
      <c r="D6" s="2887" t="s">
        <v>395</v>
      </c>
      <c r="E6" s="2887"/>
      <c r="F6" s="2887"/>
      <c r="G6" s="2886" t="s">
        <v>396</v>
      </c>
      <c r="H6" s="2889"/>
      <c r="I6" s="2889"/>
      <c r="J6" s="2886" t="s">
        <v>397</v>
      </c>
    </row>
    <row r="7" spans="1:10" ht="9" customHeight="1" x14ac:dyDescent="0.25">
      <c r="A7" s="2886"/>
      <c r="B7" s="2886"/>
      <c r="C7" s="2886"/>
      <c r="D7" s="2886" t="s">
        <v>400</v>
      </c>
      <c r="E7" s="2886" t="s">
        <v>401</v>
      </c>
      <c r="F7" s="2886" t="s">
        <v>402</v>
      </c>
      <c r="G7" s="2886" t="s">
        <v>273</v>
      </c>
      <c r="H7" s="2886" t="s">
        <v>403</v>
      </c>
      <c r="I7" s="2886" t="s">
        <v>404</v>
      </c>
      <c r="J7" s="2889"/>
    </row>
    <row r="8" spans="1:10" ht="9" customHeight="1" x14ac:dyDescent="0.25">
      <c r="A8" s="2886"/>
      <c r="B8" s="2886"/>
      <c r="C8" s="2886"/>
      <c r="D8" s="2886"/>
      <c r="E8" s="2886"/>
      <c r="F8" s="2886"/>
      <c r="G8" s="2886"/>
      <c r="H8" s="2886"/>
      <c r="I8" s="2886"/>
      <c r="J8" s="2889"/>
    </row>
    <row r="9" spans="1:10" ht="9" customHeight="1" x14ac:dyDescent="0.25">
      <c r="A9" s="2886"/>
      <c r="B9" s="2886"/>
      <c r="C9" s="2886"/>
      <c r="D9" s="2886"/>
      <c r="E9" s="2886"/>
      <c r="F9" s="2886"/>
      <c r="G9" s="2886"/>
      <c r="H9" s="2886"/>
      <c r="I9" s="2886"/>
      <c r="J9" s="2889"/>
    </row>
    <row r="10" spans="1:10" ht="9" customHeight="1" x14ac:dyDescent="0.25">
      <c r="A10" s="2886"/>
      <c r="B10" s="2886"/>
      <c r="C10" s="2886"/>
      <c r="D10" s="2886"/>
      <c r="E10" s="2886"/>
      <c r="F10" s="2886"/>
      <c r="G10" s="2886"/>
      <c r="H10" s="2886"/>
      <c r="I10" s="2886"/>
      <c r="J10" s="2889"/>
    </row>
    <row r="11" spans="1:10" ht="12.75" customHeight="1" x14ac:dyDescent="0.25">
      <c r="A11" s="2886"/>
      <c r="B11" s="2886"/>
      <c r="C11" s="2886"/>
      <c r="D11" s="2886"/>
      <c r="E11" s="2886"/>
      <c r="F11" s="2886"/>
      <c r="G11" s="2886"/>
      <c r="H11" s="2886"/>
      <c r="I11" s="2886"/>
      <c r="J11" s="2889"/>
    </row>
    <row r="12" spans="1:10" ht="15" customHeight="1" x14ac:dyDescent="0.25">
      <c r="A12" s="2886"/>
      <c r="B12" s="2887" t="s">
        <v>22</v>
      </c>
      <c r="C12" s="2887"/>
      <c r="D12" s="2887" t="s">
        <v>405</v>
      </c>
      <c r="E12" s="2887"/>
      <c r="F12" s="2887"/>
      <c r="G12" s="2887"/>
      <c r="H12" s="2887"/>
      <c r="I12" s="2887"/>
      <c r="J12" s="2887"/>
    </row>
    <row r="13" spans="1:10" ht="6" customHeight="1" x14ac:dyDescent="0.25">
      <c r="A13" s="814"/>
      <c r="B13" s="814"/>
      <c r="C13" s="814"/>
      <c r="D13" s="814"/>
      <c r="E13" s="814"/>
      <c r="F13" s="814"/>
      <c r="G13" s="814"/>
      <c r="H13" s="814"/>
      <c r="I13" s="814"/>
      <c r="J13" s="814"/>
    </row>
    <row r="14" spans="1:10" ht="12.75" customHeight="1" x14ac:dyDescent="0.25">
      <c r="A14" s="529" t="s">
        <v>501</v>
      </c>
      <c r="B14" s="529"/>
      <c r="C14" s="529"/>
      <c r="D14" s="529"/>
      <c r="E14" s="529"/>
      <c r="F14" s="529"/>
      <c r="G14" s="529"/>
      <c r="H14" s="529"/>
      <c r="I14" s="529"/>
      <c r="J14" s="529"/>
    </row>
    <row r="15" spans="1:10" ht="6" customHeight="1" x14ac:dyDescent="0.25">
      <c r="A15" s="529" t="s">
        <v>498</v>
      </c>
      <c r="B15" s="873"/>
      <c r="C15" s="873"/>
      <c r="D15" s="872"/>
      <c r="E15" s="873"/>
      <c r="F15" s="873"/>
      <c r="G15" s="872"/>
      <c r="H15" s="873"/>
      <c r="I15" s="873"/>
      <c r="J15" s="873"/>
    </row>
    <row r="16" spans="1:10" s="821" customFormat="1" ht="12" customHeight="1" x14ac:dyDescent="0.25">
      <c r="A16" s="874" t="s">
        <v>417</v>
      </c>
      <c r="B16" s="853">
        <v>612</v>
      </c>
      <c r="C16" s="853">
        <v>1730</v>
      </c>
      <c r="D16" s="853">
        <v>22648.077000000001</v>
      </c>
      <c r="E16" s="853">
        <v>114754.49099999999</v>
      </c>
      <c r="F16" s="853">
        <v>23694.933000000001</v>
      </c>
      <c r="G16" s="853">
        <v>175720.90100000001</v>
      </c>
      <c r="H16" s="853">
        <v>164946.99</v>
      </c>
      <c r="I16" s="853">
        <v>10773.911</v>
      </c>
      <c r="J16" s="853">
        <v>15722.4</v>
      </c>
    </row>
    <row r="17" spans="1:10" ht="20.149999999999999" customHeight="1" x14ac:dyDescent="0.25">
      <c r="A17" s="875" t="s">
        <v>418</v>
      </c>
      <c r="B17" s="833">
        <v>589</v>
      </c>
      <c r="C17" s="833">
        <v>1659</v>
      </c>
      <c r="D17" s="833">
        <v>21841.947</v>
      </c>
      <c r="E17" s="833">
        <v>112113.62300000001</v>
      </c>
      <c r="F17" s="833">
        <v>23249.417000000001</v>
      </c>
      <c r="G17" s="833">
        <v>171592.967</v>
      </c>
      <c r="H17" s="833">
        <v>161010.63500000001</v>
      </c>
      <c r="I17" s="833">
        <v>10582.332</v>
      </c>
      <c r="J17" s="833">
        <v>15580.407999999999</v>
      </c>
    </row>
    <row r="18" spans="1:10" ht="20.149999999999999" customHeight="1" x14ac:dyDescent="0.25">
      <c r="A18" s="876" t="s">
        <v>487</v>
      </c>
      <c r="B18" s="833">
        <v>11</v>
      </c>
      <c r="C18" s="833">
        <v>48</v>
      </c>
      <c r="D18" s="833">
        <v>560.94200000000001</v>
      </c>
      <c r="E18" s="833">
        <v>1745.239</v>
      </c>
      <c r="F18" s="833">
        <v>278.68099999999998</v>
      </c>
      <c r="G18" s="833">
        <v>2720.7719999999999</v>
      </c>
      <c r="H18" s="833">
        <v>2720.1329999999998</v>
      </c>
      <c r="I18" s="833">
        <v>0.63900000000000001</v>
      </c>
      <c r="J18" s="889">
        <v>48.832000000000001</v>
      </c>
    </row>
    <row r="19" spans="1:10" ht="15" customHeight="1" x14ac:dyDescent="0.25">
      <c r="A19" s="876" t="s">
        <v>488</v>
      </c>
      <c r="B19" s="833">
        <v>12</v>
      </c>
      <c r="C19" s="833">
        <v>23</v>
      </c>
      <c r="D19" s="833">
        <v>245.18799999999999</v>
      </c>
      <c r="E19" s="833">
        <v>895.62900000000002</v>
      </c>
      <c r="F19" s="833">
        <v>166.83500000000001</v>
      </c>
      <c r="G19" s="833">
        <v>1407.162</v>
      </c>
      <c r="H19" s="833">
        <v>1216.222</v>
      </c>
      <c r="I19" s="833">
        <v>190.94</v>
      </c>
      <c r="J19" s="833">
        <v>93.16</v>
      </c>
    </row>
    <row r="20" spans="1:10" ht="4.5" customHeight="1" x14ac:dyDescent="0.25">
      <c r="A20" s="875"/>
      <c r="B20" s="877"/>
      <c r="C20" s="877"/>
      <c r="D20" s="877"/>
      <c r="E20" s="877"/>
      <c r="F20" s="877"/>
      <c r="G20" s="877"/>
      <c r="H20" s="877"/>
      <c r="I20" s="877"/>
      <c r="J20" s="877"/>
    </row>
    <row r="21" spans="1:10" ht="16.5" customHeight="1" x14ac:dyDescent="0.25">
      <c r="A21" s="890" t="s">
        <v>502</v>
      </c>
      <c r="B21" s="890"/>
      <c r="C21" s="890"/>
      <c r="D21" s="890"/>
      <c r="E21" s="890"/>
      <c r="F21" s="890"/>
      <c r="G21" s="890"/>
      <c r="H21" s="890"/>
      <c r="I21" s="890"/>
      <c r="J21" s="890"/>
    </row>
    <row r="22" spans="1:10" s="821" customFormat="1" ht="11.25" customHeight="1" x14ac:dyDescent="0.25">
      <c r="A22" s="874" t="s">
        <v>417</v>
      </c>
      <c r="B22" s="853">
        <v>3402</v>
      </c>
      <c r="C22" s="853">
        <v>6850</v>
      </c>
      <c r="D22" s="853">
        <v>74776.729000000007</v>
      </c>
      <c r="E22" s="853">
        <v>766891.03799999994</v>
      </c>
      <c r="F22" s="853">
        <v>53402.855000000003</v>
      </c>
      <c r="G22" s="853">
        <v>912231.57</v>
      </c>
      <c r="H22" s="853">
        <v>842919.69099999999</v>
      </c>
      <c r="I22" s="853">
        <v>69311.879000000001</v>
      </c>
      <c r="J22" s="853">
        <v>16872.216</v>
      </c>
    </row>
    <row r="23" spans="1:10" ht="20.149999999999999" customHeight="1" x14ac:dyDescent="0.25">
      <c r="A23" s="875" t="s">
        <v>418</v>
      </c>
      <c r="B23" s="833">
        <v>3343</v>
      </c>
      <c r="C23" s="833">
        <v>6607</v>
      </c>
      <c r="D23" s="833">
        <v>71346.206999999995</v>
      </c>
      <c r="E23" s="833">
        <v>744576.946</v>
      </c>
      <c r="F23" s="833">
        <v>51178.978999999999</v>
      </c>
      <c r="G23" s="833">
        <v>883408.10699999996</v>
      </c>
      <c r="H23" s="833">
        <v>816339.56099999999</v>
      </c>
      <c r="I23" s="833">
        <v>67068.546000000002</v>
      </c>
      <c r="J23" s="833">
        <v>15815.781000000001</v>
      </c>
    </row>
    <row r="24" spans="1:10" ht="15" customHeight="1" x14ac:dyDescent="0.25">
      <c r="A24" s="876" t="s">
        <v>487</v>
      </c>
      <c r="B24" s="833">
        <v>21</v>
      </c>
      <c r="C24" s="833">
        <v>67</v>
      </c>
      <c r="D24" s="833">
        <v>894.11</v>
      </c>
      <c r="E24" s="833">
        <v>8944.0529999999999</v>
      </c>
      <c r="F24" s="833">
        <v>786.68399999999997</v>
      </c>
      <c r="G24" s="833">
        <v>10910.828</v>
      </c>
      <c r="H24" s="833">
        <v>10084.932000000001</v>
      </c>
      <c r="I24" s="833">
        <v>825.89599999999996</v>
      </c>
      <c r="J24" s="833">
        <v>279.923</v>
      </c>
    </row>
    <row r="25" spans="1:10" ht="15" customHeight="1" x14ac:dyDescent="0.25">
      <c r="A25" s="876" t="s">
        <v>488</v>
      </c>
      <c r="B25" s="833">
        <v>38</v>
      </c>
      <c r="C25" s="833">
        <v>176</v>
      </c>
      <c r="D25" s="833">
        <v>2536.4119999999998</v>
      </c>
      <c r="E25" s="833">
        <v>13370.039000000001</v>
      </c>
      <c r="F25" s="833">
        <v>1437.192</v>
      </c>
      <c r="G25" s="833">
        <v>17912.634999999998</v>
      </c>
      <c r="H25" s="833">
        <v>16495.198</v>
      </c>
      <c r="I25" s="833">
        <v>1417.4369999999999</v>
      </c>
      <c r="J25" s="833">
        <v>776.51199999999994</v>
      </c>
    </row>
    <row r="26" spans="1:10" ht="11.5" customHeight="1" x14ac:dyDescent="0.25">
      <c r="A26" s="876"/>
      <c r="B26" s="891"/>
      <c r="C26" s="891"/>
      <c r="D26" s="891"/>
      <c r="E26" s="891"/>
      <c r="F26" s="891"/>
      <c r="G26" s="891"/>
      <c r="H26" s="891"/>
      <c r="I26" s="891"/>
      <c r="J26" s="891"/>
    </row>
    <row r="27" spans="1:10" ht="12.75" customHeight="1" x14ac:dyDescent="0.25">
      <c r="A27" s="890" t="s">
        <v>503</v>
      </c>
      <c r="B27" s="890"/>
      <c r="C27" s="890"/>
      <c r="D27" s="890"/>
      <c r="E27" s="890"/>
      <c r="F27" s="890"/>
      <c r="G27" s="890"/>
      <c r="H27" s="890"/>
      <c r="I27" s="890"/>
      <c r="J27" s="890"/>
    </row>
    <row r="28" spans="1:10" ht="4.5" customHeight="1" x14ac:dyDescent="0.25">
      <c r="A28" s="890" t="s">
        <v>498</v>
      </c>
    </row>
    <row r="29" spans="1:10" s="821" customFormat="1" ht="13.5" customHeight="1" x14ac:dyDescent="0.25">
      <c r="A29" s="874" t="s">
        <v>417</v>
      </c>
      <c r="B29" s="877">
        <v>63</v>
      </c>
      <c r="C29" s="877">
        <v>88</v>
      </c>
      <c r="D29" s="877">
        <v>559.28200000000004</v>
      </c>
      <c r="E29" s="877">
        <v>2951.2570000000001</v>
      </c>
      <c r="F29" s="877">
        <v>672.25599999999997</v>
      </c>
      <c r="G29" s="877">
        <v>4459.4340000000002</v>
      </c>
      <c r="H29" s="877">
        <v>4188.0690000000004</v>
      </c>
      <c r="I29" s="877">
        <v>271.36500000000001</v>
      </c>
      <c r="J29" s="877">
        <v>256.24400000000003</v>
      </c>
    </row>
    <row r="30" spans="1:10" ht="20.149999999999999" customHeight="1" x14ac:dyDescent="0.25">
      <c r="A30" s="875" t="s">
        <v>418</v>
      </c>
      <c r="B30" s="833">
        <v>58</v>
      </c>
      <c r="C30" s="833">
        <v>78</v>
      </c>
      <c r="D30" s="833">
        <v>460.06</v>
      </c>
      <c r="E30" s="833">
        <v>2482.4070000000002</v>
      </c>
      <c r="F30" s="833">
        <v>588.04399999999998</v>
      </c>
      <c r="G30" s="833">
        <v>3699.681</v>
      </c>
      <c r="H30" s="833">
        <v>3555.01</v>
      </c>
      <c r="I30" s="833">
        <v>144.67099999999999</v>
      </c>
      <c r="J30" s="833">
        <v>155.10499999999999</v>
      </c>
    </row>
    <row r="31" spans="1:10" ht="20.149999999999999" customHeight="1" x14ac:dyDescent="0.25">
      <c r="A31" s="876" t="s">
        <v>487</v>
      </c>
      <c r="B31" s="823">
        <v>2</v>
      </c>
      <c r="C31" s="823" t="s">
        <v>477</v>
      </c>
      <c r="D31" s="823" t="s">
        <v>477</v>
      </c>
      <c r="E31" s="823" t="s">
        <v>477</v>
      </c>
      <c r="F31" s="823" t="s">
        <v>477</v>
      </c>
      <c r="G31" s="823" t="s">
        <v>477</v>
      </c>
      <c r="H31" s="823" t="s">
        <v>477</v>
      </c>
      <c r="I31" s="823" t="s">
        <v>477</v>
      </c>
      <c r="J31" s="823" t="s">
        <v>477</v>
      </c>
    </row>
    <row r="32" spans="1:10" ht="15" customHeight="1" x14ac:dyDescent="0.25">
      <c r="A32" s="876" t="s">
        <v>488</v>
      </c>
      <c r="B32" s="833">
        <v>3</v>
      </c>
      <c r="C32" s="833" t="s">
        <v>477</v>
      </c>
      <c r="D32" s="833" t="s">
        <v>477</v>
      </c>
      <c r="E32" s="833" t="s">
        <v>477</v>
      </c>
      <c r="F32" s="833" t="s">
        <v>477</v>
      </c>
      <c r="G32" s="833" t="s">
        <v>477</v>
      </c>
      <c r="H32" s="833" t="s">
        <v>477</v>
      </c>
      <c r="I32" s="833" t="s">
        <v>477</v>
      </c>
      <c r="J32" s="833" t="s">
        <v>477</v>
      </c>
    </row>
    <row r="33" spans="1:10" ht="3.75" customHeight="1" thickBot="1" x14ac:dyDescent="0.3">
      <c r="A33" s="882"/>
      <c r="B33" s="883"/>
      <c r="C33" s="883"/>
      <c r="D33" s="883"/>
      <c r="E33" s="883"/>
      <c r="F33" s="883"/>
      <c r="G33" s="883"/>
      <c r="H33" s="883"/>
      <c r="I33" s="883"/>
      <c r="J33" s="883"/>
    </row>
    <row r="34" spans="1:10" ht="13" customHeight="1" thickTop="1" x14ac:dyDescent="0.25">
      <c r="A34" s="2901" t="s">
        <v>494</v>
      </c>
      <c r="B34" s="2901"/>
      <c r="C34" s="2901"/>
      <c r="D34" s="2901"/>
      <c r="E34" s="2901"/>
      <c r="F34" s="2901"/>
      <c r="G34" s="2901"/>
      <c r="H34" s="2901"/>
      <c r="I34" s="2901"/>
      <c r="J34" s="2901"/>
    </row>
    <row r="35" spans="1:10" ht="15.75" customHeight="1" x14ac:dyDescent="0.25">
      <c r="A35" s="531"/>
      <c r="B35" s="531"/>
      <c r="C35" s="531"/>
      <c r="D35" s="531"/>
      <c r="E35" s="531"/>
      <c r="F35" s="531"/>
      <c r="G35" s="531"/>
      <c r="H35" s="531"/>
      <c r="I35" s="531"/>
      <c r="J35" s="531"/>
    </row>
    <row r="36" spans="1:10" x14ac:dyDescent="0.25">
      <c r="A36" s="531"/>
      <c r="B36" s="531"/>
      <c r="C36" s="531"/>
      <c r="D36" s="531"/>
      <c r="E36" s="531"/>
      <c r="F36" s="531"/>
      <c r="G36" s="531"/>
      <c r="H36" s="531"/>
      <c r="I36" s="531"/>
      <c r="J36" s="531"/>
    </row>
    <row r="37" spans="1:10" x14ac:dyDescent="0.25">
      <c r="A37" s="531"/>
      <c r="B37" s="531"/>
      <c r="C37" s="531"/>
      <c r="D37" s="531"/>
      <c r="E37" s="531"/>
      <c r="F37" s="531"/>
      <c r="G37" s="531"/>
      <c r="H37" s="531"/>
      <c r="I37" s="531"/>
      <c r="J37" s="531"/>
    </row>
    <row r="38" spans="1:10" x14ac:dyDescent="0.25">
      <c r="A38" s="531"/>
      <c r="B38" s="531"/>
      <c r="C38" s="531"/>
      <c r="D38" s="531"/>
      <c r="E38" s="531"/>
      <c r="F38" s="531"/>
      <c r="G38" s="531"/>
      <c r="H38" s="531"/>
      <c r="I38" s="531"/>
      <c r="J38" s="531"/>
    </row>
    <row r="39" spans="1:10" x14ac:dyDescent="0.25">
      <c r="A39" s="531"/>
      <c r="B39" s="531"/>
      <c r="C39" s="531"/>
      <c r="D39" s="531"/>
      <c r="E39" s="531"/>
      <c r="F39" s="531"/>
      <c r="G39" s="531"/>
      <c r="H39" s="531"/>
      <c r="I39" s="531"/>
      <c r="J39" s="531"/>
    </row>
    <row r="42" spans="1:10" x14ac:dyDescent="0.25">
      <c r="B42" s="892"/>
      <c r="C42" s="892"/>
      <c r="D42" s="892"/>
      <c r="E42" s="892"/>
      <c r="F42" s="892"/>
      <c r="G42" s="892"/>
      <c r="H42" s="892"/>
      <c r="I42" s="892"/>
      <c r="J42" s="892"/>
    </row>
    <row r="44" spans="1:10" x14ac:dyDescent="0.25">
      <c r="B44" s="892"/>
      <c r="C44" s="892"/>
      <c r="D44" s="892"/>
      <c r="E44" s="892"/>
      <c r="F44" s="892"/>
      <c r="G44" s="892"/>
      <c r="H44" s="892"/>
      <c r="I44" s="892"/>
      <c r="J44" s="892"/>
    </row>
    <row r="50" spans="2:10" x14ac:dyDescent="0.25">
      <c r="B50" s="892"/>
      <c r="C50" s="893"/>
      <c r="D50" s="893"/>
      <c r="E50" s="893"/>
      <c r="F50" s="893"/>
      <c r="G50" s="893"/>
      <c r="H50" s="893"/>
      <c r="I50" s="893"/>
      <c r="J50" s="893"/>
    </row>
  </sheetData>
  <mergeCells count="17">
    <mergeCell ref="A3:C3"/>
    <mergeCell ref="A4:J4"/>
    <mergeCell ref="A6:A12"/>
    <mergeCell ref="B6:B11"/>
    <mergeCell ref="C6:C11"/>
    <mergeCell ref="D6:F6"/>
    <mergeCell ref="G6:I6"/>
    <mergeCell ref="J6:J11"/>
    <mergeCell ref="D7:D11"/>
    <mergeCell ref="E7:E11"/>
    <mergeCell ref="A34:J34"/>
    <mergeCell ref="F7:F11"/>
    <mergeCell ref="G7:G11"/>
    <mergeCell ref="H7:H11"/>
    <mergeCell ref="I7:I11"/>
    <mergeCell ref="B12:C12"/>
    <mergeCell ref="D12:J12"/>
  </mergeCells>
  <conditionalFormatting sqref="D18:I19 J19 D24:J25 D30:J32 D42:J42 D44:J44 D50:J50">
    <cfRule type="cellIs" dxfId="94" priority="1" stopIfTrue="1" operator="between">
      <formula>0.1</formula>
      <formula>0.459</formula>
    </cfRule>
  </conditionalFormatting>
  <hyperlinks>
    <hyperlink ref="A1" location="Índice!A1" display="Voltar ao índice" xr:uid="{43D5649D-FD56-4C23-B163-CF7A29079774}"/>
  </hyperlinks>
  <pageMargins left="0.51" right="0.4" top="1.1811023622047245" bottom="0.78740157480314965"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4F72B-0B80-4ADB-9433-68D43917E9ED}">
  <dimension ref="A1:K61"/>
  <sheetViews>
    <sheetView showGridLines="0" workbookViewId="0">
      <selection activeCell="A4" sqref="A4:J4"/>
    </sheetView>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5" customHeight="1" x14ac:dyDescent="0.25">
      <c r="A3" s="2890" t="s">
        <v>506</v>
      </c>
      <c r="B3" s="2890"/>
      <c r="C3" s="2890"/>
    </row>
    <row r="4" spans="1:11" ht="20.25" customHeight="1" x14ac:dyDescent="0.25">
      <c r="A4" s="2897" t="s">
        <v>507</v>
      </c>
      <c r="B4" s="2897"/>
      <c r="C4" s="2897"/>
      <c r="D4" s="2898"/>
      <c r="E4" s="2898"/>
      <c r="F4" s="2898"/>
      <c r="G4" s="2898"/>
      <c r="H4" s="2898"/>
      <c r="I4" s="2898"/>
      <c r="J4" s="2898"/>
    </row>
    <row r="5" spans="1:11" ht="13" customHeight="1" x14ac:dyDescent="0.25">
      <c r="A5" s="812">
        <v>2022</v>
      </c>
      <c r="B5" s="813"/>
      <c r="C5" s="531"/>
      <c r="D5" s="531"/>
    </row>
    <row r="6" spans="1:11" ht="15" customHeight="1" x14ac:dyDescent="0.25">
      <c r="A6" s="2886" t="s">
        <v>392</v>
      </c>
      <c r="B6" s="2886" t="s">
        <v>393</v>
      </c>
      <c r="C6" s="2886" t="s">
        <v>394</v>
      </c>
      <c r="D6" s="2887" t="s">
        <v>395</v>
      </c>
      <c r="E6" s="2887"/>
      <c r="F6" s="2887"/>
      <c r="G6" s="2886" t="s">
        <v>396</v>
      </c>
      <c r="H6" s="2889"/>
      <c r="I6" s="2889"/>
      <c r="J6" s="2886" t="s">
        <v>397</v>
      </c>
    </row>
    <row r="7" spans="1:11" ht="5.25" customHeight="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ht="10.5" customHeight="1" x14ac:dyDescent="0.25">
      <c r="A10" s="2886"/>
      <c r="B10" s="2886"/>
      <c r="C10" s="2886"/>
      <c r="D10" s="2886"/>
      <c r="E10" s="2886"/>
      <c r="F10" s="2886"/>
      <c r="G10" s="2886"/>
      <c r="H10" s="2886"/>
      <c r="I10" s="2886"/>
      <c r="J10" s="2889"/>
    </row>
    <row r="11" spans="1:11" ht="12" customHeight="1" x14ac:dyDescent="0.25">
      <c r="A11" s="2886"/>
      <c r="B11" s="2887" t="s">
        <v>22</v>
      </c>
      <c r="C11" s="2887"/>
      <c r="D11" s="2887" t="s">
        <v>405</v>
      </c>
      <c r="E11" s="2887"/>
      <c r="F11" s="2887"/>
      <c r="G11" s="2887"/>
      <c r="H11" s="2887"/>
      <c r="I11" s="2887"/>
      <c r="J11" s="2887"/>
    </row>
    <row r="12" spans="1:11" ht="4.5" customHeight="1" x14ac:dyDescent="0.25">
      <c r="A12" s="814"/>
      <c r="B12" s="814"/>
      <c r="C12" s="814"/>
      <c r="D12" s="531"/>
    </row>
    <row r="13" spans="1:11" ht="26.25" customHeight="1" x14ac:dyDescent="0.25">
      <c r="A13" s="884" t="s">
        <v>508</v>
      </c>
      <c r="B13" s="816"/>
      <c r="C13" s="816"/>
      <c r="D13" s="531"/>
    </row>
    <row r="14" spans="1:11" s="821" customFormat="1" ht="12" customHeight="1" x14ac:dyDescent="0.25">
      <c r="A14" s="529" t="s">
        <v>273</v>
      </c>
      <c r="B14" s="885">
        <v>2009</v>
      </c>
      <c r="C14" s="885">
        <v>13898</v>
      </c>
      <c r="D14" s="885">
        <v>552186.72199999995</v>
      </c>
      <c r="E14" s="885">
        <v>153012.25899999999</v>
      </c>
      <c r="F14" s="885">
        <v>471691.098</v>
      </c>
      <c r="G14" s="885">
        <v>1285086.6869999999</v>
      </c>
      <c r="H14" s="885">
        <v>487312.80200000003</v>
      </c>
      <c r="I14" s="885">
        <v>797773.88500000001</v>
      </c>
      <c r="J14" s="885">
        <v>155880.41699999999</v>
      </c>
      <c r="K14" s="894"/>
    </row>
    <row r="15" spans="1:11" ht="14.25" customHeight="1" x14ac:dyDescent="0.25">
      <c r="A15" s="813" t="s">
        <v>407</v>
      </c>
      <c r="B15" s="823">
        <v>1841</v>
      </c>
      <c r="C15" s="823">
        <v>3369</v>
      </c>
      <c r="D15" s="823">
        <v>51192.389000000003</v>
      </c>
      <c r="E15" s="823">
        <v>32545.611000000001</v>
      </c>
      <c r="F15" s="823">
        <v>98550.915999999997</v>
      </c>
      <c r="G15" s="823">
        <v>195108.18299999999</v>
      </c>
      <c r="H15" s="823">
        <v>75984.11</v>
      </c>
      <c r="I15" s="823">
        <v>119124.073</v>
      </c>
      <c r="J15" s="823">
        <v>75061.604999999996</v>
      </c>
      <c r="K15" s="824"/>
    </row>
    <row r="16" spans="1:11" ht="13" customHeight="1" x14ac:dyDescent="0.25">
      <c r="A16" s="826" t="s">
        <v>408</v>
      </c>
      <c r="B16" s="823">
        <v>127</v>
      </c>
      <c r="C16" s="823">
        <v>2660</v>
      </c>
      <c r="D16" s="823">
        <v>85369.304999999993</v>
      </c>
      <c r="E16" s="823">
        <v>17017.484</v>
      </c>
      <c r="F16" s="823">
        <v>76766.926999999996</v>
      </c>
      <c r="G16" s="823">
        <v>180308.527</v>
      </c>
      <c r="H16" s="823">
        <v>66754.168999999994</v>
      </c>
      <c r="I16" s="823">
        <v>113554.35799999999</v>
      </c>
      <c r="J16" s="823">
        <v>8958.3490000000002</v>
      </c>
      <c r="K16" s="824"/>
    </row>
    <row r="17" spans="1:11" ht="13" customHeight="1" x14ac:dyDescent="0.25">
      <c r="A17" s="826" t="s">
        <v>409</v>
      </c>
      <c r="B17" s="823">
        <v>34</v>
      </c>
      <c r="C17" s="823">
        <v>3730</v>
      </c>
      <c r="D17" s="823">
        <v>137653.266</v>
      </c>
      <c r="E17" s="823">
        <v>25341.763999999999</v>
      </c>
      <c r="F17" s="823">
        <v>149356.81400000001</v>
      </c>
      <c r="G17" s="823">
        <v>335745.65500000003</v>
      </c>
      <c r="H17" s="823">
        <v>152238.495</v>
      </c>
      <c r="I17" s="823">
        <v>183507.16</v>
      </c>
      <c r="J17" s="823">
        <v>11539.348</v>
      </c>
      <c r="K17" s="824"/>
    </row>
    <row r="18" spans="1:11" ht="13" customHeight="1" x14ac:dyDescent="0.25">
      <c r="A18" s="813" t="s">
        <v>410</v>
      </c>
      <c r="B18" s="823">
        <v>7</v>
      </c>
      <c r="C18" s="823">
        <v>4139</v>
      </c>
      <c r="D18" s="823">
        <v>277971.76199999999</v>
      </c>
      <c r="E18" s="823">
        <v>78107.399999999994</v>
      </c>
      <c r="F18" s="823">
        <v>147016.44099999999</v>
      </c>
      <c r="G18" s="823">
        <v>573924.32200000004</v>
      </c>
      <c r="H18" s="823">
        <v>192336.02799999999</v>
      </c>
      <c r="I18" s="823">
        <v>381588.29399999999</v>
      </c>
      <c r="J18" s="823">
        <v>60321.114999999998</v>
      </c>
      <c r="K18" s="824"/>
    </row>
    <row r="19" spans="1:11" ht="21.75" customHeight="1" x14ac:dyDescent="0.25">
      <c r="A19" s="895" t="s">
        <v>509</v>
      </c>
      <c r="B19" s="860"/>
      <c r="C19" s="860"/>
      <c r="D19" s="532"/>
      <c r="E19" s="896"/>
      <c r="F19" s="896"/>
      <c r="G19" s="896"/>
      <c r="H19" s="896"/>
      <c r="I19" s="896"/>
      <c r="J19" s="896"/>
      <c r="K19" s="897"/>
    </row>
    <row r="20" spans="1:11" ht="12.75" customHeight="1" x14ac:dyDescent="0.25">
      <c r="A20" s="529" t="s">
        <v>273</v>
      </c>
      <c r="B20" s="885">
        <v>1475</v>
      </c>
      <c r="C20" s="885">
        <v>6816</v>
      </c>
      <c r="D20" s="885">
        <v>175561.391</v>
      </c>
      <c r="E20" s="885">
        <v>138419.348</v>
      </c>
      <c r="F20" s="885">
        <v>322488.16800000001</v>
      </c>
      <c r="G20" s="885">
        <v>690615.63199999998</v>
      </c>
      <c r="H20" s="885">
        <v>448327.64399999997</v>
      </c>
      <c r="I20" s="885">
        <v>242287.98800000001</v>
      </c>
      <c r="J20" s="885">
        <v>112763.38099999999</v>
      </c>
      <c r="K20" s="897"/>
    </row>
    <row r="21" spans="1:11" ht="14.25" customHeight="1" x14ac:dyDescent="0.25">
      <c r="A21" s="813" t="s">
        <v>407</v>
      </c>
      <c r="B21" s="823">
        <v>1384</v>
      </c>
      <c r="C21" s="823">
        <v>2465</v>
      </c>
      <c r="D21" s="823">
        <v>32424.323</v>
      </c>
      <c r="E21" s="823">
        <v>27250.7</v>
      </c>
      <c r="F21" s="823">
        <v>71528.593999999997</v>
      </c>
      <c r="G21" s="823">
        <v>138212.73000000001</v>
      </c>
      <c r="H21" s="823">
        <v>68368.509999999995</v>
      </c>
      <c r="I21" s="823">
        <v>69844.22</v>
      </c>
      <c r="J21" s="823">
        <v>71717.635999999999</v>
      </c>
      <c r="K21" s="897"/>
    </row>
    <row r="22" spans="1:11" ht="13" customHeight="1" x14ac:dyDescent="0.25">
      <c r="A22" s="826" t="s">
        <v>408</v>
      </c>
      <c r="B22" s="823">
        <v>70</v>
      </c>
      <c r="C22" s="827">
        <v>1367</v>
      </c>
      <c r="D22" s="827">
        <v>31811.774000000001</v>
      </c>
      <c r="E22" s="827">
        <v>14756.825999999999</v>
      </c>
      <c r="F22" s="827">
        <v>52402.981</v>
      </c>
      <c r="G22" s="827">
        <v>105305.909</v>
      </c>
      <c r="H22" s="827">
        <v>62169.917999999998</v>
      </c>
      <c r="I22" s="827">
        <v>43135.991000000002</v>
      </c>
      <c r="J22" s="827">
        <v>10339.611000000001</v>
      </c>
      <c r="K22" s="897"/>
    </row>
    <row r="23" spans="1:11" ht="13" customHeight="1" x14ac:dyDescent="0.25">
      <c r="A23" s="826" t="s">
        <v>409</v>
      </c>
      <c r="B23" s="823">
        <v>18</v>
      </c>
      <c r="C23" s="823">
        <v>2035</v>
      </c>
      <c r="D23" s="823">
        <v>75168.303</v>
      </c>
      <c r="E23" s="823">
        <v>18304.421999999999</v>
      </c>
      <c r="F23" s="823">
        <v>102470.84299999999</v>
      </c>
      <c r="G23" s="823">
        <v>206847.60500000001</v>
      </c>
      <c r="H23" s="823">
        <v>125453.18799999999</v>
      </c>
      <c r="I23" s="823">
        <v>81394.417000000001</v>
      </c>
      <c r="J23" s="823">
        <v>198</v>
      </c>
      <c r="K23" s="897"/>
    </row>
    <row r="24" spans="1:11" ht="13" customHeight="1" x14ac:dyDescent="0.25">
      <c r="A24" s="813" t="s">
        <v>410</v>
      </c>
      <c r="B24" s="823">
        <v>3</v>
      </c>
      <c r="C24" s="827">
        <v>949</v>
      </c>
      <c r="D24" s="827">
        <v>36156.991000000002</v>
      </c>
      <c r="E24" s="827">
        <v>78107.399999999994</v>
      </c>
      <c r="F24" s="827">
        <v>96085.75</v>
      </c>
      <c r="G24" s="827">
        <v>240249.38800000001</v>
      </c>
      <c r="H24" s="827">
        <v>192336.02799999999</v>
      </c>
      <c r="I24" s="827">
        <v>47913.36</v>
      </c>
      <c r="J24" s="827">
        <v>30508.133999999998</v>
      </c>
      <c r="K24" s="897"/>
    </row>
    <row r="25" spans="1:11" ht="20.25" customHeight="1" x14ac:dyDescent="0.25">
      <c r="A25" s="895" t="s">
        <v>510</v>
      </c>
      <c r="B25" s="860"/>
      <c r="C25" s="860"/>
      <c r="D25" s="532"/>
      <c r="E25" s="896"/>
      <c r="F25" s="896"/>
      <c r="G25" s="896"/>
      <c r="H25" s="896"/>
      <c r="I25" s="896"/>
      <c r="J25" s="896"/>
      <c r="K25" s="897"/>
    </row>
    <row r="26" spans="1:11" ht="22.5" customHeight="1" x14ac:dyDescent="0.25">
      <c r="A26" s="529" t="s">
        <v>273</v>
      </c>
      <c r="B26" s="885">
        <v>518</v>
      </c>
      <c r="C26" s="885">
        <v>2346</v>
      </c>
      <c r="D26" s="885">
        <v>59761.06</v>
      </c>
      <c r="E26" s="885">
        <v>104588.592</v>
      </c>
      <c r="F26" s="885">
        <v>160632.69399999999</v>
      </c>
      <c r="G26" s="885">
        <v>371031.88699999999</v>
      </c>
      <c r="H26" s="885">
        <v>311930.68900000001</v>
      </c>
      <c r="I26" s="885">
        <v>59101.197999999997</v>
      </c>
      <c r="J26" s="885">
        <v>114847.443</v>
      </c>
      <c r="K26" s="897"/>
    </row>
    <row r="27" spans="1:11" ht="14.25" customHeight="1" x14ac:dyDescent="0.25">
      <c r="A27" s="813" t="s">
        <v>407</v>
      </c>
      <c r="B27" s="823">
        <v>492</v>
      </c>
      <c r="C27" s="827">
        <v>805</v>
      </c>
      <c r="D27" s="827">
        <v>10633.694</v>
      </c>
      <c r="E27" s="827">
        <v>10876.477000000001</v>
      </c>
      <c r="F27" s="827">
        <v>25589.578000000001</v>
      </c>
      <c r="G27" s="827">
        <v>49691.086000000003</v>
      </c>
      <c r="H27" s="827">
        <v>36434.803</v>
      </c>
      <c r="I27" s="827">
        <v>13256.282999999999</v>
      </c>
      <c r="J27" s="827">
        <v>67324.02</v>
      </c>
      <c r="K27" s="897"/>
    </row>
    <row r="28" spans="1:11" ht="13" customHeight="1" x14ac:dyDescent="0.25">
      <c r="A28" s="826" t="s">
        <v>408</v>
      </c>
      <c r="B28" s="823">
        <v>18</v>
      </c>
      <c r="C28" s="823" t="s">
        <v>477</v>
      </c>
      <c r="D28" s="823" t="s">
        <v>477</v>
      </c>
      <c r="E28" s="823" t="s">
        <v>477</v>
      </c>
      <c r="F28" s="823" t="s">
        <v>477</v>
      </c>
      <c r="G28" s="823" t="s">
        <v>477</v>
      </c>
      <c r="H28" s="823" t="s">
        <v>477</v>
      </c>
      <c r="I28" s="823" t="s">
        <v>477</v>
      </c>
      <c r="J28" s="823" t="s">
        <v>477</v>
      </c>
      <c r="K28" s="897"/>
    </row>
    <row r="29" spans="1:11" ht="13" customHeight="1" x14ac:dyDescent="0.25">
      <c r="A29" s="826" t="s">
        <v>409</v>
      </c>
      <c r="B29" s="823">
        <v>6</v>
      </c>
      <c r="C29" s="823">
        <v>552</v>
      </c>
      <c r="D29" s="823">
        <v>17681.101999999999</v>
      </c>
      <c r="E29" s="823">
        <v>9476.8819999999996</v>
      </c>
      <c r="F29" s="823">
        <v>33216.232000000004</v>
      </c>
      <c r="G29" s="823">
        <v>70360.680999999997</v>
      </c>
      <c r="H29" s="823">
        <v>58246.733</v>
      </c>
      <c r="I29" s="823">
        <v>12113.948</v>
      </c>
      <c r="J29" s="823">
        <v>8159.2370000000001</v>
      </c>
      <c r="K29" s="897"/>
    </row>
    <row r="30" spans="1:11" ht="13" customHeight="1" x14ac:dyDescent="0.25">
      <c r="A30" s="813" t="s">
        <v>410</v>
      </c>
      <c r="B30" s="823">
        <v>2</v>
      </c>
      <c r="C30" s="827" t="s">
        <v>477</v>
      </c>
      <c r="D30" s="827" t="s">
        <v>477</v>
      </c>
      <c r="E30" s="827" t="s">
        <v>477</v>
      </c>
      <c r="F30" s="827" t="s">
        <v>477</v>
      </c>
      <c r="G30" s="827" t="s">
        <v>477</v>
      </c>
      <c r="H30" s="827" t="s">
        <v>477</v>
      </c>
      <c r="I30" s="827" t="s">
        <v>477</v>
      </c>
      <c r="J30" s="827" t="s">
        <v>477</v>
      </c>
      <c r="K30" s="897"/>
    </row>
    <row r="31" spans="1:11" ht="19.5" customHeight="1" x14ac:dyDescent="0.25">
      <c r="A31" s="895" t="s">
        <v>511</v>
      </c>
      <c r="B31" s="860"/>
      <c r="C31" s="860"/>
      <c r="D31" s="532"/>
      <c r="E31" s="896"/>
      <c r="F31" s="896"/>
      <c r="G31" s="896"/>
      <c r="H31" s="896"/>
      <c r="I31" s="896"/>
      <c r="J31" s="896"/>
      <c r="K31" s="897"/>
    </row>
    <row r="32" spans="1:11" s="821" customFormat="1" ht="12" customHeight="1" x14ac:dyDescent="0.25">
      <c r="A32" s="529" t="s">
        <v>273</v>
      </c>
      <c r="B32" s="885">
        <v>279</v>
      </c>
      <c r="C32" s="885">
        <v>2283</v>
      </c>
      <c r="D32" s="885">
        <v>62553.483</v>
      </c>
      <c r="E32" s="885">
        <v>17925.776000000002</v>
      </c>
      <c r="F32" s="885">
        <v>65123.61</v>
      </c>
      <c r="G32" s="885">
        <v>138354.978</v>
      </c>
      <c r="H32" s="885">
        <v>52891.631000000001</v>
      </c>
      <c r="I32" s="885">
        <v>85463.346999999994</v>
      </c>
      <c r="J32" s="885">
        <v>-7418.4520000000002</v>
      </c>
      <c r="K32" s="898"/>
    </row>
    <row r="33" spans="1:11" ht="14.25" customHeight="1" x14ac:dyDescent="0.25">
      <c r="A33" s="813" t="s">
        <v>407</v>
      </c>
      <c r="B33" s="823">
        <v>249</v>
      </c>
      <c r="C33" s="823" t="s">
        <v>477</v>
      </c>
      <c r="D33" s="823" t="s">
        <v>477</v>
      </c>
      <c r="E33" s="823" t="s">
        <v>477</v>
      </c>
      <c r="F33" s="823" t="s">
        <v>477</v>
      </c>
      <c r="G33" s="823" t="s">
        <v>477</v>
      </c>
      <c r="H33" s="823" t="s">
        <v>477</v>
      </c>
      <c r="I33" s="823" t="s">
        <v>477</v>
      </c>
      <c r="J33" s="823" t="s">
        <v>477</v>
      </c>
      <c r="K33" s="899"/>
    </row>
    <row r="34" spans="1:11" ht="12" customHeight="1" x14ac:dyDescent="0.25">
      <c r="A34" s="826" t="s">
        <v>408</v>
      </c>
      <c r="B34" s="823">
        <v>20</v>
      </c>
      <c r="C34" s="823" t="s">
        <v>477</v>
      </c>
      <c r="D34" s="823" t="s">
        <v>477</v>
      </c>
      <c r="E34" s="823" t="s">
        <v>477</v>
      </c>
      <c r="F34" s="823" t="s">
        <v>477</v>
      </c>
      <c r="G34" s="823" t="s">
        <v>477</v>
      </c>
      <c r="H34" s="823" t="s">
        <v>477</v>
      </c>
      <c r="I34" s="823" t="s">
        <v>477</v>
      </c>
      <c r="J34" s="823" t="s">
        <v>477</v>
      </c>
      <c r="K34" s="899"/>
    </row>
    <row r="35" spans="1:11" ht="12" customHeight="1" x14ac:dyDescent="0.25">
      <c r="A35" s="826" t="s">
        <v>409</v>
      </c>
      <c r="B35" s="823">
        <v>9</v>
      </c>
      <c r="C35" s="827">
        <v>988</v>
      </c>
      <c r="D35" s="827">
        <v>32915.508000000002</v>
      </c>
      <c r="E35" s="827">
        <v>6237.9920000000002</v>
      </c>
      <c r="F35" s="827">
        <v>30695.723999999998</v>
      </c>
      <c r="G35" s="827">
        <v>67628.172999999995</v>
      </c>
      <c r="H35" s="827">
        <v>26177.617999999999</v>
      </c>
      <c r="I35" s="827">
        <v>41450.555</v>
      </c>
      <c r="J35" s="827">
        <v>-3365.076</v>
      </c>
      <c r="K35" s="899"/>
    </row>
    <row r="36" spans="1:11" ht="12" customHeight="1" x14ac:dyDescent="0.25">
      <c r="A36" s="813" t="s">
        <v>410</v>
      </c>
      <c r="B36" s="823">
        <v>1</v>
      </c>
      <c r="C36" s="827" t="s">
        <v>477</v>
      </c>
      <c r="D36" s="827" t="s">
        <v>477</v>
      </c>
      <c r="E36" s="827" t="s">
        <v>477</v>
      </c>
      <c r="F36" s="827" t="s">
        <v>477</v>
      </c>
      <c r="G36" s="827" t="s">
        <v>477</v>
      </c>
      <c r="H36" s="827" t="s">
        <v>477</v>
      </c>
      <c r="I36" s="827" t="s">
        <v>477</v>
      </c>
      <c r="J36" s="827" t="s">
        <v>477</v>
      </c>
      <c r="K36" s="899"/>
    </row>
    <row r="37" spans="1:11" ht="18" customHeight="1" x14ac:dyDescent="0.25">
      <c r="A37" s="895" t="s">
        <v>512</v>
      </c>
      <c r="B37" s="860"/>
      <c r="C37" s="860"/>
      <c r="D37" s="532"/>
      <c r="E37" s="896"/>
      <c r="F37" s="896"/>
      <c r="G37" s="896"/>
      <c r="H37" s="896"/>
      <c r="I37" s="896"/>
      <c r="J37" s="896"/>
      <c r="K37" s="897"/>
    </row>
    <row r="38" spans="1:11" ht="15.75" customHeight="1" x14ac:dyDescent="0.25">
      <c r="A38" s="529" t="s">
        <v>273</v>
      </c>
      <c r="B38" s="885">
        <v>399</v>
      </c>
      <c r="C38" s="885">
        <v>1571</v>
      </c>
      <c r="D38" s="885">
        <v>42886.796999999999</v>
      </c>
      <c r="E38" s="885">
        <v>9495.1669999999995</v>
      </c>
      <c r="F38" s="885">
        <v>74464.467000000004</v>
      </c>
      <c r="G38" s="885">
        <v>133445.98499999999</v>
      </c>
      <c r="H38" s="885">
        <v>59679.658000000003</v>
      </c>
      <c r="I38" s="885">
        <v>73766.327000000005</v>
      </c>
      <c r="J38" s="885">
        <v>-2174.62</v>
      </c>
      <c r="K38" s="899"/>
    </row>
    <row r="39" spans="1:11" ht="14.25" customHeight="1" x14ac:dyDescent="0.25">
      <c r="A39" s="813" t="s">
        <v>407</v>
      </c>
      <c r="B39" s="823">
        <v>370</v>
      </c>
      <c r="C39" s="827">
        <v>740</v>
      </c>
      <c r="D39" s="827">
        <v>11466.064</v>
      </c>
      <c r="E39" s="827">
        <v>4677.5429999999997</v>
      </c>
      <c r="F39" s="827">
        <v>27584.645</v>
      </c>
      <c r="G39" s="827">
        <v>45866.453000000001</v>
      </c>
      <c r="H39" s="827">
        <v>14193.16</v>
      </c>
      <c r="I39" s="827">
        <v>31673.293000000001</v>
      </c>
      <c r="J39" s="827">
        <v>1365.6030000000001</v>
      </c>
      <c r="K39" s="899"/>
    </row>
    <row r="40" spans="1:11" ht="12" customHeight="1" x14ac:dyDescent="0.25">
      <c r="A40" s="826" t="s">
        <v>408</v>
      </c>
      <c r="B40" s="823">
        <v>27</v>
      </c>
      <c r="C40" s="823" t="s">
        <v>477</v>
      </c>
      <c r="D40" s="823" t="s">
        <v>477</v>
      </c>
      <c r="E40" s="823" t="s">
        <v>477</v>
      </c>
      <c r="F40" s="823" t="s">
        <v>477</v>
      </c>
      <c r="G40" s="823" t="s">
        <v>477</v>
      </c>
      <c r="H40" s="823" t="s">
        <v>477</v>
      </c>
      <c r="I40" s="823" t="s">
        <v>477</v>
      </c>
      <c r="J40" s="823" t="s">
        <v>477</v>
      </c>
      <c r="K40" s="899"/>
    </row>
    <row r="41" spans="1:11" ht="12" customHeight="1" x14ac:dyDescent="0.25">
      <c r="A41" s="826" t="s">
        <v>409</v>
      </c>
      <c r="B41" s="823">
        <v>2</v>
      </c>
      <c r="C41" s="827" t="s">
        <v>477</v>
      </c>
      <c r="D41" s="827" t="s">
        <v>477</v>
      </c>
      <c r="E41" s="827" t="s">
        <v>477</v>
      </c>
      <c r="F41" s="827" t="s">
        <v>477</v>
      </c>
      <c r="G41" s="827" t="s">
        <v>477</v>
      </c>
      <c r="H41" s="827" t="s">
        <v>477</v>
      </c>
      <c r="I41" s="827" t="s">
        <v>477</v>
      </c>
      <c r="J41" s="827" t="s">
        <v>477</v>
      </c>
      <c r="K41" s="899"/>
    </row>
    <row r="42" spans="1:11" ht="12" customHeight="1" x14ac:dyDescent="0.25">
      <c r="A42" s="813" t="s">
        <v>410</v>
      </c>
      <c r="B42" s="532">
        <v>0</v>
      </c>
      <c r="C42" s="532">
        <v>0</v>
      </c>
      <c r="D42" s="532">
        <v>0</v>
      </c>
      <c r="E42" s="896">
        <v>0</v>
      </c>
      <c r="F42" s="896">
        <v>0</v>
      </c>
      <c r="G42" s="896">
        <v>0</v>
      </c>
      <c r="H42" s="896">
        <v>0</v>
      </c>
      <c r="I42" s="896">
        <v>0</v>
      </c>
      <c r="J42" s="896">
        <v>0</v>
      </c>
      <c r="K42" s="897"/>
    </row>
    <row r="43" spans="1:11" ht="15" customHeight="1" x14ac:dyDescent="0.25">
      <c r="A43" s="895" t="s">
        <v>513</v>
      </c>
      <c r="B43" s="900"/>
      <c r="C43" s="900"/>
      <c r="D43" s="532"/>
      <c r="E43" s="896"/>
      <c r="F43" s="896"/>
      <c r="G43" s="896"/>
      <c r="H43" s="896"/>
      <c r="I43" s="896"/>
      <c r="J43" s="896"/>
      <c r="K43" s="897"/>
    </row>
    <row r="44" spans="1:11" ht="12" customHeight="1" x14ac:dyDescent="0.25">
      <c r="A44" s="529" t="s">
        <v>273</v>
      </c>
      <c r="B44" s="901">
        <v>534</v>
      </c>
      <c r="C44" s="901">
        <v>7082</v>
      </c>
      <c r="D44" s="877">
        <v>376625.33100000001</v>
      </c>
      <c r="E44" s="902">
        <v>14592.911</v>
      </c>
      <c r="F44" s="902">
        <v>149202.93</v>
      </c>
      <c r="G44" s="902">
        <v>594471.05500000005</v>
      </c>
      <c r="H44" s="902">
        <v>38985.158000000003</v>
      </c>
      <c r="I44" s="902">
        <v>555485.897</v>
      </c>
      <c r="J44" s="902">
        <v>43117.036</v>
      </c>
      <c r="K44" s="897"/>
    </row>
    <row r="45" spans="1:11" ht="14.25" customHeight="1" x14ac:dyDescent="0.25">
      <c r="A45" s="813" t="s">
        <v>407</v>
      </c>
      <c r="B45" s="822">
        <v>457</v>
      </c>
      <c r="C45" s="822">
        <v>904</v>
      </c>
      <c r="D45" s="891">
        <v>18768.065999999999</v>
      </c>
      <c r="E45" s="903">
        <v>5294.9110000000001</v>
      </c>
      <c r="F45" s="903">
        <v>27022.322</v>
      </c>
      <c r="G45" s="903">
        <v>56895.453000000001</v>
      </c>
      <c r="H45" s="903">
        <v>7615.6</v>
      </c>
      <c r="I45" s="903">
        <v>49279.853000000003</v>
      </c>
      <c r="J45" s="903">
        <v>3343.9690000000001</v>
      </c>
      <c r="K45" s="897"/>
    </row>
    <row r="46" spans="1:11" ht="12" customHeight="1" x14ac:dyDescent="0.25">
      <c r="A46" s="826" t="s">
        <v>408</v>
      </c>
      <c r="B46" s="822">
        <v>57</v>
      </c>
      <c r="C46" s="822">
        <v>1293</v>
      </c>
      <c r="D46" s="891">
        <v>53557.531000000003</v>
      </c>
      <c r="E46" s="903">
        <v>2260.6579999999999</v>
      </c>
      <c r="F46" s="903">
        <v>24363.946</v>
      </c>
      <c r="G46" s="903">
        <v>75002.618000000002</v>
      </c>
      <c r="H46" s="903">
        <v>4584.2510000000002</v>
      </c>
      <c r="I46" s="903">
        <v>70418.366999999998</v>
      </c>
      <c r="J46" s="903">
        <v>-1381.2619999999999</v>
      </c>
      <c r="K46" s="897"/>
    </row>
    <row r="47" spans="1:11" ht="12" customHeight="1" x14ac:dyDescent="0.25">
      <c r="A47" s="826" t="s">
        <v>409</v>
      </c>
      <c r="B47" s="822">
        <v>16</v>
      </c>
      <c r="C47" s="822">
        <v>1695</v>
      </c>
      <c r="D47" s="891">
        <v>62484.963000000003</v>
      </c>
      <c r="E47" s="903">
        <v>7037.3419999999996</v>
      </c>
      <c r="F47" s="903">
        <v>46885.970999999998</v>
      </c>
      <c r="G47" s="903">
        <v>128898.05</v>
      </c>
      <c r="H47" s="903">
        <v>26785.307000000001</v>
      </c>
      <c r="I47" s="903">
        <v>102112.743</v>
      </c>
      <c r="J47" s="903">
        <v>11341.348</v>
      </c>
      <c r="K47" s="897"/>
    </row>
    <row r="48" spans="1:11" ht="12" customHeight="1" x14ac:dyDescent="0.25">
      <c r="A48" s="813" t="s">
        <v>410</v>
      </c>
      <c r="B48" s="822">
        <v>4</v>
      </c>
      <c r="C48" s="822">
        <v>3190</v>
      </c>
      <c r="D48" s="891">
        <v>241814.77100000001</v>
      </c>
      <c r="E48" s="903">
        <v>0</v>
      </c>
      <c r="F48" s="903">
        <v>50930.690999999999</v>
      </c>
      <c r="G48" s="903">
        <v>333674.93400000001</v>
      </c>
      <c r="H48" s="903">
        <v>0</v>
      </c>
      <c r="I48" s="903">
        <v>333674.93400000001</v>
      </c>
      <c r="J48" s="903">
        <v>29812.981</v>
      </c>
      <c r="K48" s="897"/>
    </row>
    <row r="49" spans="1:11" ht="23.25" customHeight="1" x14ac:dyDescent="0.25">
      <c r="A49" s="895" t="s">
        <v>514</v>
      </c>
      <c r="B49" s="860"/>
      <c r="C49" s="860"/>
      <c r="D49" s="532"/>
      <c r="E49" s="896"/>
      <c r="F49" s="896"/>
      <c r="G49" s="896"/>
      <c r="H49" s="896"/>
      <c r="I49" s="896"/>
      <c r="J49" s="896"/>
      <c r="K49" s="897"/>
    </row>
    <row r="50" spans="1:11" s="821" customFormat="1" ht="12" customHeight="1" x14ac:dyDescent="0.25">
      <c r="A50" s="529" t="s">
        <v>273</v>
      </c>
      <c r="B50" s="885">
        <v>114</v>
      </c>
      <c r="C50" s="885">
        <v>509</v>
      </c>
      <c r="D50" s="885">
        <v>20705.415000000001</v>
      </c>
      <c r="E50" s="904">
        <v>135.27199999999999</v>
      </c>
      <c r="F50" s="885">
        <v>14681.665999999999</v>
      </c>
      <c r="G50" s="885">
        <v>38410.964999999997</v>
      </c>
      <c r="H50" s="885">
        <v>234.304</v>
      </c>
      <c r="I50" s="885">
        <v>38176.661</v>
      </c>
      <c r="J50" s="885">
        <v>1947.374</v>
      </c>
      <c r="K50" s="898"/>
    </row>
    <row r="51" spans="1:11" ht="14.25" customHeight="1" x14ac:dyDescent="0.25">
      <c r="A51" s="813" t="s">
        <v>407</v>
      </c>
      <c r="B51" s="823">
        <v>107</v>
      </c>
      <c r="C51" s="827">
        <v>159</v>
      </c>
      <c r="D51" s="827">
        <v>1780.674</v>
      </c>
      <c r="E51" s="827">
        <v>135.27199999999999</v>
      </c>
      <c r="F51" s="827">
        <v>11318.428</v>
      </c>
      <c r="G51" s="827">
        <v>14277.71</v>
      </c>
      <c r="H51" s="827">
        <v>234.304</v>
      </c>
      <c r="I51" s="827">
        <v>14043.406000000001</v>
      </c>
      <c r="J51" s="827">
        <v>1097.569</v>
      </c>
      <c r="K51" s="899"/>
    </row>
    <row r="52" spans="1:11" ht="12" customHeight="1" x14ac:dyDescent="0.25">
      <c r="A52" s="826" t="s">
        <v>408</v>
      </c>
      <c r="B52" s="823">
        <v>4</v>
      </c>
      <c r="C52" s="827">
        <v>74</v>
      </c>
      <c r="D52" s="827">
        <v>4995.55</v>
      </c>
      <c r="E52" s="827">
        <v>0</v>
      </c>
      <c r="F52" s="827">
        <v>1031.4829999999999</v>
      </c>
      <c r="G52" s="827">
        <v>5928.3689999999997</v>
      </c>
      <c r="H52" s="827">
        <v>0</v>
      </c>
      <c r="I52" s="827">
        <v>5928.3689999999997</v>
      </c>
      <c r="J52" s="827">
        <v>-186.691</v>
      </c>
      <c r="K52" s="899"/>
    </row>
    <row r="53" spans="1:11" ht="12" customHeight="1" x14ac:dyDescent="0.25">
      <c r="A53" s="826" t="s">
        <v>409</v>
      </c>
      <c r="B53" s="823">
        <v>3</v>
      </c>
      <c r="C53" s="823">
        <v>276</v>
      </c>
      <c r="D53" s="823">
        <v>13929.191000000001</v>
      </c>
      <c r="E53" s="823">
        <v>0</v>
      </c>
      <c r="F53" s="823">
        <v>2331.7550000000001</v>
      </c>
      <c r="G53" s="823">
        <v>18204.885999999999</v>
      </c>
      <c r="H53" s="823">
        <v>0</v>
      </c>
      <c r="I53" s="823">
        <v>18204.885999999999</v>
      </c>
      <c r="J53" s="823">
        <v>1036.4960000000001</v>
      </c>
      <c r="K53" s="899"/>
    </row>
    <row r="54" spans="1:11" ht="12" customHeight="1" x14ac:dyDescent="0.25">
      <c r="A54" s="813" t="s">
        <v>410</v>
      </c>
      <c r="B54" s="823">
        <v>0</v>
      </c>
      <c r="C54" s="823">
        <v>0</v>
      </c>
      <c r="D54" s="823">
        <v>0</v>
      </c>
      <c r="E54" s="823">
        <v>0</v>
      </c>
      <c r="F54" s="823">
        <v>0</v>
      </c>
      <c r="G54" s="823">
        <v>0</v>
      </c>
      <c r="H54" s="823">
        <v>0</v>
      </c>
      <c r="I54" s="823">
        <v>0</v>
      </c>
      <c r="J54" s="823">
        <v>0</v>
      </c>
      <c r="K54" s="899"/>
    </row>
    <row r="55" spans="1:11" ht="4.5" customHeight="1" thickBot="1" x14ac:dyDescent="0.3">
      <c r="A55" s="882"/>
      <c r="B55" s="882"/>
      <c r="C55" s="882"/>
      <c r="D55" s="882"/>
      <c r="E55" s="882"/>
      <c r="F55" s="882"/>
      <c r="G55" s="882"/>
      <c r="H55" s="882"/>
      <c r="I55" s="882"/>
      <c r="J55" s="882"/>
    </row>
    <row r="56" spans="1:11" ht="12.75" customHeight="1" thickTop="1" x14ac:dyDescent="0.25">
      <c r="A56" s="2901" t="s">
        <v>494</v>
      </c>
      <c r="B56" s="2901"/>
      <c r="C56" s="2901"/>
      <c r="D56" s="2901"/>
      <c r="E56" s="2901"/>
      <c r="F56" s="2901"/>
      <c r="G56" s="2901"/>
      <c r="H56" s="2901"/>
      <c r="I56" s="2901"/>
      <c r="J56" s="2901"/>
    </row>
    <row r="57" spans="1:11" x14ac:dyDescent="0.25">
      <c r="A57" s="531"/>
      <c r="B57" s="531"/>
      <c r="C57" s="531"/>
      <c r="D57" s="531"/>
    </row>
    <row r="58" spans="1:11" x14ac:dyDescent="0.25">
      <c r="A58" s="531"/>
      <c r="B58" s="531"/>
      <c r="C58" s="531"/>
      <c r="D58" s="531"/>
    </row>
    <row r="59" spans="1:11" x14ac:dyDescent="0.25">
      <c r="A59" s="531"/>
      <c r="B59" s="531"/>
      <c r="C59" s="531"/>
      <c r="D59" s="531"/>
    </row>
    <row r="60" spans="1:11" x14ac:dyDescent="0.25">
      <c r="A60" s="531"/>
      <c r="B60" s="531"/>
      <c r="C60" s="531"/>
      <c r="D60" s="531"/>
    </row>
    <row r="61" spans="1:11" x14ac:dyDescent="0.25">
      <c r="A61" s="531"/>
      <c r="B61" s="531"/>
      <c r="C61" s="531"/>
      <c r="D61" s="531"/>
    </row>
  </sheetData>
  <mergeCells count="17">
    <mergeCell ref="A3:C3"/>
    <mergeCell ref="A4:J4"/>
    <mergeCell ref="A6:A11"/>
    <mergeCell ref="B6:B10"/>
    <mergeCell ref="C6:C10"/>
    <mergeCell ref="D6:F6"/>
    <mergeCell ref="G6:I6"/>
    <mergeCell ref="J6:J10"/>
    <mergeCell ref="D7:D10"/>
    <mergeCell ref="E7:E10"/>
    <mergeCell ref="A56:J56"/>
    <mergeCell ref="F7:F10"/>
    <mergeCell ref="G7:G10"/>
    <mergeCell ref="H7:H10"/>
    <mergeCell ref="I7:I10"/>
    <mergeCell ref="B11:C11"/>
    <mergeCell ref="D11:J11"/>
  </mergeCells>
  <hyperlinks>
    <hyperlink ref="A1" location="Índice!A1" display="Voltar ao índice" xr:uid="{ECDB5E35-C66A-418A-A36D-14D2C736A770}"/>
  </hyperlinks>
  <pageMargins left="0.59055118110236227" right="0.39370078740157483" top="0.78740157480314965" bottom="0.39370078740157483" header="0" footer="0"/>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B4CE1-3674-4AE6-B9D6-3016C8EDE6C6}">
  <dimension ref="A1:K77"/>
  <sheetViews>
    <sheetView showGridLines="0" zoomScaleNormal="100" workbookViewId="0">
      <selection activeCell="A2" sqref="A2"/>
    </sheetView>
  </sheetViews>
  <sheetFormatPr defaultColWidth="10.54296875" defaultRowHeight="10.5" x14ac:dyDescent="0.25"/>
  <cols>
    <col min="1" max="1" width="13.2695312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0" ht="12.5" x14ac:dyDescent="0.25">
      <c r="A1" s="527" t="s">
        <v>227</v>
      </c>
    </row>
    <row r="3" spans="1:10" ht="16.5" customHeight="1" x14ac:dyDescent="0.25">
      <c r="A3" s="2890" t="s">
        <v>515</v>
      </c>
      <c r="B3" s="2890"/>
      <c r="C3" s="2890"/>
    </row>
    <row r="4" spans="1:10" ht="23.25" customHeight="1" x14ac:dyDescent="0.25">
      <c r="A4" s="2897" t="s">
        <v>516</v>
      </c>
      <c r="B4" s="2903"/>
      <c r="C4" s="2903"/>
      <c r="D4" s="2903"/>
      <c r="E4" s="2903"/>
      <c r="F4" s="2903"/>
      <c r="G4" s="2903"/>
      <c r="H4" s="2903"/>
      <c r="I4" s="2903"/>
      <c r="J4" s="2903"/>
    </row>
    <row r="5" spans="1:10" ht="13" customHeight="1" x14ac:dyDescent="0.25">
      <c r="A5" s="859">
        <v>2022</v>
      </c>
      <c r="B5" s="813"/>
      <c r="C5" s="531"/>
      <c r="D5" s="531"/>
    </row>
    <row r="6" spans="1:10" ht="20.25" customHeight="1" x14ac:dyDescent="0.25">
      <c r="A6" s="2886" t="s">
        <v>486</v>
      </c>
      <c r="B6" s="2886" t="s">
        <v>393</v>
      </c>
      <c r="C6" s="2886" t="s">
        <v>394</v>
      </c>
      <c r="D6" s="2887" t="s">
        <v>395</v>
      </c>
      <c r="E6" s="2887"/>
      <c r="F6" s="2887"/>
      <c r="G6" s="2886" t="s">
        <v>396</v>
      </c>
      <c r="H6" s="2889"/>
      <c r="I6" s="2889"/>
      <c r="J6" s="2886" t="s">
        <v>397</v>
      </c>
    </row>
    <row r="7" spans="1:10" ht="9" customHeight="1" x14ac:dyDescent="0.25">
      <c r="A7" s="2886"/>
      <c r="B7" s="2886"/>
      <c r="C7" s="2886"/>
      <c r="D7" s="2886" t="s">
        <v>400</v>
      </c>
      <c r="E7" s="2886" t="s">
        <v>401</v>
      </c>
      <c r="F7" s="2886" t="s">
        <v>402</v>
      </c>
      <c r="G7" s="2886" t="s">
        <v>273</v>
      </c>
      <c r="H7" s="2886" t="s">
        <v>403</v>
      </c>
      <c r="I7" s="2886" t="s">
        <v>404</v>
      </c>
      <c r="J7" s="2889"/>
    </row>
    <row r="8" spans="1:10" ht="9" customHeight="1" x14ac:dyDescent="0.25">
      <c r="A8" s="2886"/>
      <c r="B8" s="2886"/>
      <c r="C8" s="2886"/>
      <c r="D8" s="2886"/>
      <c r="E8" s="2886"/>
      <c r="F8" s="2886"/>
      <c r="G8" s="2886"/>
      <c r="H8" s="2886"/>
      <c r="I8" s="2886"/>
      <c r="J8" s="2889"/>
    </row>
    <row r="9" spans="1:10" ht="9" customHeight="1" x14ac:dyDescent="0.25">
      <c r="A9" s="2886"/>
      <c r="B9" s="2886"/>
      <c r="C9" s="2886"/>
      <c r="D9" s="2886"/>
      <c r="E9" s="2886"/>
      <c r="F9" s="2886"/>
      <c r="G9" s="2886"/>
      <c r="H9" s="2886"/>
      <c r="I9" s="2886"/>
      <c r="J9" s="2889"/>
    </row>
    <row r="10" spans="1:10" ht="9" customHeight="1" x14ac:dyDescent="0.25">
      <c r="A10" s="2886"/>
      <c r="B10" s="2886"/>
      <c r="C10" s="2886"/>
      <c r="D10" s="2886"/>
      <c r="E10" s="2886"/>
      <c r="F10" s="2886"/>
      <c r="G10" s="2886"/>
      <c r="H10" s="2886"/>
      <c r="I10" s="2886"/>
      <c r="J10" s="2889"/>
    </row>
    <row r="11" spans="1:10" x14ac:dyDescent="0.25">
      <c r="A11" s="2886"/>
      <c r="B11" s="2886"/>
      <c r="C11" s="2886"/>
      <c r="D11" s="2886"/>
      <c r="E11" s="2886"/>
      <c r="F11" s="2886"/>
      <c r="G11" s="2886"/>
      <c r="H11" s="2886"/>
      <c r="I11" s="2886"/>
      <c r="J11" s="2889"/>
    </row>
    <row r="12" spans="1:10" ht="15" customHeight="1" x14ac:dyDescent="0.25">
      <c r="A12" s="2886"/>
      <c r="B12" s="2887" t="s">
        <v>22</v>
      </c>
      <c r="C12" s="2887"/>
      <c r="D12" s="2887" t="s">
        <v>405</v>
      </c>
      <c r="E12" s="2887"/>
      <c r="F12" s="2887"/>
      <c r="G12" s="2887"/>
      <c r="H12" s="2887"/>
      <c r="I12" s="2887"/>
      <c r="J12" s="2887"/>
    </row>
    <row r="13" spans="1:10" ht="6" customHeight="1" x14ac:dyDescent="0.25">
      <c r="A13" s="814"/>
      <c r="B13" s="814"/>
      <c r="C13" s="814"/>
      <c r="D13" s="531"/>
    </row>
    <row r="14" spans="1:10" ht="26.15" customHeight="1" x14ac:dyDescent="0.25">
      <c r="A14" s="884" t="s">
        <v>508</v>
      </c>
      <c r="B14" s="531"/>
      <c r="C14" s="531"/>
      <c r="D14" s="531"/>
    </row>
    <row r="15" spans="1:10" s="821" customFormat="1" ht="12" customHeight="1" x14ac:dyDescent="0.25">
      <c r="A15" s="529" t="s">
        <v>417</v>
      </c>
      <c r="B15" s="905">
        <v>2009</v>
      </c>
      <c r="C15" s="905">
        <v>13898</v>
      </c>
      <c r="D15" s="905">
        <v>552186.72199999995</v>
      </c>
      <c r="E15" s="905">
        <v>153012.25899999999</v>
      </c>
      <c r="F15" s="905">
        <v>471691.098</v>
      </c>
      <c r="G15" s="905">
        <v>1285086.6869999999</v>
      </c>
      <c r="H15" s="905">
        <v>487312.80200000003</v>
      </c>
      <c r="I15" s="905">
        <v>797773.88500000001</v>
      </c>
      <c r="J15" s="905">
        <v>155880.41699999999</v>
      </c>
    </row>
    <row r="16" spans="1:10" ht="13.5" customHeight="1" x14ac:dyDescent="0.25">
      <c r="A16" s="531" t="s">
        <v>418</v>
      </c>
      <c r="B16" s="906">
        <v>1939</v>
      </c>
      <c r="C16" s="906">
        <v>13533</v>
      </c>
      <c r="D16" s="906">
        <v>543710.179</v>
      </c>
      <c r="E16" s="906">
        <v>150946.46599999999</v>
      </c>
      <c r="F16" s="906">
        <v>465330.853</v>
      </c>
      <c r="G16" s="906">
        <v>1269351.1029999999</v>
      </c>
      <c r="H16" s="906">
        <v>481939.76699999999</v>
      </c>
      <c r="I16" s="906">
        <v>787411.33600000001</v>
      </c>
      <c r="J16" s="906">
        <v>155555.22899999999</v>
      </c>
    </row>
    <row r="17" spans="1:10" ht="17.149999999999999" customHeight="1" x14ac:dyDescent="0.25">
      <c r="A17" s="812" t="s">
        <v>419</v>
      </c>
      <c r="B17" s="907">
        <v>32</v>
      </c>
      <c r="C17" s="907">
        <v>136</v>
      </c>
      <c r="D17" s="907">
        <v>2041.3530000000001</v>
      </c>
      <c r="E17" s="896">
        <v>591.92100000000005</v>
      </c>
      <c r="F17" s="896">
        <v>1659.54</v>
      </c>
      <c r="G17" s="896">
        <v>3999.971</v>
      </c>
      <c r="H17" s="896">
        <v>1805.2750000000001</v>
      </c>
      <c r="I17" s="896">
        <v>2194.6959999999999</v>
      </c>
      <c r="J17" s="896">
        <v>71.069999999999993</v>
      </c>
    </row>
    <row r="18" spans="1:10" ht="12" customHeight="1" x14ac:dyDescent="0.25">
      <c r="A18" s="812" t="s">
        <v>420</v>
      </c>
      <c r="B18" s="907">
        <v>38</v>
      </c>
      <c r="C18" s="907">
        <v>229</v>
      </c>
      <c r="D18" s="907">
        <v>6435.19</v>
      </c>
      <c r="E18" s="896">
        <v>1473.8720000000001</v>
      </c>
      <c r="F18" s="896">
        <v>4700.7049999999999</v>
      </c>
      <c r="G18" s="896">
        <v>11735.612999999999</v>
      </c>
      <c r="H18" s="896">
        <v>3567.76</v>
      </c>
      <c r="I18" s="896">
        <v>8167.8530000000001</v>
      </c>
      <c r="J18" s="896">
        <v>254.11799999999999</v>
      </c>
    </row>
    <row r="19" spans="1:10" ht="6.75" customHeight="1" x14ac:dyDescent="0.25">
      <c r="A19" s="529"/>
      <c r="B19" s="897"/>
      <c r="C19" s="897"/>
      <c r="D19" s="897"/>
      <c r="E19" s="897"/>
      <c r="F19" s="897"/>
      <c r="G19" s="897"/>
      <c r="H19" s="897"/>
      <c r="I19" s="897"/>
      <c r="J19" s="897"/>
    </row>
    <row r="20" spans="1:10" ht="21" customHeight="1" x14ac:dyDescent="0.25">
      <c r="A20" s="895" t="s">
        <v>509</v>
      </c>
      <c r="B20" s="897"/>
      <c r="C20" s="897"/>
      <c r="D20" s="897"/>
      <c r="E20" s="897"/>
      <c r="F20" s="897"/>
      <c r="G20" s="897"/>
      <c r="H20" s="897"/>
      <c r="I20" s="897"/>
      <c r="J20" s="897"/>
    </row>
    <row r="21" spans="1:10" s="821" customFormat="1" ht="12" customHeight="1" x14ac:dyDescent="0.25">
      <c r="A21" s="871" t="s">
        <v>417</v>
      </c>
      <c r="B21" s="908">
        <v>1475</v>
      </c>
      <c r="C21" s="908">
        <v>6816</v>
      </c>
      <c r="D21" s="908">
        <v>175561.391</v>
      </c>
      <c r="E21" s="908">
        <v>138419.348</v>
      </c>
      <c r="F21" s="908">
        <v>322488.16800000001</v>
      </c>
      <c r="G21" s="908">
        <v>690615.63199999998</v>
      </c>
      <c r="H21" s="908">
        <v>448327.64399999997</v>
      </c>
      <c r="I21" s="908">
        <v>242287.98800000001</v>
      </c>
      <c r="J21" s="908">
        <v>112763.38099999999</v>
      </c>
    </row>
    <row r="22" spans="1:10" ht="14.15" customHeight="1" x14ac:dyDescent="0.25">
      <c r="A22" s="531" t="s">
        <v>418</v>
      </c>
      <c r="B22" s="906">
        <v>1418</v>
      </c>
      <c r="C22" s="906">
        <v>6522</v>
      </c>
      <c r="D22" s="906">
        <v>169716.424</v>
      </c>
      <c r="E22" s="906">
        <v>136353.55499999999</v>
      </c>
      <c r="F22" s="906">
        <v>317338.245</v>
      </c>
      <c r="G22" s="906">
        <v>679068.04200000002</v>
      </c>
      <c r="H22" s="906">
        <v>442954.609</v>
      </c>
      <c r="I22" s="906">
        <v>236113.43299999999</v>
      </c>
      <c r="J22" s="906">
        <v>112849.04300000001</v>
      </c>
    </row>
    <row r="23" spans="1:10" ht="15" customHeight="1" x14ac:dyDescent="0.25">
      <c r="A23" s="812" t="s">
        <v>419</v>
      </c>
      <c r="B23" s="907">
        <v>26</v>
      </c>
      <c r="C23" s="907">
        <v>120</v>
      </c>
      <c r="D23" s="907">
        <v>1834.4079999999999</v>
      </c>
      <c r="E23" s="896">
        <v>591.92100000000005</v>
      </c>
      <c r="F23" s="896">
        <v>1613.3889999999999</v>
      </c>
      <c r="G23" s="896">
        <v>3723.7840000000001</v>
      </c>
      <c r="H23" s="896">
        <v>1805.2750000000001</v>
      </c>
      <c r="I23" s="896">
        <v>1918.509</v>
      </c>
      <c r="J23" s="896">
        <v>-8.8409999999999993</v>
      </c>
    </row>
    <row r="24" spans="1:10" ht="12" customHeight="1" x14ac:dyDescent="0.25">
      <c r="A24" s="812" t="s">
        <v>488</v>
      </c>
      <c r="B24" s="893">
        <v>31</v>
      </c>
      <c r="C24" s="893">
        <v>174</v>
      </c>
      <c r="D24" s="893">
        <v>4010.5590000000002</v>
      </c>
      <c r="E24" s="893">
        <v>1473.8720000000001</v>
      </c>
      <c r="F24" s="893">
        <v>3536.5340000000001</v>
      </c>
      <c r="G24" s="893">
        <v>7823.8059999999996</v>
      </c>
      <c r="H24" s="893">
        <v>3567.76</v>
      </c>
      <c r="I24" s="893">
        <v>4256.0460000000003</v>
      </c>
      <c r="J24" s="893">
        <v>-76.820999999999998</v>
      </c>
    </row>
    <row r="25" spans="1:10" ht="6.75" customHeight="1" x14ac:dyDescent="0.25">
      <c r="A25" s="531"/>
      <c r="B25" s="897"/>
      <c r="C25" s="897"/>
      <c r="D25" s="897"/>
      <c r="E25" s="897"/>
      <c r="F25" s="897"/>
      <c r="G25" s="897"/>
      <c r="H25" s="897"/>
      <c r="I25" s="897"/>
      <c r="J25" s="897"/>
    </row>
    <row r="26" spans="1:10" ht="20.5" customHeight="1" x14ac:dyDescent="0.25">
      <c r="A26" s="895" t="s">
        <v>510</v>
      </c>
      <c r="B26" s="897"/>
      <c r="C26" s="897"/>
      <c r="D26" s="897"/>
      <c r="E26" s="897"/>
      <c r="F26" s="897"/>
      <c r="G26" s="897"/>
      <c r="H26" s="897"/>
      <c r="I26" s="897"/>
      <c r="J26" s="897"/>
    </row>
    <row r="27" spans="1:10" s="821" customFormat="1" ht="12" customHeight="1" x14ac:dyDescent="0.25">
      <c r="A27" s="871" t="s">
        <v>417</v>
      </c>
      <c r="B27" s="909">
        <v>518</v>
      </c>
      <c r="C27" s="909">
        <v>2346</v>
      </c>
      <c r="D27" s="909">
        <v>59761.06</v>
      </c>
      <c r="E27" s="909">
        <v>104588.592</v>
      </c>
      <c r="F27" s="909">
        <v>160632.69399999999</v>
      </c>
      <c r="G27" s="909">
        <v>371031.88699999999</v>
      </c>
      <c r="H27" s="909">
        <v>311930.68900000001</v>
      </c>
      <c r="I27" s="909">
        <v>59101.197999999997</v>
      </c>
      <c r="J27" s="909">
        <v>114847.443</v>
      </c>
    </row>
    <row r="28" spans="1:10" ht="20.149999999999999" customHeight="1" x14ac:dyDescent="0.25">
      <c r="A28" s="531" t="s">
        <v>418</v>
      </c>
      <c r="B28" s="893">
        <v>503</v>
      </c>
      <c r="C28" s="893">
        <v>2327</v>
      </c>
      <c r="D28" s="893">
        <v>59664.044000000002</v>
      </c>
      <c r="E28" s="893">
        <v>104514.197</v>
      </c>
      <c r="F28" s="893">
        <v>160560.47399999999</v>
      </c>
      <c r="G28" s="893">
        <v>370790.092</v>
      </c>
      <c r="H28" s="893">
        <v>311784.21399999998</v>
      </c>
      <c r="I28" s="893">
        <v>59005.877999999997</v>
      </c>
      <c r="J28" s="893">
        <v>114804.212</v>
      </c>
    </row>
    <row r="29" spans="1:10" ht="14.15" customHeight="1" x14ac:dyDescent="0.25">
      <c r="A29" s="812" t="s">
        <v>487</v>
      </c>
      <c r="B29" s="893">
        <v>7</v>
      </c>
      <c r="C29" s="893">
        <v>10</v>
      </c>
      <c r="D29" s="893">
        <v>63.710999999999999</v>
      </c>
      <c r="E29" s="893">
        <v>56.387999999999998</v>
      </c>
      <c r="F29" s="893">
        <v>39.183</v>
      </c>
      <c r="G29" s="893">
        <v>152.137</v>
      </c>
      <c r="H29" s="893">
        <v>123.379</v>
      </c>
      <c r="I29" s="893">
        <v>28.757999999999999</v>
      </c>
      <c r="J29" s="893">
        <v>33.085999999999999</v>
      </c>
    </row>
    <row r="30" spans="1:10" ht="12" customHeight="1" x14ac:dyDescent="0.25">
      <c r="A30" s="812" t="s">
        <v>488</v>
      </c>
      <c r="B30" s="893">
        <v>8</v>
      </c>
      <c r="C30" s="893">
        <v>9</v>
      </c>
      <c r="D30" s="893">
        <v>33.305</v>
      </c>
      <c r="E30" s="893">
        <v>18.007000000000001</v>
      </c>
      <c r="F30" s="893">
        <v>33.036999999999999</v>
      </c>
      <c r="G30" s="893">
        <v>89.658000000000001</v>
      </c>
      <c r="H30" s="893">
        <v>23.096</v>
      </c>
      <c r="I30" s="893">
        <v>66.561999999999998</v>
      </c>
      <c r="J30" s="906">
        <v>10.145</v>
      </c>
    </row>
    <row r="31" spans="1:10" ht="6.75" customHeight="1" x14ac:dyDescent="0.25">
      <c r="A31" s="531"/>
      <c r="B31" s="897"/>
      <c r="C31" s="897"/>
      <c r="D31" s="897"/>
      <c r="E31" s="897"/>
      <c r="F31" s="897"/>
      <c r="G31" s="897"/>
      <c r="H31" s="897"/>
      <c r="I31" s="897"/>
      <c r="J31" s="897"/>
    </row>
    <row r="32" spans="1:10" ht="17.149999999999999" customHeight="1" x14ac:dyDescent="0.25">
      <c r="A32" s="895" t="s">
        <v>511</v>
      </c>
      <c r="B32" s="816"/>
      <c r="C32" s="907"/>
      <c r="D32" s="816"/>
      <c r="E32" s="897"/>
      <c r="F32" s="897"/>
      <c r="G32" s="897"/>
      <c r="H32" s="897"/>
      <c r="I32" s="897"/>
      <c r="J32" s="897"/>
    </row>
    <row r="33" spans="1:10" s="821" customFormat="1" ht="12" customHeight="1" x14ac:dyDescent="0.25">
      <c r="A33" s="871" t="s">
        <v>417</v>
      </c>
      <c r="B33" s="910">
        <v>279</v>
      </c>
      <c r="C33" s="905">
        <v>2283</v>
      </c>
      <c r="D33" s="905">
        <v>62553.483</v>
      </c>
      <c r="E33" s="905">
        <v>17925.776000000002</v>
      </c>
      <c r="F33" s="905">
        <v>65123.61</v>
      </c>
      <c r="G33" s="905">
        <v>138354.978</v>
      </c>
      <c r="H33" s="905">
        <v>52891.631000000001</v>
      </c>
      <c r="I33" s="905">
        <v>85463.346999999994</v>
      </c>
      <c r="J33" s="905">
        <v>-7418.4520000000002</v>
      </c>
    </row>
    <row r="34" spans="1:10" ht="16.5" customHeight="1" x14ac:dyDescent="0.25">
      <c r="A34" s="531" t="s">
        <v>418</v>
      </c>
      <c r="B34" s="816">
        <v>263</v>
      </c>
      <c r="C34" s="906">
        <v>2078</v>
      </c>
      <c r="D34" s="906">
        <v>57674.464999999997</v>
      </c>
      <c r="E34" s="906">
        <v>16851.439999999999</v>
      </c>
      <c r="F34" s="906">
        <v>60848.298999999999</v>
      </c>
      <c r="G34" s="906">
        <v>129945.71400000001</v>
      </c>
      <c r="H34" s="906">
        <v>49722.779000000002</v>
      </c>
      <c r="I34" s="906">
        <v>80222.934999999998</v>
      </c>
      <c r="J34" s="906">
        <v>-7159.5410000000002</v>
      </c>
    </row>
    <row r="35" spans="1:10" ht="15.75" customHeight="1" x14ac:dyDescent="0.25">
      <c r="A35" s="812" t="s">
        <v>487</v>
      </c>
      <c r="B35" s="816">
        <v>10</v>
      </c>
      <c r="C35" s="906">
        <v>90</v>
      </c>
      <c r="D35" s="906">
        <v>1536.241</v>
      </c>
      <c r="E35" s="906">
        <v>238.91800000000001</v>
      </c>
      <c r="F35" s="906">
        <v>1320.808</v>
      </c>
      <c r="G35" s="906">
        <v>2786.1379999999999</v>
      </c>
      <c r="H35" s="906">
        <v>1209.5709999999999</v>
      </c>
      <c r="I35" s="906">
        <v>1576.567</v>
      </c>
      <c r="J35" s="906">
        <v>-33.241</v>
      </c>
    </row>
    <row r="36" spans="1:10" ht="12" customHeight="1" x14ac:dyDescent="0.25">
      <c r="A36" s="812" t="s">
        <v>488</v>
      </c>
      <c r="B36" s="816">
        <v>6</v>
      </c>
      <c r="C36" s="906">
        <v>115</v>
      </c>
      <c r="D36" s="906">
        <v>3342.777</v>
      </c>
      <c r="E36" s="906">
        <v>835.41800000000001</v>
      </c>
      <c r="F36" s="906">
        <v>2954.5030000000002</v>
      </c>
      <c r="G36" s="906">
        <v>5623.1260000000002</v>
      </c>
      <c r="H36" s="906">
        <v>1959.2809999999999</v>
      </c>
      <c r="I36" s="906">
        <v>3663.8449999999998</v>
      </c>
      <c r="J36" s="906">
        <v>-225.67</v>
      </c>
    </row>
    <row r="37" spans="1:10" ht="6" customHeight="1" x14ac:dyDescent="0.25">
      <c r="A37" s="531"/>
      <c r="B37" s="816"/>
      <c r="C37" s="907"/>
      <c r="D37" s="816"/>
      <c r="E37" s="897"/>
      <c r="F37" s="897"/>
      <c r="G37" s="897"/>
      <c r="H37" s="897"/>
      <c r="I37" s="897"/>
      <c r="J37" s="897"/>
    </row>
    <row r="38" spans="1:10" ht="20.149999999999999" customHeight="1" x14ac:dyDescent="0.25">
      <c r="A38" s="895" t="s">
        <v>512</v>
      </c>
      <c r="B38" s="816"/>
      <c r="C38" s="907"/>
      <c r="D38" s="816"/>
      <c r="E38" s="897"/>
      <c r="F38" s="897"/>
      <c r="G38" s="897"/>
      <c r="H38" s="897"/>
      <c r="I38" s="897"/>
      <c r="J38" s="897"/>
    </row>
    <row r="39" spans="1:10" s="821" customFormat="1" ht="12" customHeight="1" x14ac:dyDescent="0.25">
      <c r="A39" s="871" t="s">
        <v>417</v>
      </c>
      <c r="B39" s="911">
        <v>399</v>
      </c>
      <c r="C39" s="905">
        <v>1571</v>
      </c>
      <c r="D39" s="905">
        <v>42886.796999999999</v>
      </c>
      <c r="E39" s="905">
        <v>9495.1669999999995</v>
      </c>
      <c r="F39" s="905">
        <v>74464.467000000004</v>
      </c>
      <c r="G39" s="905">
        <v>133445.98499999999</v>
      </c>
      <c r="H39" s="905">
        <v>59679.658000000003</v>
      </c>
      <c r="I39" s="905">
        <v>73766.327000000005</v>
      </c>
      <c r="J39" s="905">
        <v>-2174.62</v>
      </c>
    </row>
    <row r="40" spans="1:10" ht="16.5" customHeight="1" x14ac:dyDescent="0.25">
      <c r="A40" s="531" t="s">
        <v>418</v>
      </c>
      <c r="B40" s="816">
        <v>388</v>
      </c>
      <c r="C40" s="906">
        <v>1522</v>
      </c>
      <c r="D40" s="906">
        <v>42201.39</v>
      </c>
      <c r="E40" s="906">
        <v>8642.01</v>
      </c>
      <c r="F40" s="906">
        <v>73786.941000000006</v>
      </c>
      <c r="G40" s="906">
        <v>131030.32399999999</v>
      </c>
      <c r="H40" s="906">
        <v>57703.368000000002</v>
      </c>
      <c r="I40" s="906">
        <v>73326.956000000006</v>
      </c>
      <c r="J40" s="906">
        <v>-2220.163</v>
      </c>
    </row>
    <row r="41" spans="1:10" ht="15.75" customHeight="1" x14ac:dyDescent="0.25">
      <c r="A41" s="812" t="s">
        <v>487</v>
      </c>
      <c r="B41" s="816">
        <v>3</v>
      </c>
      <c r="C41" s="906">
        <v>14</v>
      </c>
      <c r="D41" s="906">
        <v>204.11699999999999</v>
      </c>
      <c r="E41" s="906">
        <v>296.61500000000001</v>
      </c>
      <c r="F41" s="906">
        <v>248.05500000000001</v>
      </c>
      <c r="G41" s="906">
        <v>770.09799999999996</v>
      </c>
      <c r="H41" s="906">
        <v>471.03199999999998</v>
      </c>
      <c r="I41" s="906">
        <v>299.06599999999997</v>
      </c>
      <c r="J41" s="906">
        <v>12.632999999999999</v>
      </c>
    </row>
    <row r="42" spans="1:10" ht="12" customHeight="1" x14ac:dyDescent="0.25">
      <c r="A42" s="812" t="s">
        <v>488</v>
      </c>
      <c r="B42" s="816">
        <v>8</v>
      </c>
      <c r="C42" s="906">
        <v>35</v>
      </c>
      <c r="D42" s="906">
        <v>481.29</v>
      </c>
      <c r="E42" s="906">
        <v>556.54200000000003</v>
      </c>
      <c r="F42" s="906">
        <v>429.471</v>
      </c>
      <c r="G42" s="906">
        <v>1645.5630000000001</v>
      </c>
      <c r="H42" s="906">
        <v>1505.258</v>
      </c>
      <c r="I42" s="906">
        <v>140.30500000000001</v>
      </c>
      <c r="J42" s="906">
        <v>32.909999999999997</v>
      </c>
    </row>
    <row r="43" spans="1:10" ht="7.5" customHeight="1" x14ac:dyDescent="0.25">
      <c r="A43" s="812"/>
      <c r="B43" s="816"/>
      <c r="C43" s="906"/>
      <c r="D43" s="906"/>
      <c r="E43" s="906"/>
      <c r="F43" s="906"/>
      <c r="G43" s="906"/>
      <c r="H43" s="906"/>
      <c r="I43" s="906"/>
      <c r="J43" s="906"/>
    </row>
    <row r="44" spans="1:10" ht="18.649999999999999" customHeight="1" x14ac:dyDescent="0.25">
      <c r="A44" s="895" t="s">
        <v>517</v>
      </c>
      <c r="B44" s="816"/>
      <c r="C44" s="907"/>
      <c r="D44" s="816"/>
      <c r="E44" s="897"/>
      <c r="F44" s="897"/>
      <c r="G44" s="897"/>
      <c r="H44" s="897"/>
      <c r="I44" s="897"/>
      <c r="J44" s="897"/>
    </row>
    <row r="45" spans="1:10" ht="13.5" customHeight="1" x14ac:dyDescent="0.25">
      <c r="A45" s="871" t="s">
        <v>417</v>
      </c>
      <c r="B45" s="910">
        <v>534</v>
      </c>
      <c r="C45" s="905">
        <v>7082</v>
      </c>
      <c r="D45" s="905">
        <v>376625.33100000001</v>
      </c>
      <c r="E45" s="905">
        <v>14592.911</v>
      </c>
      <c r="F45" s="905">
        <v>149202.93</v>
      </c>
      <c r="G45" s="905">
        <v>594471.05500000005</v>
      </c>
      <c r="H45" s="905">
        <v>38985.158000000003</v>
      </c>
      <c r="I45" s="905">
        <v>555485.897</v>
      </c>
      <c r="J45" s="905">
        <v>43117.036</v>
      </c>
    </row>
    <row r="46" spans="1:10" ht="16.5" customHeight="1" x14ac:dyDescent="0.25">
      <c r="A46" s="531" t="s">
        <v>418</v>
      </c>
      <c r="B46" s="816">
        <v>521</v>
      </c>
      <c r="C46" s="906">
        <v>7011</v>
      </c>
      <c r="D46" s="906">
        <v>373993.755</v>
      </c>
      <c r="E46" s="906">
        <v>14592.911</v>
      </c>
      <c r="F46" s="906">
        <v>147992.60800000001</v>
      </c>
      <c r="G46" s="906">
        <v>590283.06099999999</v>
      </c>
      <c r="H46" s="906">
        <v>38985.158000000003</v>
      </c>
      <c r="I46" s="906">
        <v>551297.90300000005</v>
      </c>
      <c r="J46" s="906">
        <v>42706.186000000002</v>
      </c>
    </row>
    <row r="47" spans="1:10" ht="15.75" customHeight="1" x14ac:dyDescent="0.25">
      <c r="A47" s="812" t="s">
        <v>487</v>
      </c>
      <c r="B47" s="816">
        <v>6</v>
      </c>
      <c r="C47" s="893">
        <v>16</v>
      </c>
      <c r="D47" s="893">
        <v>206.94499999999999</v>
      </c>
      <c r="E47" s="906">
        <v>0</v>
      </c>
      <c r="F47" s="893">
        <v>46.151000000000003</v>
      </c>
      <c r="G47" s="893">
        <v>276.18700000000001</v>
      </c>
      <c r="H47" s="906">
        <v>0</v>
      </c>
      <c r="I47" s="893">
        <v>276.18700000000001</v>
      </c>
      <c r="J47" s="893">
        <v>79.911000000000001</v>
      </c>
    </row>
    <row r="48" spans="1:10" ht="13.5" customHeight="1" x14ac:dyDescent="0.25">
      <c r="A48" s="812" t="s">
        <v>488</v>
      </c>
      <c r="B48" s="816">
        <v>7</v>
      </c>
      <c r="C48" s="893">
        <v>55</v>
      </c>
      <c r="D48" s="893">
        <v>2424.6309999999999</v>
      </c>
      <c r="E48" s="893">
        <v>0</v>
      </c>
      <c r="F48" s="893">
        <v>1164.171</v>
      </c>
      <c r="G48" s="893">
        <v>3911.8069999999998</v>
      </c>
      <c r="H48" s="893">
        <v>0</v>
      </c>
      <c r="I48" s="893">
        <v>3911.8069999999998</v>
      </c>
      <c r="J48" s="893">
        <v>330.93900000000002</v>
      </c>
    </row>
    <row r="49" spans="1:11" ht="6" customHeight="1" x14ac:dyDescent="0.25">
      <c r="A49" s="871"/>
      <c r="B49" s="816"/>
      <c r="C49" s="907"/>
      <c r="D49" s="816"/>
      <c r="E49" s="897"/>
      <c r="F49" s="897"/>
      <c r="G49" s="897"/>
      <c r="H49" s="897"/>
      <c r="I49" s="897"/>
      <c r="J49" s="897"/>
    </row>
    <row r="50" spans="1:11" ht="19" customHeight="1" x14ac:dyDescent="0.25">
      <c r="A50" s="895" t="s">
        <v>514</v>
      </c>
      <c r="B50" s="816"/>
      <c r="C50" s="816"/>
      <c r="D50" s="816"/>
      <c r="E50" s="897"/>
      <c r="F50" s="897"/>
      <c r="G50" s="897"/>
      <c r="H50" s="897"/>
      <c r="I50" s="897"/>
      <c r="J50" s="897"/>
    </row>
    <row r="51" spans="1:11" s="821" customFormat="1" ht="12" customHeight="1" x14ac:dyDescent="0.25">
      <c r="A51" s="871" t="s">
        <v>417</v>
      </c>
      <c r="B51" s="911">
        <v>114</v>
      </c>
      <c r="C51" s="905">
        <v>509</v>
      </c>
      <c r="D51" s="905">
        <v>20705.415000000001</v>
      </c>
      <c r="E51" s="905">
        <v>135.27199999999999</v>
      </c>
      <c r="F51" s="905">
        <v>14681.665999999999</v>
      </c>
      <c r="G51" s="905">
        <v>38410.964999999997</v>
      </c>
      <c r="H51" s="905">
        <v>234.304</v>
      </c>
      <c r="I51" s="905">
        <v>38176.661</v>
      </c>
      <c r="J51" s="905">
        <v>1947.374</v>
      </c>
    </row>
    <row r="52" spans="1:11" ht="16.5" customHeight="1" x14ac:dyDescent="0.25">
      <c r="A52" s="531" t="s">
        <v>418</v>
      </c>
      <c r="B52" s="912">
        <v>108</v>
      </c>
      <c r="C52" s="913">
        <v>495</v>
      </c>
      <c r="D52" s="913">
        <v>20557.792000000001</v>
      </c>
      <c r="E52" s="913">
        <v>135.27199999999999</v>
      </c>
      <c r="F52" s="913">
        <v>13770.05</v>
      </c>
      <c r="G52" s="913">
        <v>37301.156000000003</v>
      </c>
      <c r="H52" s="913">
        <v>234.304</v>
      </c>
      <c r="I52" s="913">
        <v>37066.851999999999</v>
      </c>
      <c r="J52" s="913">
        <v>1809.78</v>
      </c>
      <c r="K52" s="914"/>
    </row>
    <row r="53" spans="1:11" ht="15.75" customHeight="1" x14ac:dyDescent="0.25">
      <c r="A53" s="812" t="s">
        <v>487</v>
      </c>
      <c r="B53" s="907">
        <v>3</v>
      </c>
      <c r="C53" s="896">
        <v>11</v>
      </c>
      <c r="D53" s="896">
        <v>142.041</v>
      </c>
      <c r="E53" s="896">
        <v>0</v>
      </c>
      <c r="F53" s="896">
        <v>26.419</v>
      </c>
      <c r="G53" s="896">
        <v>130.71100000000001</v>
      </c>
      <c r="H53" s="896">
        <v>0</v>
      </c>
      <c r="I53" s="896">
        <v>130.71100000000001</v>
      </c>
      <c r="J53" s="896">
        <v>36.162999999999997</v>
      </c>
    </row>
    <row r="54" spans="1:11" ht="12" customHeight="1" x14ac:dyDescent="0.25">
      <c r="A54" s="812" t="s">
        <v>488</v>
      </c>
      <c r="B54" s="907">
        <v>3</v>
      </c>
      <c r="C54" s="896">
        <v>3</v>
      </c>
      <c r="D54" s="896">
        <v>5.5819999999999999</v>
      </c>
      <c r="E54" s="896">
        <v>0</v>
      </c>
      <c r="F54" s="896">
        <v>885.197</v>
      </c>
      <c r="G54" s="896">
        <v>979.09799999999996</v>
      </c>
      <c r="H54" s="896">
        <v>0</v>
      </c>
      <c r="I54" s="896">
        <v>979.09799999999996</v>
      </c>
      <c r="J54" s="896">
        <v>101.431</v>
      </c>
    </row>
    <row r="55" spans="1:11" ht="6.75" customHeight="1" thickBot="1" x14ac:dyDescent="0.3">
      <c r="A55" s="915"/>
      <c r="B55" s="916"/>
      <c r="C55" s="917"/>
      <c r="D55" s="917"/>
      <c r="E55" s="917"/>
      <c r="F55" s="917"/>
      <c r="G55" s="917"/>
      <c r="H55" s="917"/>
      <c r="I55" s="917"/>
      <c r="J55" s="917"/>
    </row>
    <row r="56" spans="1:11" ht="13.5" customHeight="1" thickTop="1" x14ac:dyDescent="0.25">
      <c r="A56" s="2901" t="s">
        <v>494</v>
      </c>
      <c r="B56" s="2901"/>
      <c r="C56" s="2901"/>
      <c r="D56" s="2901"/>
      <c r="E56" s="2901"/>
      <c r="F56" s="2901"/>
      <c r="G56" s="2901"/>
      <c r="H56" s="2901"/>
      <c r="I56" s="2901"/>
      <c r="J56" s="2901"/>
    </row>
    <row r="57" spans="1:11" ht="13" customHeight="1" x14ac:dyDescent="0.25">
      <c r="A57" s="531"/>
      <c r="B57" s="531"/>
      <c r="C57" s="531"/>
      <c r="D57" s="531"/>
      <c r="E57" s="531"/>
      <c r="F57" s="531"/>
      <c r="G57" s="531"/>
      <c r="H57" s="531"/>
      <c r="I57" s="531"/>
      <c r="J57" s="531"/>
    </row>
    <row r="58" spans="1:11" ht="15.75" customHeight="1" x14ac:dyDescent="0.25"/>
    <row r="69" spans="3:10" x14ac:dyDescent="0.25">
      <c r="C69" s="892"/>
      <c r="D69" s="892"/>
      <c r="E69" s="892"/>
      <c r="F69" s="892"/>
      <c r="G69" s="892"/>
      <c r="H69" s="892"/>
      <c r="I69" s="892"/>
      <c r="J69" s="892"/>
    </row>
    <row r="71" spans="3:10" x14ac:dyDescent="0.25">
      <c r="C71" s="892"/>
      <c r="D71" s="892"/>
      <c r="E71" s="892"/>
      <c r="F71" s="892"/>
      <c r="G71" s="892"/>
      <c r="H71" s="892"/>
      <c r="I71" s="892"/>
      <c r="J71" s="892"/>
    </row>
    <row r="77" spans="3:10" x14ac:dyDescent="0.25">
      <c r="C77" s="892"/>
      <c r="D77" s="892"/>
      <c r="E77" s="892"/>
      <c r="F77" s="892"/>
      <c r="G77" s="892"/>
      <c r="H77" s="892"/>
      <c r="I77" s="892"/>
      <c r="J77" s="892"/>
    </row>
  </sheetData>
  <mergeCells count="17">
    <mergeCell ref="A3:C3"/>
    <mergeCell ref="A4:J4"/>
    <mergeCell ref="A6:A12"/>
    <mergeCell ref="B6:B11"/>
    <mergeCell ref="C6:C11"/>
    <mergeCell ref="D6:F6"/>
    <mergeCell ref="G6:I6"/>
    <mergeCell ref="J6:J11"/>
    <mergeCell ref="D7:D11"/>
    <mergeCell ref="E7:E11"/>
    <mergeCell ref="A56:J56"/>
    <mergeCell ref="F7:F11"/>
    <mergeCell ref="G7:G11"/>
    <mergeCell ref="H7:H11"/>
    <mergeCell ref="I7:I11"/>
    <mergeCell ref="B12:C12"/>
    <mergeCell ref="D12:J12"/>
  </mergeCells>
  <conditionalFormatting sqref="D24:J24">
    <cfRule type="cellIs" dxfId="93" priority="4" stopIfTrue="1" operator="between">
      <formula>0.1</formula>
      <formula>0.459</formula>
    </cfRule>
  </conditionalFormatting>
  <conditionalFormatting sqref="D29:J30">
    <cfRule type="cellIs" dxfId="92" priority="2" stopIfTrue="1" operator="between">
      <formula>0.1</formula>
      <formula>0.459</formula>
    </cfRule>
  </conditionalFormatting>
  <conditionalFormatting sqref="D47:J48">
    <cfRule type="cellIs" dxfId="91" priority="1" stopIfTrue="1" operator="between">
      <formula>0.1</formula>
      <formula>0.459</formula>
    </cfRule>
  </conditionalFormatting>
  <conditionalFormatting sqref="D69:J69 D71:J71 D77:J77">
    <cfRule type="cellIs" dxfId="90" priority="5" stopIfTrue="1" operator="between">
      <formula>0.1</formula>
      <formula>0.459</formula>
    </cfRule>
  </conditionalFormatting>
  <conditionalFormatting sqref="J27">
    <cfRule type="cellIs" dxfId="89" priority="3" stopIfTrue="1" operator="between">
      <formula>0.1</formula>
      <formula>0.459</formula>
    </cfRule>
  </conditionalFormatting>
  <hyperlinks>
    <hyperlink ref="A1" location="Índice!A1" display="Voltar ao índice" xr:uid="{72D9D124-9FDF-4793-8418-90DCB64E16F8}"/>
  </hyperlinks>
  <pageMargins left="0.78740157480314965" right="0.78740157480314965" top="1.1811023622047243" bottom="0.78740157480314965" header="0" footer="0"/>
  <pageSetup paperSize="9" scale="97" orientation="portrait"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580A9-C6CB-40BF-9D93-C6E9954472B0}">
  <dimension ref="A1:K62"/>
  <sheetViews>
    <sheetView showGridLines="0" workbookViewId="0">
      <selection activeCell="A2" sqref="A2"/>
    </sheetView>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5.75" customHeight="1" x14ac:dyDescent="0.25">
      <c r="A3" s="2900" t="s">
        <v>518</v>
      </c>
      <c r="B3" s="2900"/>
      <c r="C3" s="2900"/>
    </row>
    <row r="4" spans="1:11" ht="34.5" customHeight="1" x14ac:dyDescent="0.25">
      <c r="A4" s="2897" t="s">
        <v>519</v>
      </c>
      <c r="B4" s="2897"/>
      <c r="C4" s="2897"/>
      <c r="D4" s="2898"/>
      <c r="E4" s="2898"/>
      <c r="F4" s="2898"/>
      <c r="G4" s="2898"/>
      <c r="H4" s="2898"/>
      <c r="I4" s="2898"/>
      <c r="J4" s="2898"/>
    </row>
    <row r="5" spans="1:11" ht="13" customHeight="1" x14ac:dyDescent="0.25">
      <c r="A5" s="812">
        <v>2022</v>
      </c>
      <c r="B5" s="813"/>
      <c r="C5" s="531"/>
      <c r="D5" s="531"/>
    </row>
    <row r="6" spans="1:11" ht="15" customHeight="1" x14ac:dyDescent="0.25">
      <c r="A6" s="2886" t="s">
        <v>392</v>
      </c>
      <c r="B6" s="2886" t="s">
        <v>393</v>
      </c>
      <c r="C6" s="2886" t="s">
        <v>394</v>
      </c>
      <c r="D6" s="2887" t="s">
        <v>395</v>
      </c>
      <c r="E6" s="2887"/>
      <c r="F6" s="2887"/>
      <c r="G6" s="2886" t="s">
        <v>396</v>
      </c>
      <c r="H6" s="2889"/>
      <c r="I6" s="2889"/>
      <c r="J6" s="2886" t="s">
        <v>397</v>
      </c>
    </row>
    <row r="7" spans="1:11" ht="4.5" customHeight="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ht="4.5" customHeight="1" x14ac:dyDescent="0.25">
      <c r="A11" s="2886"/>
      <c r="B11" s="2886"/>
      <c r="C11" s="2886"/>
      <c r="D11" s="2886"/>
      <c r="E11" s="2886"/>
      <c r="F11" s="2886"/>
      <c r="G11" s="2886"/>
      <c r="H11" s="2886"/>
      <c r="I11" s="2886"/>
      <c r="J11" s="2889"/>
    </row>
    <row r="12" spans="1:11" ht="15" customHeight="1" x14ac:dyDescent="0.25">
      <c r="A12" s="2886"/>
      <c r="B12" s="2887" t="s">
        <v>22</v>
      </c>
      <c r="C12" s="2887"/>
      <c r="D12" s="2887" t="s">
        <v>405</v>
      </c>
      <c r="E12" s="2887"/>
      <c r="F12" s="2887"/>
      <c r="G12" s="2887"/>
      <c r="H12" s="2887"/>
      <c r="I12" s="2887"/>
      <c r="J12" s="2887"/>
    </row>
    <row r="13" spans="1:11" ht="5.25" customHeight="1" x14ac:dyDescent="0.25">
      <c r="A13" s="814"/>
      <c r="B13" s="814"/>
      <c r="C13" s="814"/>
      <c r="D13" s="531"/>
    </row>
    <row r="14" spans="1:11" ht="30" customHeight="1" x14ac:dyDescent="0.25">
      <c r="A14" s="2904" t="s">
        <v>520</v>
      </c>
      <c r="B14" s="2904"/>
      <c r="C14" s="2904"/>
      <c r="D14" s="2904"/>
      <c r="E14" s="2904"/>
      <c r="F14" s="2904"/>
      <c r="G14" s="2904"/>
      <c r="H14" s="2904"/>
      <c r="I14" s="2904"/>
      <c r="J14" s="2904"/>
    </row>
    <row r="15" spans="1:11" s="821" customFormat="1" ht="15" customHeight="1" x14ac:dyDescent="0.25">
      <c r="A15" s="884" t="s">
        <v>273</v>
      </c>
      <c r="B15" s="918">
        <v>4362</v>
      </c>
      <c r="C15" s="918">
        <v>8515</v>
      </c>
      <c r="D15" s="918">
        <v>137317.22899999999</v>
      </c>
      <c r="E15" s="918">
        <v>26751.791000000001</v>
      </c>
      <c r="F15" s="918">
        <v>591551.36399999994</v>
      </c>
      <c r="G15" s="918">
        <v>820912.15800000005</v>
      </c>
      <c r="H15" s="918">
        <v>47918.578000000001</v>
      </c>
      <c r="I15" s="918">
        <v>772993.58</v>
      </c>
      <c r="J15" s="918">
        <v>73498.577000000005</v>
      </c>
      <c r="K15" s="894"/>
    </row>
    <row r="16" spans="1:11" ht="11.25" customHeight="1" x14ac:dyDescent="0.25">
      <c r="A16" s="814" t="s">
        <v>407</v>
      </c>
      <c r="B16" s="919">
        <v>4289</v>
      </c>
      <c r="C16" s="919">
        <v>5649</v>
      </c>
      <c r="D16" s="919">
        <v>58892.406999999999</v>
      </c>
      <c r="E16" s="919">
        <v>12145.348</v>
      </c>
      <c r="F16" s="919">
        <v>257618.111</v>
      </c>
      <c r="G16" s="919">
        <v>360938.52600000001</v>
      </c>
      <c r="H16" s="919">
        <v>8790.3559999999998</v>
      </c>
      <c r="I16" s="919">
        <v>352148.17</v>
      </c>
      <c r="J16" s="919">
        <v>41183.192999999999</v>
      </c>
      <c r="K16" s="824"/>
    </row>
    <row r="17" spans="1:11" ht="10.5" customHeight="1" x14ac:dyDescent="0.25">
      <c r="A17" s="826" t="s">
        <v>408</v>
      </c>
      <c r="B17" s="823">
        <v>60</v>
      </c>
      <c r="C17" s="823" t="s">
        <v>477</v>
      </c>
      <c r="D17" s="823" t="s">
        <v>477</v>
      </c>
      <c r="E17" s="823" t="s">
        <v>477</v>
      </c>
      <c r="F17" s="823" t="s">
        <v>477</v>
      </c>
      <c r="G17" s="823" t="s">
        <v>477</v>
      </c>
      <c r="H17" s="823" t="s">
        <v>477</v>
      </c>
      <c r="I17" s="823" t="s">
        <v>477</v>
      </c>
      <c r="J17" s="823" t="s">
        <v>477</v>
      </c>
      <c r="K17" s="824"/>
    </row>
    <row r="18" spans="1:11" ht="10.5" customHeight="1" x14ac:dyDescent="0.25">
      <c r="A18" s="826" t="s">
        <v>409</v>
      </c>
      <c r="B18" s="827">
        <v>12</v>
      </c>
      <c r="C18" s="827">
        <v>1374</v>
      </c>
      <c r="D18" s="827">
        <v>40739.555</v>
      </c>
      <c r="E18" s="827">
        <v>2931.0390000000002</v>
      </c>
      <c r="F18" s="827">
        <v>177359.94399999999</v>
      </c>
      <c r="G18" s="827">
        <v>224551.68700000001</v>
      </c>
      <c r="H18" s="827">
        <v>8079.7969999999996</v>
      </c>
      <c r="I18" s="827">
        <v>216471.89</v>
      </c>
      <c r="J18" s="827">
        <v>7907.97</v>
      </c>
      <c r="K18" s="824"/>
    </row>
    <row r="19" spans="1:11" ht="10.5" customHeight="1" x14ac:dyDescent="0.25">
      <c r="A19" s="813" t="s">
        <v>410</v>
      </c>
      <c r="B19" s="827">
        <v>1</v>
      </c>
      <c r="C19" s="827" t="s">
        <v>477</v>
      </c>
      <c r="D19" s="827" t="s">
        <v>477</v>
      </c>
      <c r="E19" s="827" t="s">
        <v>477</v>
      </c>
      <c r="F19" s="827" t="s">
        <v>477</v>
      </c>
      <c r="G19" s="827" t="s">
        <v>477</v>
      </c>
      <c r="H19" s="827" t="s">
        <v>477</v>
      </c>
      <c r="I19" s="827" t="s">
        <v>477</v>
      </c>
      <c r="J19" s="827" t="s">
        <v>477</v>
      </c>
      <c r="K19" s="824"/>
    </row>
    <row r="20" spans="1:11" ht="15" customHeight="1" x14ac:dyDescent="0.25">
      <c r="A20" s="529" t="s">
        <v>521</v>
      </c>
      <c r="B20" s="891"/>
      <c r="C20" s="891"/>
      <c r="D20" s="891"/>
      <c r="E20" s="903"/>
      <c r="F20" s="903"/>
      <c r="G20" s="903"/>
      <c r="H20" s="903"/>
      <c r="I20" s="903"/>
      <c r="J20" s="903"/>
      <c r="K20" s="897"/>
    </row>
    <row r="21" spans="1:11" ht="15" customHeight="1" x14ac:dyDescent="0.25">
      <c r="A21" s="884" t="s">
        <v>273</v>
      </c>
      <c r="B21" s="918">
        <v>3865</v>
      </c>
      <c r="C21" s="918">
        <v>7658</v>
      </c>
      <c r="D21" s="918">
        <v>122394.546</v>
      </c>
      <c r="E21" s="918">
        <v>23495.4</v>
      </c>
      <c r="F21" s="918">
        <v>537704.48100000003</v>
      </c>
      <c r="G21" s="918">
        <v>743873.03</v>
      </c>
      <c r="H21" s="918">
        <v>34879.701000000001</v>
      </c>
      <c r="I21" s="918">
        <v>708993.32900000003</v>
      </c>
      <c r="J21" s="918">
        <v>62104.603000000003</v>
      </c>
      <c r="K21" s="897"/>
    </row>
    <row r="22" spans="1:11" ht="11.25" customHeight="1" x14ac:dyDescent="0.25">
      <c r="A22" s="813" t="s">
        <v>407</v>
      </c>
      <c r="B22" s="823">
        <v>3800</v>
      </c>
      <c r="C22" s="823">
        <v>5045</v>
      </c>
      <c r="D22" s="823">
        <v>53807.476000000002</v>
      </c>
      <c r="E22" s="823">
        <v>10240.871999999999</v>
      </c>
      <c r="F22" s="823">
        <v>242015.97500000001</v>
      </c>
      <c r="G22" s="823">
        <v>334033.94099999999</v>
      </c>
      <c r="H22" s="823">
        <v>6576.759</v>
      </c>
      <c r="I22" s="823">
        <v>327457.18199999997</v>
      </c>
      <c r="J22" s="823">
        <v>36510.228000000003</v>
      </c>
      <c r="K22" s="897"/>
    </row>
    <row r="23" spans="1:11" ht="10" customHeight="1" x14ac:dyDescent="0.25">
      <c r="A23" s="920" t="s">
        <v>408</v>
      </c>
      <c r="B23" s="921">
        <v>53</v>
      </c>
      <c r="C23" s="921">
        <v>857</v>
      </c>
      <c r="D23" s="921">
        <v>24358.563999999998</v>
      </c>
      <c r="E23" s="921">
        <v>7452.8270000000002</v>
      </c>
      <c r="F23" s="921">
        <v>83507.684999999998</v>
      </c>
      <c r="G23" s="921">
        <v>140871.40900000001</v>
      </c>
      <c r="H23" s="921">
        <v>7835.8890000000001</v>
      </c>
      <c r="I23" s="921">
        <v>133035.51999999999</v>
      </c>
      <c r="J23" s="921">
        <v>14781.511</v>
      </c>
      <c r="K23" s="897"/>
    </row>
    <row r="24" spans="1:11" ht="10" customHeight="1" x14ac:dyDescent="0.25">
      <c r="A24" s="920" t="s">
        <v>409</v>
      </c>
      <c r="B24" s="919">
        <v>11</v>
      </c>
      <c r="C24" s="919" t="s">
        <v>477</v>
      </c>
      <c r="D24" s="919" t="s">
        <v>477</v>
      </c>
      <c r="E24" s="919" t="s">
        <v>477</v>
      </c>
      <c r="F24" s="919" t="s">
        <v>477</v>
      </c>
      <c r="G24" s="919" t="s">
        <v>477</v>
      </c>
      <c r="H24" s="919" t="s">
        <v>477</v>
      </c>
      <c r="I24" s="919" t="s">
        <v>477</v>
      </c>
      <c r="J24" s="919" t="s">
        <v>477</v>
      </c>
      <c r="K24" s="897"/>
    </row>
    <row r="25" spans="1:11" ht="10" customHeight="1" x14ac:dyDescent="0.25">
      <c r="A25" s="814" t="s">
        <v>410</v>
      </c>
      <c r="B25" s="921">
        <v>1</v>
      </c>
      <c r="C25" s="921" t="s">
        <v>477</v>
      </c>
      <c r="D25" s="921" t="s">
        <v>477</v>
      </c>
      <c r="E25" s="921" t="s">
        <v>477</v>
      </c>
      <c r="F25" s="921" t="s">
        <v>477</v>
      </c>
      <c r="G25" s="921" t="s">
        <v>477</v>
      </c>
      <c r="H25" s="921" t="s">
        <v>477</v>
      </c>
      <c r="I25" s="921" t="s">
        <v>477</v>
      </c>
      <c r="J25" s="921" t="s">
        <v>477</v>
      </c>
      <c r="K25" s="897"/>
    </row>
    <row r="26" spans="1:11" ht="13.5" customHeight="1" x14ac:dyDescent="0.25">
      <c r="A26" s="529" t="s">
        <v>522</v>
      </c>
      <c r="B26" s="822"/>
      <c r="C26" s="822"/>
      <c r="D26" s="891"/>
      <c r="E26" s="903"/>
      <c r="F26" s="903"/>
      <c r="G26" s="903"/>
      <c r="H26" s="903"/>
      <c r="I26" s="903"/>
      <c r="J26" s="903"/>
      <c r="K26" s="897"/>
    </row>
    <row r="27" spans="1:11" s="821" customFormat="1" ht="15" customHeight="1" x14ac:dyDescent="0.25">
      <c r="A27" s="884" t="s">
        <v>273</v>
      </c>
      <c r="B27" s="918">
        <v>3160</v>
      </c>
      <c r="C27" s="918">
        <v>5600</v>
      </c>
      <c r="D27" s="918">
        <v>90662.16</v>
      </c>
      <c r="E27" s="918">
        <v>12375.548000000001</v>
      </c>
      <c r="F27" s="918">
        <v>426615</v>
      </c>
      <c r="G27" s="918">
        <v>549590.071</v>
      </c>
      <c r="H27" s="918">
        <v>5922.201</v>
      </c>
      <c r="I27" s="918">
        <v>543667.87</v>
      </c>
      <c r="J27" s="918">
        <v>38215.790999999997</v>
      </c>
      <c r="K27" s="922"/>
    </row>
    <row r="28" spans="1:11" ht="11.25" customHeight="1" x14ac:dyDescent="0.25">
      <c r="A28" s="813" t="s">
        <v>407</v>
      </c>
      <c r="B28" s="823">
        <v>3111</v>
      </c>
      <c r="C28" s="823">
        <v>4127</v>
      </c>
      <c r="D28" s="823">
        <v>41502.985999999997</v>
      </c>
      <c r="E28" s="823">
        <v>9440.3979999999992</v>
      </c>
      <c r="F28" s="823">
        <v>207576.003</v>
      </c>
      <c r="G28" s="823">
        <v>282705.09100000001</v>
      </c>
      <c r="H28" s="823">
        <v>5713.4660000000003</v>
      </c>
      <c r="I28" s="823">
        <v>276991.625</v>
      </c>
      <c r="J28" s="823">
        <v>31054.858</v>
      </c>
      <c r="K28" s="897"/>
    </row>
    <row r="29" spans="1:11" ht="11.25" customHeight="1" x14ac:dyDescent="0.25">
      <c r="A29" s="826" t="s">
        <v>408</v>
      </c>
      <c r="B29" s="827">
        <v>41</v>
      </c>
      <c r="C29" s="827">
        <v>651</v>
      </c>
      <c r="D29" s="827">
        <v>18355.23</v>
      </c>
      <c r="E29" s="827">
        <v>1919.3140000000001</v>
      </c>
      <c r="F29" s="827">
        <v>61841.542999999998</v>
      </c>
      <c r="G29" s="827">
        <v>77955.926000000007</v>
      </c>
      <c r="H29" s="827">
        <v>208.73500000000001</v>
      </c>
      <c r="I29" s="827">
        <v>77747.191000000006</v>
      </c>
      <c r="J29" s="827">
        <v>2037.0409999999999</v>
      </c>
      <c r="K29" s="897"/>
    </row>
    <row r="30" spans="1:11" ht="11.15" customHeight="1" x14ac:dyDescent="0.25">
      <c r="A30" s="826" t="s">
        <v>409</v>
      </c>
      <c r="B30" s="827">
        <v>8</v>
      </c>
      <c r="C30" s="827">
        <v>822</v>
      </c>
      <c r="D30" s="827">
        <v>30803.944</v>
      </c>
      <c r="E30" s="827">
        <v>1015.836</v>
      </c>
      <c r="F30" s="827">
        <v>157197.454</v>
      </c>
      <c r="G30" s="827">
        <v>188929.054</v>
      </c>
      <c r="H30" s="827">
        <v>0</v>
      </c>
      <c r="I30" s="827">
        <v>188929.054</v>
      </c>
      <c r="J30" s="827">
        <v>5123.8919999999998</v>
      </c>
      <c r="K30" s="897"/>
    </row>
    <row r="31" spans="1:11" ht="11.15" customHeight="1" x14ac:dyDescent="0.25">
      <c r="A31" s="813" t="s">
        <v>410</v>
      </c>
      <c r="B31" s="827">
        <v>0</v>
      </c>
      <c r="C31" s="827">
        <v>0</v>
      </c>
      <c r="D31" s="827">
        <v>0</v>
      </c>
      <c r="E31" s="827">
        <v>0</v>
      </c>
      <c r="F31" s="827">
        <v>0</v>
      </c>
      <c r="G31" s="827">
        <v>0</v>
      </c>
      <c r="H31" s="827">
        <v>0</v>
      </c>
      <c r="I31" s="827">
        <v>0</v>
      </c>
      <c r="J31" s="827">
        <v>0</v>
      </c>
      <c r="K31" s="897"/>
    </row>
    <row r="32" spans="1:11" ht="12" customHeight="1" x14ac:dyDescent="0.25">
      <c r="A32" s="529" t="s">
        <v>523</v>
      </c>
      <c r="B32" s="822"/>
      <c r="C32" s="822"/>
      <c r="D32" s="891"/>
      <c r="E32" s="903"/>
      <c r="F32" s="903"/>
      <c r="G32" s="903"/>
      <c r="H32" s="903"/>
      <c r="I32" s="903"/>
      <c r="J32" s="903"/>
      <c r="K32" s="897"/>
    </row>
    <row r="33" spans="1:11" ht="15" customHeight="1" x14ac:dyDescent="0.25">
      <c r="A33" s="884" t="s">
        <v>273</v>
      </c>
      <c r="B33" s="918">
        <v>594</v>
      </c>
      <c r="C33" s="918">
        <v>814</v>
      </c>
      <c r="D33" s="918">
        <v>8010.7520000000004</v>
      </c>
      <c r="E33" s="918">
        <v>283.78100000000001</v>
      </c>
      <c r="F33" s="918">
        <v>21183.107</v>
      </c>
      <c r="G33" s="918">
        <v>37818.745999999999</v>
      </c>
      <c r="H33" s="918">
        <v>270.99599999999998</v>
      </c>
      <c r="I33" s="918">
        <v>37547.75</v>
      </c>
      <c r="J33" s="918">
        <v>7203.26</v>
      </c>
      <c r="K33" s="897"/>
    </row>
    <row r="34" spans="1:11" ht="11.25" customHeight="1" x14ac:dyDescent="0.25">
      <c r="A34" s="813" t="s">
        <v>407</v>
      </c>
      <c r="B34" s="823">
        <v>588</v>
      </c>
      <c r="C34" s="823">
        <v>732</v>
      </c>
      <c r="D34" s="823">
        <v>5899.1319999999996</v>
      </c>
      <c r="E34" s="823">
        <v>283.56</v>
      </c>
      <c r="F34" s="823">
        <v>18526.811000000002</v>
      </c>
      <c r="G34" s="823">
        <v>33118.267</v>
      </c>
      <c r="H34" s="823">
        <v>270.99599999999998</v>
      </c>
      <c r="I34" s="823">
        <v>32847.271000000001</v>
      </c>
      <c r="J34" s="823">
        <v>7095.991</v>
      </c>
      <c r="K34" s="897"/>
    </row>
    <row r="35" spans="1:11" ht="11.15" customHeight="1" x14ac:dyDescent="0.25">
      <c r="A35" s="826" t="s">
        <v>408</v>
      </c>
      <c r="B35" s="823">
        <v>6</v>
      </c>
      <c r="C35" s="823">
        <v>82</v>
      </c>
      <c r="D35" s="823">
        <v>2111.62</v>
      </c>
      <c r="E35" s="923" t="s">
        <v>524</v>
      </c>
      <c r="F35" s="823">
        <v>2656.2959999999998</v>
      </c>
      <c r="G35" s="823">
        <v>4700.4790000000003</v>
      </c>
      <c r="H35" s="823">
        <v>0</v>
      </c>
      <c r="I35" s="823">
        <v>4700.4790000000003</v>
      </c>
      <c r="J35" s="823">
        <v>107.26900000000001</v>
      </c>
      <c r="K35" s="897"/>
    </row>
    <row r="36" spans="1:11" ht="11.15" customHeight="1" x14ac:dyDescent="0.25">
      <c r="A36" s="826" t="s">
        <v>409</v>
      </c>
      <c r="B36" s="823">
        <v>0</v>
      </c>
      <c r="C36" s="823">
        <v>0</v>
      </c>
      <c r="D36" s="823">
        <v>0</v>
      </c>
      <c r="E36" s="823">
        <v>0</v>
      </c>
      <c r="F36" s="823">
        <v>0</v>
      </c>
      <c r="G36" s="823">
        <v>0</v>
      </c>
      <c r="H36" s="823">
        <v>0</v>
      </c>
      <c r="I36" s="823">
        <v>0</v>
      </c>
      <c r="J36" s="823">
        <v>0</v>
      </c>
      <c r="K36" s="897"/>
    </row>
    <row r="37" spans="1:11" ht="11.15" customHeight="1" x14ac:dyDescent="0.25">
      <c r="A37" s="813" t="s">
        <v>410</v>
      </c>
      <c r="B37" s="823">
        <v>0</v>
      </c>
      <c r="C37" s="823">
        <v>0</v>
      </c>
      <c r="D37" s="823">
        <v>0</v>
      </c>
      <c r="E37" s="823">
        <v>0</v>
      </c>
      <c r="F37" s="823">
        <v>0</v>
      </c>
      <c r="G37" s="823">
        <v>0</v>
      </c>
      <c r="H37" s="823">
        <v>0</v>
      </c>
      <c r="I37" s="823">
        <v>0</v>
      </c>
      <c r="J37" s="823">
        <v>0</v>
      </c>
      <c r="K37" s="897"/>
    </row>
    <row r="38" spans="1:11" ht="15.75" customHeight="1" x14ac:dyDescent="0.25">
      <c r="A38" s="529" t="s">
        <v>525</v>
      </c>
      <c r="B38" s="822"/>
      <c r="C38" s="822"/>
      <c r="D38" s="891"/>
      <c r="E38" s="903"/>
      <c r="F38" s="903"/>
      <c r="G38" s="903"/>
      <c r="H38" s="903"/>
      <c r="I38" s="903"/>
      <c r="J38" s="903"/>
      <c r="K38" s="897"/>
    </row>
    <row r="39" spans="1:11" ht="15" customHeight="1" x14ac:dyDescent="0.25">
      <c r="A39" s="884" t="s">
        <v>273</v>
      </c>
      <c r="B39" s="918">
        <v>45</v>
      </c>
      <c r="C39" s="918">
        <v>177</v>
      </c>
      <c r="D39" s="918">
        <v>8688.6090000000004</v>
      </c>
      <c r="E39" s="918">
        <v>5724.8909999999996</v>
      </c>
      <c r="F39" s="918">
        <v>28300.937999999998</v>
      </c>
      <c r="G39" s="918">
        <v>68733.649000000005</v>
      </c>
      <c r="H39" s="918">
        <v>7379.5140000000001</v>
      </c>
      <c r="I39" s="918">
        <v>61354.135000000002</v>
      </c>
      <c r="J39" s="918">
        <v>11468.674999999999</v>
      </c>
      <c r="K39" s="897"/>
    </row>
    <row r="40" spans="1:11" ht="11.25" customHeight="1" x14ac:dyDescent="0.25">
      <c r="A40" s="813" t="s">
        <v>407</v>
      </c>
      <c r="B40" s="827">
        <v>42</v>
      </c>
      <c r="C40" s="827">
        <v>94</v>
      </c>
      <c r="D40" s="827">
        <v>5578.723</v>
      </c>
      <c r="E40" s="827">
        <v>371.33300000000003</v>
      </c>
      <c r="F40" s="827">
        <v>12375.710999999999</v>
      </c>
      <c r="G40" s="827">
        <v>14275.123</v>
      </c>
      <c r="H40" s="827">
        <v>510.42200000000003</v>
      </c>
      <c r="I40" s="827">
        <v>13764.700999999999</v>
      </c>
      <c r="J40" s="827">
        <v>-1275.99</v>
      </c>
      <c r="K40" s="897"/>
    </row>
    <row r="41" spans="1:11" ht="11.25" customHeight="1" x14ac:dyDescent="0.25">
      <c r="A41" s="920" t="s">
        <v>408</v>
      </c>
      <c r="B41" s="919">
        <v>3</v>
      </c>
      <c r="C41" s="919">
        <v>83</v>
      </c>
      <c r="D41" s="919">
        <v>3109.886</v>
      </c>
      <c r="E41" s="919">
        <v>5353.558</v>
      </c>
      <c r="F41" s="919">
        <v>15925.227000000001</v>
      </c>
      <c r="G41" s="919">
        <v>54458.525999999998</v>
      </c>
      <c r="H41" s="919">
        <v>6869.0919999999996</v>
      </c>
      <c r="I41" s="919">
        <v>47589.434000000001</v>
      </c>
      <c r="J41" s="919">
        <v>12744.665000000001</v>
      </c>
      <c r="K41" s="897"/>
    </row>
    <row r="42" spans="1:11" ht="11.25" customHeight="1" x14ac:dyDescent="0.25">
      <c r="A42" s="826" t="s">
        <v>409</v>
      </c>
      <c r="B42" s="827">
        <v>0</v>
      </c>
      <c r="C42" s="827">
        <v>0</v>
      </c>
      <c r="D42" s="827">
        <v>0</v>
      </c>
      <c r="E42" s="827">
        <v>0</v>
      </c>
      <c r="F42" s="827">
        <v>0</v>
      </c>
      <c r="G42" s="827">
        <v>0</v>
      </c>
      <c r="H42" s="827">
        <v>0</v>
      </c>
      <c r="I42" s="827">
        <v>0</v>
      </c>
      <c r="J42" s="827">
        <v>0</v>
      </c>
      <c r="K42" s="897"/>
    </row>
    <row r="43" spans="1:11" ht="13" customHeight="1" x14ac:dyDescent="0.25">
      <c r="A43" s="813" t="s">
        <v>410</v>
      </c>
      <c r="B43" s="823">
        <v>0</v>
      </c>
      <c r="C43" s="823">
        <v>0</v>
      </c>
      <c r="D43" s="823">
        <v>0</v>
      </c>
      <c r="E43" s="823">
        <v>0</v>
      </c>
      <c r="F43" s="823">
        <v>0</v>
      </c>
      <c r="G43" s="823">
        <v>0</v>
      </c>
      <c r="H43" s="823">
        <v>0</v>
      </c>
      <c r="I43" s="823">
        <v>0</v>
      </c>
      <c r="J43" s="823">
        <v>0</v>
      </c>
      <c r="K43" s="897"/>
    </row>
    <row r="44" spans="1:11" ht="15" customHeight="1" x14ac:dyDescent="0.25">
      <c r="A44" s="529" t="s">
        <v>526</v>
      </c>
      <c r="B44" s="822"/>
      <c r="C44" s="822"/>
      <c r="D44" s="891"/>
      <c r="E44" s="903"/>
      <c r="F44" s="903"/>
      <c r="G44" s="903"/>
      <c r="H44" s="903"/>
      <c r="I44" s="903"/>
      <c r="J44" s="903"/>
      <c r="K44" s="897"/>
    </row>
    <row r="45" spans="1:11" ht="15" customHeight="1" x14ac:dyDescent="0.25">
      <c r="A45" s="884" t="s">
        <v>273</v>
      </c>
      <c r="B45" s="918">
        <v>66</v>
      </c>
      <c r="C45" s="918">
        <v>1067</v>
      </c>
      <c r="D45" s="918">
        <v>15033.025</v>
      </c>
      <c r="E45" s="918">
        <v>5111.18</v>
      </c>
      <c r="F45" s="918">
        <v>61605.436000000002</v>
      </c>
      <c r="G45" s="918">
        <v>87730.563999999998</v>
      </c>
      <c r="H45" s="918">
        <v>21306.99</v>
      </c>
      <c r="I45" s="918">
        <v>66423.573999999993</v>
      </c>
      <c r="J45" s="918">
        <v>5216.8770000000004</v>
      </c>
      <c r="K45" s="897"/>
    </row>
    <row r="46" spans="1:11" ht="11.25" customHeight="1" x14ac:dyDescent="0.25">
      <c r="A46" s="813" t="s">
        <v>407</v>
      </c>
      <c r="B46" s="827">
        <v>59</v>
      </c>
      <c r="C46" s="827">
        <v>92</v>
      </c>
      <c r="D46" s="827">
        <v>826.63499999999999</v>
      </c>
      <c r="E46" s="827">
        <v>145.58099999999999</v>
      </c>
      <c r="F46" s="827">
        <v>3537.45</v>
      </c>
      <c r="G46" s="827">
        <v>3935.46</v>
      </c>
      <c r="H46" s="827">
        <v>81.875</v>
      </c>
      <c r="I46" s="827">
        <v>3853.585</v>
      </c>
      <c r="J46" s="827">
        <v>-364.63099999999997</v>
      </c>
      <c r="K46" s="897"/>
    </row>
    <row r="47" spans="1:11" ht="12" customHeight="1" x14ac:dyDescent="0.25">
      <c r="A47" s="826" t="s">
        <v>408</v>
      </c>
      <c r="B47" s="827">
        <v>3</v>
      </c>
      <c r="C47" s="827">
        <v>41</v>
      </c>
      <c r="D47" s="827">
        <v>781.82799999999997</v>
      </c>
      <c r="E47" s="827">
        <v>179.73400000000001</v>
      </c>
      <c r="F47" s="827">
        <v>3084.6190000000001</v>
      </c>
      <c r="G47" s="827">
        <v>3756.4780000000001</v>
      </c>
      <c r="H47" s="827">
        <v>758.06200000000001</v>
      </c>
      <c r="I47" s="827">
        <v>2998.4160000000002</v>
      </c>
      <c r="J47" s="827">
        <v>-107.464</v>
      </c>
      <c r="K47" s="897"/>
    </row>
    <row r="48" spans="1:11" ht="12" customHeight="1" x14ac:dyDescent="0.25">
      <c r="A48" s="826" t="s">
        <v>409</v>
      </c>
      <c r="B48" s="823">
        <v>3</v>
      </c>
      <c r="C48" s="823" t="s">
        <v>477</v>
      </c>
      <c r="D48" s="823" t="s">
        <v>477</v>
      </c>
      <c r="E48" s="823" t="s">
        <v>477</v>
      </c>
      <c r="F48" s="823" t="s">
        <v>477</v>
      </c>
      <c r="G48" s="823" t="s">
        <v>477</v>
      </c>
      <c r="H48" s="823" t="s">
        <v>477</v>
      </c>
      <c r="I48" s="823" t="s">
        <v>477</v>
      </c>
      <c r="J48" s="823" t="s">
        <v>477</v>
      </c>
      <c r="K48" s="897"/>
    </row>
    <row r="49" spans="1:11" ht="12" customHeight="1" x14ac:dyDescent="0.25">
      <c r="A49" s="813" t="s">
        <v>410</v>
      </c>
      <c r="B49" s="823">
        <v>1</v>
      </c>
      <c r="C49" s="823" t="s">
        <v>477</v>
      </c>
      <c r="D49" s="823" t="s">
        <v>477</v>
      </c>
      <c r="E49" s="823" t="s">
        <v>477</v>
      </c>
      <c r="F49" s="823" t="s">
        <v>477</v>
      </c>
      <c r="G49" s="823" t="s">
        <v>477</v>
      </c>
      <c r="H49" s="823" t="s">
        <v>477</v>
      </c>
      <c r="I49" s="823" t="s">
        <v>477</v>
      </c>
      <c r="J49" s="823" t="s">
        <v>477</v>
      </c>
      <c r="K49" s="897"/>
    </row>
    <row r="50" spans="1:11" ht="15" customHeight="1" x14ac:dyDescent="0.25">
      <c r="A50" s="529" t="s">
        <v>527</v>
      </c>
      <c r="B50" s="919"/>
      <c r="C50" s="919"/>
      <c r="D50" s="919"/>
      <c r="E50" s="919"/>
      <c r="F50" s="919"/>
      <c r="G50" s="919"/>
      <c r="H50" s="919"/>
      <c r="I50" s="919"/>
      <c r="J50" s="919"/>
      <c r="K50" s="897"/>
    </row>
    <row r="51" spans="1:11" ht="15" customHeight="1" x14ac:dyDescent="0.25">
      <c r="A51" s="884" t="s">
        <v>273</v>
      </c>
      <c r="B51" s="918">
        <v>497</v>
      </c>
      <c r="C51" s="918">
        <v>857</v>
      </c>
      <c r="D51" s="918">
        <v>14922.683000000001</v>
      </c>
      <c r="E51" s="918">
        <v>3256.3910000000001</v>
      </c>
      <c r="F51" s="918">
        <v>53846.883000000002</v>
      </c>
      <c r="G51" s="918">
        <v>77039.127999999997</v>
      </c>
      <c r="H51" s="918">
        <v>13038.877</v>
      </c>
      <c r="I51" s="918">
        <v>64000.250999999997</v>
      </c>
      <c r="J51" s="918">
        <v>11393.974</v>
      </c>
      <c r="K51" s="897"/>
    </row>
    <row r="52" spans="1:11" ht="11.25" customHeight="1" x14ac:dyDescent="0.25">
      <c r="A52" s="813" t="s">
        <v>407</v>
      </c>
      <c r="B52" s="919">
        <v>489</v>
      </c>
      <c r="C52" s="919">
        <v>604</v>
      </c>
      <c r="D52" s="919">
        <v>5084.9309999999996</v>
      </c>
      <c r="E52" s="919">
        <v>1904.4760000000001</v>
      </c>
      <c r="F52" s="919">
        <v>15602.136</v>
      </c>
      <c r="G52" s="919">
        <v>26904.584999999999</v>
      </c>
      <c r="H52" s="919">
        <v>2213.5970000000002</v>
      </c>
      <c r="I52" s="919">
        <v>24690.988000000001</v>
      </c>
      <c r="J52" s="919">
        <v>4672.9650000000001</v>
      </c>
      <c r="K52" s="897"/>
    </row>
    <row r="53" spans="1:11" ht="11.5" customHeight="1" x14ac:dyDescent="0.25">
      <c r="A53" s="826" t="s">
        <v>408</v>
      </c>
      <c r="B53" s="827">
        <v>7</v>
      </c>
      <c r="C53" s="827" t="s">
        <v>477</v>
      </c>
      <c r="D53" s="827" t="s">
        <v>477</v>
      </c>
      <c r="E53" s="827" t="s">
        <v>477</v>
      </c>
      <c r="F53" s="827" t="s">
        <v>477</v>
      </c>
      <c r="G53" s="827" t="s">
        <v>477</v>
      </c>
      <c r="H53" s="827" t="s">
        <v>477</v>
      </c>
      <c r="I53" s="827" t="s">
        <v>477</v>
      </c>
      <c r="J53" s="827" t="s">
        <v>477</v>
      </c>
      <c r="K53" s="897"/>
    </row>
    <row r="54" spans="1:11" ht="11.5" customHeight="1" x14ac:dyDescent="0.25">
      <c r="A54" s="826" t="s">
        <v>409</v>
      </c>
      <c r="B54" s="919">
        <v>1</v>
      </c>
      <c r="C54" s="919" t="s">
        <v>477</v>
      </c>
      <c r="D54" s="919" t="s">
        <v>477</v>
      </c>
      <c r="E54" s="919" t="s">
        <v>477</v>
      </c>
      <c r="F54" s="919" t="s">
        <v>477</v>
      </c>
      <c r="G54" s="919" t="s">
        <v>477</v>
      </c>
      <c r="H54" s="919" t="s">
        <v>477</v>
      </c>
      <c r="I54" s="919" t="s">
        <v>477</v>
      </c>
      <c r="J54" s="919" t="s">
        <v>477</v>
      </c>
      <c r="K54" s="897"/>
    </row>
    <row r="55" spans="1:11" ht="11.5" customHeight="1" x14ac:dyDescent="0.25">
      <c r="A55" s="813" t="s">
        <v>410</v>
      </c>
      <c r="B55" s="823">
        <v>0</v>
      </c>
      <c r="C55" s="823">
        <v>0</v>
      </c>
      <c r="D55" s="823">
        <v>0</v>
      </c>
      <c r="E55" s="823">
        <v>0</v>
      </c>
      <c r="F55" s="823">
        <v>0</v>
      </c>
      <c r="G55" s="823">
        <v>0</v>
      </c>
      <c r="H55" s="823">
        <v>0</v>
      </c>
      <c r="I55" s="823">
        <v>0</v>
      </c>
      <c r="J55" s="823">
        <v>0</v>
      </c>
      <c r="K55" s="897"/>
    </row>
    <row r="56" spans="1:11" ht="3.75" customHeight="1" thickBot="1" x14ac:dyDescent="0.3">
      <c r="A56" s="837"/>
      <c r="B56" s="837"/>
      <c r="C56" s="837"/>
      <c r="D56" s="837"/>
      <c r="E56" s="837"/>
      <c r="F56" s="837"/>
      <c r="G56" s="837"/>
      <c r="H56" s="837"/>
      <c r="I56" s="837"/>
      <c r="J56" s="837"/>
    </row>
    <row r="57" spans="1:11" ht="12" customHeight="1" thickTop="1" x14ac:dyDescent="0.25">
      <c r="A57" s="2901" t="s">
        <v>494</v>
      </c>
      <c r="B57" s="2901"/>
      <c r="C57" s="2901"/>
      <c r="D57" s="2901"/>
      <c r="E57" s="2901"/>
      <c r="F57" s="2901"/>
      <c r="G57" s="2901"/>
      <c r="H57" s="2901"/>
      <c r="I57" s="2901"/>
      <c r="J57" s="2901"/>
    </row>
    <row r="58" spans="1:11" x14ac:dyDescent="0.25">
      <c r="A58" s="531"/>
      <c r="B58" s="531"/>
      <c r="C58" s="531"/>
      <c r="D58" s="531"/>
    </row>
    <row r="59" spans="1:11" x14ac:dyDescent="0.25">
      <c r="A59" s="531"/>
      <c r="B59" s="531"/>
      <c r="C59" s="531"/>
      <c r="D59" s="531"/>
    </row>
    <row r="60" spans="1:11" x14ac:dyDescent="0.25">
      <c r="A60" s="531"/>
      <c r="B60" s="531"/>
      <c r="C60" s="531"/>
      <c r="D60" s="531"/>
    </row>
    <row r="61" spans="1:11" x14ac:dyDescent="0.25">
      <c r="A61" s="531"/>
      <c r="B61" s="531"/>
      <c r="C61" s="531"/>
      <c r="D61" s="531"/>
    </row>
    <row r="62" spans="1:11" x14ac:dyDescent="0.25">
      <c r="A62" s="531"/>
      <c r="B62" s="531"/>
      <c r="C62" s="531"/>
      <c r="D62" s="531"/>
    </row>
  </sheetData>
  <mergeCells count="18">
    <mergeCell ref="A3:C3"/>
    <mergeCell ref="A4:J4"/>
    <mergeCell ref="A6:A12"/>
    <mergeCell ref="B6:B11"/>
    <mergeCell ref="C6:C11"/>
    <mergeCell ref="D6:F6"/>
    <mergeCell ref="G6:I6"/>
    <mergeCell ref="J6:J11"/>
    <mergeCell ref="D7:D11"/>
    <mergeCell ref="E7:E11"/>
    <mergeCell ref="A14:J14"/>
    <mergeCell ref="A57:J57"/>
    <mergeCell ref="F7:F11"/>
    <mergeCell ref="G7:G11"/>
    <mergeCell ref="H7:H11"/>
    <mergeCell ref="I7:I11"/>
    <mergeCell ref="B12:C12"/>
    <mergeCell ref="D12:J12"/>
  </mergeCells>
  <hyperlinks>
    <hyperlink ref="A1" location="Índice!A1" display="Voltar ao índice" xr:uid="{81DDA98B-78C5-4584-8516-CCC0B8072B10}"/>
  </hyperlinks>
  <pageMargins left="0.78740157480314965" right="0.39" top="1.1811023622047243" bottom="0.78740157480314965"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41847-AF11-4494-AE8C-03443812F547}">
  <dimension ref="A1:K67"/>
  <sheetViews>
    <sheetView showGridLines="0" zoomScaleNormal="100" workbookViewId="0"/>
  </sheetViews>
  <sheetFormatPr defaultColWidth="10.54296875" defaultRowHeight="10.5" x14ac:dyDescent="0.25"/>
  <cols>
    <col min="1" max="1" width="13" style="811" customWidth="1"/>
    <col min="2" max="3" width="7.81640625" style="811" customWidth="1"/>
    <col min="4" max="4" width="6.81640625" style="811" customWidth="1"/>
    <col min="5" max="5" width="7" style="811" customWidth="1"/>
    <col min="6"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8.75" customHeight="1" x14ac:dyDescent="0.25">
      <c r="A3" s="2900" t="s">
        <v>528</v>
      </c>
      <c r="B3" s="2900"/>
      <c r="C3" s="2900"/>
    </row>
    <row r="4" spans="1:11" ht="30.75" customHeight="1" x14ac:dyDescent="0.25">
      <c r="A4" s="2897" t="s">
        <v>529</v>
      </c>
      <c r="B4" s="2897"/>
      <c r="C4" s="2897"/>
      <c r="D4" s="2898"/>
      <c r="E4" s="2898"/>
      <c r="F4" s="2898"/>
      <c r="G4" s="2898"/>
      <c r="H4" s="2898"/>
      <c r="I4" s="2898"/>
      <c r="J4" s="2898"/>
    </row>
    <row r="5" spans="1:11" ht="13" customHeight="1" x14ac:dyDescent="0.25">
      <c r="A5" s="812">
        <v>2022</v>
      </c>
      <c r="B5" s="813"/>
      <c r="C5" s="531"/>
      <c r="D5" s="531"/>
    </row>
    <row r="6" spans="1:11" ht="20.25" customHeight="1" x14ac:dyDescent="0.25">
      <c r="A6" s="2886" t="s">
        <v>486</v>
      </c>
      <c r="B6" s="2886" t="s">
        <v>393</v>
      </c>
      <c r="C6" s="2886" t="s">
        <v>394</v>
      </c>
      <c r="D6" s="2887" t="s">
        <v>395</v>
      </c>
      <c r="E6" s="2887"/>
      <c r="F6" s="2887"/>
      <c r="G6" s="2886" t="s">
        <v>396</v>
      </c>
      <c r="H6" s="2889"/>
      <c r="I6" s="2889"/>
      <c r="J6" s="2886" t="s">
        <v>397</v>
      </c>
    </row>
    <row r="7" spans="1:11" x14ac:dyDescent="0.25">
      <c r="A7" s="2886"/>
      <c r="B7" s="2886"/>
      <c r="C7" s="2886"/>
      <c r="D7" s="2886" t="s">
        <v>400</v>
      </c>
      <c r="E7" s="2886" t="s">
        <v>401</v>
      </c>
      <c r="F7" s="2886" t="s">
        <v>402</v>
      </c>
      <c r="G7" s="2886" t="s">
        <v>273</v>
      </c>
      <c r="H7" s="2886" t="s">
        <v>403</v>
      </c>
      <c r="I7" s="2886" t="s">
        <v>404</v>
      </c>
      <c r="J7" s="2889"/>
    </row>
    <row r="8" spans="1:11" ht="9" customHeight="1" x14ac:dyDescent="0.25">
      <c r="A8" s="2886"/>
      <c r="B8" s="2886"/>
      <c r="C8" s="2886"/>
      <c r="D8" s="2886"/>
      <c r="E8" s="2886"/>
      <c r="F8" s="2886"/>
      <c r="G8" s="2886"/>
      <c r="H8" s="2886"/>
      <c r="I8" s="2886"/>
      <c r="J8" s="2889"/>
    </row>
    <row r="9" spans="1:11" ht="9" customHeight="1" x14ac:dyDescent="0.25">
      <c r="A9" s="2886"/>
      <c r="B9" s="2886"/>
      <c r="C9" s="2886"/>
      <c r="D9" s="2886"/>
      <c r="E9" s="2886"/>
      <c r="F9" s="2886"/>
      <c r="G9" s="2886"/>
      <c r="H9" s="2886"/>
      <c r="I9" s="2886"/>
      <c r="J9" s="2889"/>
    </row>
    <row r="10" spans="1:11" ht="9" customHeight="1" x14ac:dyDescent="0.25">
      <c r="A10" s="2886"/>
      <c r="B10" s="2886"/>
      <c r="C10" s="2886"/>
      <c r="D10" s="2886"/>
      <c r="E10" s="2886"/>
      <c r="F10" s="2886"/>
      <c r="G10" s="2886"/>
      <c r="H10" s="2886"/>
      <c r="I10" s="2886"/>
      <c r="J10" s="2889"/>
    </row>
    <row r="11" spans="1:11" ht="9" customHeight="1" x14ac:dyDescent="0.25">
      <c r="A11" s="2886"/>
      <c r="B11" s="2886"/>
      <c r="C11" s="2886"/>
      <c r="D11" s="2886"/>
      <c r="E11" s="2886"/>
      <c r="F11" s="2886"/>
      <c r="G11" s="2886"/>
      <c r="H11" s="2886"/>
      <c r="I11" s="2886"/>
      <c r="J11" s="2889"/>
    </row>
    <row r="12" spans="1:11" ht="15" customHeight="1" x14ac:dyDescent="0.25">
      <c r="A12" s="2886"/>
      <c r="B12" s="2887" t="s">
        <v>22</v>
      </c>
      <c r="C12" s="2887"/>
      <c r="D12" s="2887" t="s">
        <v>405</v>
      </c>
      <c r="E12" s="2887"/>
      <c r="F12" s="2887"/>
      <c r="G12" s="2887"/>
      <c r="H12" s="2887"/>
      <c r="I12" s="2887"/>
      <c r="J12" s="2887"/>
    </row>
    <row r="13" spans="1:11" ht="26.5" customHeight="1" x14ac:dyDescent="0.25">
      <c r="A13" s="2904" t="s">
        <v>520</v>
      </c>
      <c r="B13" s="2904"/>
      <c r="C13" s="2904"/>
      <c r="D13" s="2904"/>
      <c r="E13" s="2904"/>
      <c r="F13" s="2904"/>
      <c r="G13" s="2904"/>
      <c r="H13" s="2904"/>
      <c r="I13" s="2904"/>
      <c r="J13" s="2904"/>
    </row>
    <row r="14" spans="1:11" s="821" customFormat="1" ht="13.5" customHeight="1" x14ac:dyDescent="0.25">
      <c r="A14" s="529" t="s">
        <v>417</v>
      </c>
      <c r="B14" s="885">
        <v>4362</v>
      </c>
      <c r="C14" s="885">
        <v>8515</v>
      </c>
      <c r="D14" s="885">
        <v>137317.22899999999</v>
      </c>
      <c r="E14" s="885">
        <v>26751.791000000001</v>
      </c>
      <c r="F14" s="885">
        <v>591551.36399999994</v>
      </c>
      <c r="G14" s="885">
        <v>820912.15800000005</v>
      </c>
      <c r="H14" s="885">
        <v>47918.578000000001</v>
      </c>
      <c r="I14" s="885">
        <v>772993.58</v>
      </c>
      <c r="J14" s="885">
        <v>73498.577000000005</v>
      </c>
      <c r="K14" s="823"/>
    </row>
    <row r="15" spans="1:11" ht="13.5" customHeight="1" x14ac:dyDescent="0.25">
      <c r="A15" s="531" t="s">
        <v>418</v>
      </c>
      <c r="B15" s="823">
        <v>4215</v>
      </c>
      <c r="C15" s="823">
        <v>8312</v>
      </c>
      <c r="D15" s="823">
        <v>135512.02799999999</v>
      </c>
      <c r="E15" s="823">
        <v>26595.8</v>
      </c>
      <c r="F15" s="823">
        <v>588181.31299999997</v>
      </c>
      <c r="G15" s="823">
        <v>809718.98400000005</v>
      </c>
      <c r="H15" s="823">
        <v>47777.930999999997</v>
      </c>
      <c r="I15" s="823">
        <v>761941.05299999996</v>
      </c>
      <c r="J15" s="823">
        <v>68079.407999999996</v>
      </c>
      <c r="K15" s="823"/>
    </row>
    <row r="16" spans="1:11" ht="15.75" customHeight="1" x14ac:dyDescent="0.25">
      <c r="A16" s="812" t="s">
        <v>419</v>
      </c>
      <c r="B16" s="891">
        <v>68</v>
      </c>
      <c r="C16" s="891">
        <v>94</v>
      </c>
      <c r="D16" s="903">
        <v>705.97500000000002</v>
      </c>
      <c r="E16" s="903">
        <v>69.328000000000003</v>
      </c>
      <c r="F16" s="903">
        <v>1176.567</v>
      </c>
      <c r="G16" s="903">
        <v>2561.6039999999998</v>
      </c>
      <c r="H16" s="903">
        <v>90.551000000000002</v>
      </c>
      <c r="I16" s="903">
        <v>2471.0529999999999</v>
      </c>
      <c r="J16" s="903">
        <v>285.52999999999997</v>
      </c>
      <c r="K16" s="823"/>
    </row>
    <row r="17" spans="1:11" ht="12.75" customHeight="1" x14ac:dyDescent="0.25">
      <c r="A17" s="812" t="s">
        <v>420</v>
      </c>
      <c r="B17" s="891">
        <v>79</v>
      </c>
      <c r="C17" s="891">
        <v>109</v>
      </c>
      <c r="D17" s="903">
        <v>1099.2260000000001</v>
      </c>
      <c r="E17" s="903">
        <v>86.662999999999997</v>
      </c>
      <c r="F17" s="903">
        <v>2193.4839999999999</v>
      </c>
      <c r="G17" s="903">
        <v>8631.57</v>
      </c>
      <c r="H17" s="903">
        <v>50.095999999999997</v>
      </c>
      <c r="I17" s="903">
        <v>8581.4740000000002</v>
      </c>
      <c r="J17" s="903">
        <v>5133.6390000000001</v>
      </c>
      <c r="K17" s="823"/>
    </row>
    <row r="18" spans="1:11" ht="5.5" customHeight="1" x14ac:dyDescent="0.25">
      <c r="A18" s="812"/>
      <c r="B18" s="891"/>
      <c r="C18" s="891"/>
      <c r="D18" s="903"/>
      <c r="E18" s="903"/>
      <c r="F18" s="903"/>
      <c r="G18" s="903"/>
      <c r="H18" s="903"/>
      <c r="I18" s="903"/>
      <c r="J18" s="903"/>
      <c r="K18" s="823"/>
    </row>
    <row r="19" spans="1:11" ht="17.25" customHeight="1" x14ac:dyDescent="0.25">
      <c r="A19" s="884" t="s">
        <v>521</v>
      </c>
      <c r="B19" s="531"/>
    </row>
    <row r="20" spans="1:11" s="821" customFormat="1" ht="13.5" customHeight="1" x14ac:dyDescent="0.25">
      <c r="A20" s="871" t="s">
        <v>417</v>
      </c>
      <c r="B20" s="885">
        <v>3865</v>
      </c>
      <c r="C20" s="885">
        <v>7658</v>
      </c>
      <c r="D20" s="885">
        <v>122394.546</v>
      </c>
      <c r="E20" s="885">
        <v>23495.4</v>
      </c>
      <c r="F20" s="885">
        <v>537704.48100000003</v>
      </c>
      <c r="G20" s="885">
        <v>743873.03</v>
      </c>
      <c r="H20" s="885">
        <v>34879.701000000001</v>
      </c>
      <c r="I20" s="885">
        <v>708993.32900000003</v>
      </c>
      <c r="J20" s="885">
        <v>62104.603000000003</v>
      </c>
      <c r="K20" s="823"/>
    </row>
    <row r="21" spans="1:11" ht="13.5" customHeight="1" x14ac:dyDescent="0.25">
      <c r="A21" s="531" t="s">
        <v>418</v>
      </c>
      <c r="B21" s="823">
        <v>3745</v>
      </c>
      <c r="C21" s="823">
        <v>7485</v>
      </c>
      <c r="D21" s="823">
        <v>120629.64599999999</v>
      </c>
      <c r="E21" s="823">
        <v>23375.190999999999</v>
      </c>
      <c r="F21" s="823">
        <v>534510.96100000001</v>
      </c>
      <c r="G21" s="823">
        <v>733098.38</v>
      </c>
      <c r="H21" s="823">
        <v>34788.533000000003</v>
      </c>
      <c r="I21" s="823">
        <v>698309.84699999995</v>
      </c>
      <c r="J21" s="823">
        <v>56843.79</v>
      </c>
      <c r="K21" s="823"/>
    </row>
    <row r="22" spans="1:11" ht="15.75" customHeight="1" x14ac:dyDescent="0.25">
      <c r="A22" s="812" t="s">
        <v>487</v>
      </c>
      <c r="B22" s="531">
        <v>56</v>
      </c>
      <c r="C22" s="891">
        <v>82</v>
      </c>
      <c r="D22" s="891">
        <v>686.92899999999997</v>
      </c>
      <c r="E22" s="903">
        <v>69.328000000000003</v>
      </c>
      <c r="F22" s="903">
        <v>1144.1890000000001</v>
      </c>
      <c r="G22" s="903">
        <v>2439.875</v>
      </c>
      <c r="H22" s="903">
        <v>90.551000000000002</v>
      </c>
      <c r="I22" s="903">
        <v>2349.3240000000001</v>
      </c>
      <c r="J22" s="903">
        <v>220.833</v>
      </c>
      <c r="K22" s="823"/>
    </row>
    <row r="23" spans="1:11" ht="12" customHeight="1" x14ac:dyDescent="0.25">
      <c r="A23" s="812" t="s">
        <v>488</v>
      </c>
      <c r="B23" s="531">
        <v>64</v>
      </c>
      <c r="C23" s="891">
        <v>91</v>
      </c>
      <c r="D23" s="891">
        <v>1077.971</v>
      </c>
      <c r="E23" s="903">
        <v>50.881</v>
      </c>
      <c r="F23" s="903">
        <v>2049.3310000000001</v>
      </c>
      <c r="G23" s="903">
        <v>8334.7749999999996</v>
      </c>
      <c r="H23" s="903">
        <v>0.61699999999999999</v>
      </c>
      <c r="I23" s="903">
        <v>8334.1579999999994</v>
      </c>
      <c r="J23" s="903">
        <v>5039.9799999999996</v>
      </c>
      <c r="K23" s="823"/>
    </row>
    <row r="24" spans="1:11" ht="8.5" customHeight="1" x14ac:dyDescent="0.25">
      <c r="A24" s="812"/>
      <c r="B24" s="531"/>
      <c r="C24" s="891"/>
      <c r="D24" s="891"/>
      <c r="E24" s="903"/>
      <c r="F24" s="903"/>
      <c r="G24" s="903"/>
      <c r="H24" s="903"/>
      <c r="I24" s="903"/>
      <c r="J24" s="903"/>
      <c r="K24" s="823"/>
    </row>
    <row r="25" spans="1:11" ht="21" customHeight="1" x14ac:dyDescent="0.25">
      <c r="A25" s="884" t="s">
        <v>522</v>
      </c>
      <c r="B25" s="531"/>
    </row>
    <row r="26" spans="1:11" s="821" customFormat="1" ht="13.5" customHeight="1" x14ac:dyDescent="0.25">
      <c r="A26" s="871" t="s">
        <v>417</v>
      </c>
      <c r="B26" s="885">
        <v>3160</v>
      </c>
      <c r="C26" s="885">
        <v>5600</v>
      </c>
      <c r="D26" s="885">
        <v>90662.16</v>
      </c>
      <c r="E26" s="885">
        <v>12375.548000000001</v>
      </c>
      <c r="F26" s="885">
        <v>426615</v>
      </c>
      <c r="G26" s="885">
        <v>549590.071</v>
      </c>
      <c r="H26" s="885">
        <v>5922.201</v>
      </c>
      <c r="I26" s="885">
        <v>543667.87</v>
      </c>
      <c r="J26" s="885">
        <v>38215.790999999997</v>
      </c>
      <c r="K26" s="823"/>
    </row>
    <row r="27" spans="1:11" ht="13.5" customHeight="1" x14ac:dyDescent="0.25">
      <c r="A27" s="531" t="s">
        <v>418</v>
      </c>
      <c r="B27" s="823">
        <v>3059</v>
      </c>
      <c r="C27" s="823">
        <v>5446</v>
      </c>
      <c r="D27" s="823">
        <v>88970.554000000004</v>
      </c>
      <c r="E27" s="823">
        <v>12255.339</v>
      </c>
      <c r="F27" s="823">
        <v>423597.663</v>
      </c>
      <c r="G27" s="823">
        <v>539330.26199999999</v>
      </c>
      <c r="H27" s="823">
        <v>5831.0330000000004</v>
      </c>
      <c r="I27" s="823">
        <v>533499.22900000005</v>
      </c>
      <c r="J27" s="823">
        <v>33618.207999999999</v>
      </c>
      <c r="K27" s="823"/>
    </row>
    <row r="28" spans="1:11" ht="15.75" customHeight="1" x14ac:dyDescent="0.25">
      <c r="A28" s="812" t="s">
        <v>487</v>
      </c>
      <c r="B28" s="531">
        <v>48</v>
      </c>
      <c r="C28" s="891">
        <v>74</v>
      </c>
      <c r="D28" s="891">
        <v>685.38900000000001</v>
      </c>
      <c r="E28" s="903">
        <v>69.328000000000003</v>
      </c>
      <c r="F28" s="903">
        <v>1139.6579999999999</v>
      </c>
      <c r="G28" s="903">
        <v>2391.2159999999999</v>
      </c>
      <c r="H28" s="903">
        <v>90.551000000000002</v>
      </c>
      <c r="I28" s="903">
        <v>2300.665</v>
      </c>
      <c r="J28" s="903">
        <v>178.30699999999999</v>
      </c>
      <c r="K28" s="823"/>
    </row>
    <row r="29" spans="1:11" ht="12" customHeight="1" x14ac:dyDescent="0.25">
      <c r="A29" s="812" t="s">
        <v>488</v>
      </c>
      <c r="B29" s="531">
        <v>53</v>
      </c>
      <c r="C29" s="891">
        <v>80</v>
      </c>
      <c r="D29" s="891">
        <v>1006.217</v>
      </c>
      <c r="E29" s="903">
        <v>50.881</v>
      </c>
      <c r="F29" s="903">
        <v>1877.6790000000001</v>
      </c>
      <c r="G29" s="903">
        <v>7868.5929999999998</v>
      </c>
      <c r="H29" s="903">
        <v>0.61699999999999999</v>
      </c>
      <c r="I29" s="903">
        <v>7867.9759999999997</v>
      </c>
      <c r="J29" s="903">
        <v>4419.2759999999998</v>
      </c>
      <c r="K29" s="823"/>
    </row>
    <row r="30" spans="1:11" ht="5.5" customHeight="1" x14ac:dyDescent="0.25">
      <c r="A30" s="812"/>
      <c r="B30" s="531"/>
      <c r="C30" s="891"/>
      <c r="D30" s="891"/>
      <c r="E30" s="903"/>
      <c r="F30" s="903"/>
      <c r="G30" s="903"/>
      <c r="H30" s="903"/>
      <c r="I30" s="903"/>
      <c r="J30" s="903"/>
      <c r="K30" s="823"/>
    </row>
    <row r="31" spans="1:11" ht="28" customHeight="1" x14ac:dyDescent="0.25">
      <c r="A31" s="884" t="s">
        <v>523</v>
      </c>
      <c r="B31" s="531"/>
    </row>
    <row r="32" spans="1:11" ht="13.5" customHeight="1" x14ac:dyDescent="0.25">
      <c r="A32" s="871" t="s">
        <v>417</v>
      </c>
      <c r="B32" s="529">
        <v>594</v>
      </c>
      <c r="C32" s="885">
        <v>814</v>
      </c>
      <c r="D32" s="885">
        <v>8010.7520000000004</v>
      </c>
      <c r="E32" s="885">
        <v>283.78100000000001</v>
      </c>
      <c r="F32" s="885">
        <v>21183.107</v>
      </c>
      <c r="G32" s="885">
        <v>37818.745999999999</v>
      </c>
      <c r="H32" s="885">
        <v>270.99599999999998</v>
      </c>
      <c r="I32" s="924">
        <v>37547.75</v>
      </c>
      <c r="J32" s="924">
        <v>7203.26</v>
      </c>
      <c r="K32" s="823"/>
    </row>
    <row r="33" spans="1:11" ht="13.5" customHeight="1" x14ac:dyDescent="0.25">
      <c r="A33" s="531" t="s">
        <v>418</v>
      </c>
      <c r="B33" s="531">
        <v>576</v>
      </c>
      <c r="C33" s="823" t="s">
        <v>477</v>
      </c>
      <c r="D33" s="823" t="s">
        <v>477</v>
      </c>
      <c r="E33" s="823" t="s">
        <v>477</v>
      </c>
      <c r="F33" s="823" t="s">
        <v>477</v>
      </c>
      <c r="G33" s="823" t="s">
        <v>477</v>
      </c>
      <c r="H33" s="823" t="s">
        <v>477</v>
      </c>
      <c r="I33" s="903" t="s">
        <v>477</v>
      </c>
      <c r="J33" s="903" t="s">
        <v>477</v>
      </c>
      <c r="K33" s="823"/>
    </row>
    <row r="34" spans="1:11" ht="15.75" customHeight="1" x14ac:dyDescent="0.25">
      <c r="A34" s="812" t="s">
        <v>487</v>
      </c>
      <c r="B34" s="531">
        <v>8</v>
      </c>
      <c r="C34" s="893">
        <v>8</v>
      </c>
      <c r="D34" s="893">
        <v>1.54</v>
      </c>
      <c r="E34" s="893">
        <v>0</v>
      </c>
      <c r="F34" s="893">
        <v>4.5309999999999997</v>
      </c>
      <c r="G34" s="893">
        <v>48.658999999999999</v>
      </c>
      <c r="H34" s="893">
        <v>0</v>
      </c>
      <c r="I34" s="893">
        <v>48.658999999999999</v>
      </c>
      <c r="J34" s="893">
        <v>42.526000000000003</v>
      </c>
      <c r="K34" s="823"/>
    </row>
    <row r="35" spans="1:11" ht="13" customHeight="1" x14ac:dyDescent="0.25">
      <c r="A35" s="812" t="s">
        <v>488</v>
      </c>
      <c r="B35" s="531">
        <v>10</v>
      </c>
      <c r="C35" s="893" t="s">
        <v>477</v>
      </c>
      <c r="D35" s="893" t="s">
        <v>477</v>
      </c>
      <c r="E35" s="893" t="s">
        <v>477</v>
      </c>
      <c r="F35" s="893" t="s">
        <v>477</v>
      </c>
      <c r="G35" s="893" t="s">
        <v>477</v>
      </c>
      <c r="H35" s="893" t="s">
        <v>477</v>
      </c>
      <c r="I35" s="893" t="s">
        <v>477</v>
      </c>
      <c r="J35" s="893" t="s">
        <v>477</v>
      </c>
      <c r="K35" s="823"/>
    </row>
    <row r="36" spans="1:11" ht="12" customHeight="1" x14ac:dyDescent="0.25">
      <c r="A36" s="812"/>
      <c r="B36" s="531"/>
      <c r="C36" s="891"/>
      <c r="D36" s="891"/>
      <c r="E36" s="903"/>
      <c r="F36" s="903"/>
      <c r="G36" s="903"/>
      <c r="H36" s="903"/>
      <c r="I36" s="903"/>
      <c r="J36" s="903"/>
      <c r="K36" s="823"/>
    </row>
    <row r="37" spans="1:11" ht="19" customHeight="1" x14ac:dyDescent="0.25">
      <c r="A37" s="884" t="s">
        <v>525</v>
      </c>
      <c r="B37" s="531"/>
      <c r="C37" s="873"/>
      <c r="D37" s="531"/>
    </row>
    <row r="38" spans="1:11" ht="15" customHeight="1" x14ac:dyDescent="0.25">
      <c r="A38" s="871" t="s">
        <v>417</v>
      </c>
      <c r="B38" s="529">
        <v>45</v>
      </c>
      <c r="C38" s="885">
        <v>177</v>
      </c>
      <c r="D38" s="885">
        <v>8688.6090000000004</v>
      </c>
      <c r="E38" s="885">
        <v>5724.8909999999996</v>
      </c>
      <c r="F38" s="885">
        <v>28300.937999999998</v>
      </c>
      <c r="G38" s="885">
        <v>68733.649000000005</v>
      </c>
      <c r="H38" s="885">
        <v>7379.5140000000001</v>
      </c>
      <c r="I38" s="885">
        <v>61354.135000000002</v>
      </c>
      <c r="J38" s="885">
        <v>11468.674999999999</v>
      </c>
      <c r="K38" s="823"/>
    </row>
    <row r="39" spans="1:11" ht="10.5" customHeight="1" x14ac:dyDescent="0.25">
      <c r="A39" s="531" t="s">
        <v>418</v>
      </c>
      <c r="B39" s="531">
        <v>44</v>
      </c>
      <c r="C39" s="823" t="s">
        <v>477</v>
      </c>
      <c r="D39" s="823" t="s">
        <v>477</v>
      </c>
      <c r="E39" s="823" t="s">
        <v>477</v>
      </c>
      <c r="F39" s="823" t="s">
        <v>477</v>
      </c>
      <c r="G39" s="823" t="s">
        <v>477</v>
      </c>
      <c r="H39" s="823" t="s">
        <v>477</v>
      </c>
      <c r="I39" s="823" t="s">
        <v>477</v>
      </c>
      <c r="J39" s="823" t="s">
        <v>477</v>
      </c>
      <c r="K39" s="823"/>
    </row>
    <row r="40" spans="1:11" ht="10.5" customHeight="1" x14ac:dyDescent="0.25">
      <c r="A40" s="812" t="s">
        <v>487</v>
      </c>
      <c r="B40" s="531">
        <v>0</v>
      </c>
      <c r="C40" s="891">
        <v>0</v>
      </c>
      <c r="D40" s="891">
        <v>0</v>
      </c>
      <c r="E40" s="903">
        <v>0</v>
      </c>
      <c r="F40" s="903">
        <v>0</v>
      </c>
      <c r="G40" s="903">
        <v>0</v>
      </c>
      <c r="H40" s="903">
        <v>0</v>
      </c>
      <c r="I40" s="903">
        <v>0</v>
      </c>
      <c r="J40" s="903">
        <v>0</v>
      </c>
      <c r="K40" s="823"/>
    </row>
    <row r="41" spans="1:11" ht="10.5" customHeight="1" x14ac:dyDescent="0.25">
      <c r="A41" s="812" t="s">
        <v>488</v>
      </c>
      <c r="B41" s="531">
        <v>1</v>
      </c>
      <c r="C41" s="891" t="s">
        <v>477</v>
      </c>
      <c r="D41" s="891" t="s">
        <v>477</v>
      </c>
      <c r="E41" s="903" t="s">
        <v>477</v>
      </c>
      <c r="F41" s="903" t="s">
        <v>477</v>
      </c>
      <c r="G41" s="903" t="s">
        <v>477</v>
      </c>
      <c r="H41" s="903" t="s">
        <v>477</v>
      </c>
      <c r="I41" s="903" t="s">
        <v>477</v>
      </c>
      <c r="J41" s="903" t="s">
        <v>477</v>
      </c>
      <c r="K41" s="823"/>
    </row>
    <row r="42" spans="1:11" ht="7.5" customHeight="1" x14ac:dyDescent="0.25">
      <c r="A42" s="871"/>
      <c r="B42" s="531"/>
      <c r="C42" s="891"/>
      <c r="D42" s="891"/>
      <c r="E42" s="903"/>
      <c r="F42" s="903"/>
      <c r="G42" s="903"/>
      <c r="H42" s="903"/>
      <c r="I42" s="903"/>
      <c r="J42" s="903"/>
    </row>
    <row r="43" spans="1:11" ht="17.149999999999999" customHeight="1" x14ac:dyDescent="0.25">
      <c r="A43" s="884" t="s">
        <v>526</v>
      </c>
      <c r="B43" s="531"/>
    </row>
    <row r="44" spans="1:11" s="821" customFormat="1" ht="12.75" customHeight="1" x14ac:dyDescent="0.25">
      <c r="A44" s="871" t="s">
        <v>417</v>
      </c>
      <c r="B44" s="529">
        <v>66</v>
      </c>
      <c r="C44" s="885">
        <v>1067</v>
      </c>
      <c r="D44" s="885">
        <v>15033.025</v>
      </c>
      <c r="E44" s="885">
        <v>5111.18</v>
      </c>
      <c r="F44" s="885">
        <v>61605.436000000002</v>
      </c>
      <c r="G44" s="885">
        <v>87730.563999999998</v>
      </c>
      <c r="H44" s="885">
        <v>21306.99</v>
      </c>
      <c r="I44" s="885">
        <v>66423.573999999993</v>
      </c>
      <c r="J44" s="885">
        <v>5216.8770000000004</v>
      </c>
      <c r="K44" s="823"/>
    </row>
    <row r="45" spans="1:11" ht="13" customHeight="1" x14ac:dyDescent="0.25">
      <c r="A45" s="531" t="s">
        <v>418</v>
      </c>
      <c r="B45" s="531">
        <v>66</v>
      </c>
      <c r="C45" s="823">
        <v>1067</v>
      </c>
      <c r="D45" s="823">
        <v>15033.025</v>
      </c>
      <c r="E45" s="823">
        <v>5111.18</v>
      </c>
      <c r="F45" s="823">
        <v>61605.436000000002</v>
      </c>
      <c r="G45" s="823">
        <v>87730.563999999998</v>
      </c>
      <c r="H45" s="823">
        <v>21306.99</v>
      </c>
      <c r="I45" s="823">
        <v>66423.573999999993</v>
      </c>
      <c r="J45" s="823">
        <v>5216.8770000000004</v>
      </c>
      <c r="K45" s="823"/>
    </row>
    <row r="46" spans="1:11" ht="11.5" customHeight="1" x14ac:dyDescent="0.25">
      <c r="A46" s="812" t="s">
        <v>487</v>
      </c>
      <c r="B46" s="531">
        <v>0</v>
      </c>
      <c r="C46" s="891">
        <v>0</v>
      </c>
      <c r="D46" s="891">
        <v>0</v>
      </c>
      <c r="E46" s="903">
        <v>0</v>
      </c>
      <c r="F46" s="903">
        <v>0</v>
      </c>
      <c r="G46" s="903">
        <v>0</v>
      </c>
      <c r="H46" s="903">
        <v>0</v>
      </c>
      <c r="I46" s="903">
        <v>0</v>
      </c>
      <c r="J46" s="903">
        <v>0</v>
      </c>
      <c r="K46" s="823"/>
    </row>
    <row r="47" spans="1:11" ht="11.5" customHeight="1" x14ac:dyDescent="0.25">
      <c r="A47" s="812" t="s">
        <v>488</v>
      </c>
      <c r="B47" s="531">
        <v>0</v>
      </c>
      <c r="C47" s="891">
        <v>0</v>
      </c>
      <c r="D47" s="891">
        <v>0</v>
      </c>
      <c r="E47" s="903">
        <v>0</v>
      </c>
      <c r="F47" s="903">
        <v>0</v>
      </c>
      <c r="G47" s="903">
        <v>0</v>
      </c>
      <c r="H47" s="903">
        <v>0</v>
      </c>
      <c r="I47" s="903">
        <v>0</v>
      </c>
      <c r="J47" s="903">
        <v>0</v>
      </c>
      <c r="K47" s="823"/>
    </row>
    <row r="48" spans="1:11" ht="11.5" customHeight="1" x14ac:dyDescent="0.25">
      <c r="A48" s="812"/>
      <c r="B48" s="531"/>
      <c r="C48" s="891"/>
      <c r="D48" s="891"/>
      <c r="E48" s="903"/>
      <c r="F48" s="903"/>
      <c r="G48" s="903"/>
      <c r="H48" s="903"/>
      <c r="I48" s="903"/>
      <c r="J48" s="903"/>
      <c r="K48" s="823"/>
    </row>
    <row r="49" spans="1:11" ht="16.5" customHeight="1" x14ac:dyDescent="0.25">
      <c r="A49" s="884" t="s">
        <v>527</v>
      </c>
      <c r="B49" s="531"/>
    </row>
    <row r="50" spans="1:11" s="821" customFormat="1" ht="11.5" customHeight="1" x14ac:dyDescent="0.25">
      <c r="A50" s="871" t="s">
        <v>417</v>
      </c>
      <c r="B50" s="529">
        <v>497</v>
      </c>
      <c r="C50" s="885">
        <v>857</v>
      </c>
      <c r="D50" s="885">
        <v>14922.683000000001</v>
      </c>
      <c r="E50" s="885">
        <v>3256.3910000000001</v>
      </c>
      <c r="F50" s="885">
        <v>53846.883000000002</v>
      </c>
      <c r="G50" s="885">
        <v>77039.127999999997</v>
      </c>
      <c r="H50" s="885">
        <v>13038.877</v>
      </c>
      <c r="I50" s="885">
        <v>64000.250999999997</v>
      </c>
      <c r="J50" s="885">
        <v>11393.974</v>
      </c>
      <c r="K50" s="823"/>
    </row>
    <row r="51" spans="1:11" ht="11.5" customHeight="1" x14ac:dyDescent="0.25">
      <c r="A51" s="531" t="s">
        <v>418</v>
      </c>
      <c r="B51" s="531">
        <v>470</v>
      </c>
      <c r="C51" s="823">
        <v>827</v>
      </c>
      <c r="D51" s="823">
        <v>14882.382</v>
      </c>
      <c r="E51" s="823">
        <v>3220.6089999999999</v>
      </c>
      <c r="F51" s="823">
        <v>53670.351999999999</v>
      </c>
      <c r="G51" s="823">
        <v>76620.604000000007</v>
      </c>
      <c r="H51" s="823">
        <v>12989.397999999999</v>
      </c>
      <c r="I51" s="823">
        <v>63631.205999999998</v>
      </c>
      <c r="J51" s="823">
        <v>11235.618</v>
      </c>
      <c r="K51" s="823"/>
    </row>
    <row r="52" spans="1:11" ht="15" customHeight="1" x14ac:dyDescent="0.25">
      <c r="A52" s="812" t="s">
        <v>487</v>
      </c>
      <c r="B52" s="531">
        <v>12</v>
      </c>
      <c r="C52" s="823">
        <v>12</v>
      </c>
      <c r="D52" s="823">
        <v>19.045999999999999</v>
      </c>
      <c r="E52" s="823">
        <v>0</v>
      </c>
      <c r="F52" s="823">
        <v>32.378</v>
      </c>
      <c r="G52" s="823">
        <v>121.729</v>
      </c>
      <c r="H52" s="823">
        <v>0</v>
      </c>
      <c r="I52" s="823">
        <v>121.729</v>
      </c>
      <c r="J52" s="823">
        <v>64.697000000000003</v>
      </c>
      <c r="K52" s="823"/>
    </row>
    <row r="53" spans="1:11" ht="15" customHeight="1" x14ac:dyDescent="0.25">
      <c r="A53" s="812" t="s">
        <v>488</v>
      </c>
      <c r="B53" s="531">
        <v>15</v>
      </c>
      <c r="C53" s="823">
        <v>18</v>
      </c>
      <c r="D53" s="823">
        <v>21.254999999999999</v>
      </c>
      <c r="E53" s="823">
        <v>35.781999999999996</v>
      </c>
      <c r="F53" s="823">
        <v>144.15299999999999</v>
      </c>
      <c r="G53" s="823">
        <v>296.79500000000002</v>
      </c>
      <c r="H53" s="823">
        <v>49.478999999999999</v>
      </c>
      <c r="I53" s="823">
        <v>247.316</v>
      </c>
      <c r="J53" s="823">
        <v>93.659000000000006</v>
      </c>
      <c r="K53" s="823"/>
    </row>
    <row r="54" spans="1:11" ht="3.75" customHeight="1" thickBot="1" x14ac:dyDescent="0.3">
      <c r="A54" s="837"/>
      <c r="B54" s="837"/>
      <c r="C54" s="837"/>
      <c r="D54" s="837"/>
      <c r="E54" s="837"/>
      <c r="F54" s="837"/>
      <c r="G54" s="837"/>
      <c r="H54" s="837"/>
      <c r="I54" s="837"/>
      <c r="J54" s="837"/>
    </row>
    <row r="55" spans="1:11" ht="12" customHeight="1" thickTop="1" x14ac:dyDescent="0.25">
      <c r="A55" s="2901" t="s">
        <v>494</v>
      </c>
      <c r="B55" s="2901"/>
      <c r="C55" s="2901"/>
      <c r="D55" s="2901"/>
      <c r="E55" s="2901"/>
      <c r="F55" s="2901"/>
      <c r="G55" s="2901"/>
      <c r="H55" s="2901"/>
      <c r="I55" s="2901"/>
      <c r="J55" s="2901"/>
    </row>
    <row r="56" spans="1:11" x14ac:dyDescent="0.25">
      <c r="A56" s="531"/>
      <c r="B56" s="531"/>
    </row>
    <row r="57" spans="1:11" x14ac:dyDescent="0.25">
      <c r="A57" s="531"/>
      <c r="B57" s="531"/>
    </row>
    <row r="58" spans="1:11" x14ac:dyDescent="0.25">
      <c r="C58" s="892"/>
      <c r="D58" s="892"/>
      <c r="E58" s="892"/>
      <c r="F58" s="892"/>
      <c r="G58" s="892"/>
      <c r="H58" s="892"/>
      <c r="I58" s="892"/>
      <c r="J58" s="892"/>
    </row>
    <row r="59" spans="1:11" x14ac:dyDescent="0.25">
      <c r="C59" s="892"/>
      <c r="D59" s="892"/>
      <c r="E59" s="892"/>
      <c r="F59" s="892"/>
      <c r="G59" s="892"/>
      <c r="H59" s="892"/>
      <c r="I59" s="892"/>
      <c r="J59" s="892"/>
    </row>
    <row r="60" spans="1:11" x14ac:dyDescent="0.25">
      <c r="C60" s="893"/>
      <c r="D60" s="893"/>
      <c r="E60" s="893"/>
      <c r="F60" s="893"/>
      <c r="G60" s="893"/>
      <c r="H60" s="893"/>
      <c r="I60" s="893"/>
      <c r="J60" s="893"/>
    </row>
    <row r="61" spans="1:11" x14ac:dyDescent="0.25">
      <c r="C61" s="893"/>
      <c r="D61" s="893"/>
      <c r="E61" s="893"/>
      <c r="F61" s="893"/>
      <c r="G61" s="893"/>
      <c r="H61" s="893"/>
      <c r="I61" s="893"/>
      <c r="J61" s="893"/>
    </row>
    <row r="62" spans="1:11" x14ac:dyDescent="0.25">
      <c r="C62" s="892"/>
      <c r="D62" s="892"/>
      <c r="E62" s="892"/>
      <c r="F62" s="892"/>
      <c r="G62" s="892"/>
      <c r="H62" s="892"/>
      <c r="I62" s="892"/>
      <c r="J62" s="892"/>
    </row>
    <row r="63" spans="1:11" x14ac:dyDescent="0.25">
      <c r="C63" s="892"/>
      <c r="D63" s="892"/>
      <c r="E63" s="892"/>
      <c r="F63" s="892"/>
      <c r="G63" s="892"/>
      <c r="H63" s="892"/>
      <c r="I63" s="892"/>
      <c r="J63" s="892"/>
    </row>
    <row r="64" spans="1:11" x14ac:dyDescent="0.25">
      <c r="C64" s="892"/>
      <c r="D64" s="892"/>
      <c r="E64" s="892"/>
      <c r="F64" s="892"/>
      <c r="G64" s="892"/>
      <c r="H64" s="892"/>
      <c r="I64" s="892"/>
      <c r="J64" s="892"/>
    </row>
    <row r="67" spans="3:10" x14ac:dyDescent="0.25">
      <c r="C67" s="893"/>
      <c r="D67" s="893"/>
      <c r="E67" s="893"/>
      <c r="F67" s="893"/>
      <c r="G67" s="893"/>
      <c r="H67" s="893"/>
      <c r="I67" s="893"/>
      <c r="J67" s="893"/>
    </row>
  </sheetData>
  <mergeCells count="18">
    <mergeCell ref="A3:C3"/>
    <mergeCell ref="A4:J4"/>
    <mergeCell ref="A6:A12"/>
    <mergeCell ref="B6:B11"/>
    <mergeCell ref="C6:C11"/>
    <mergeCell ref="D6:F6"/>
    <mergeCell ref="G6:I6"/>
    <mergeCell ref="J6:J11"/>
    <mergeCell ref="D7:D11"/>
    <mergeCell ref="E7:E11"/>
    <mergeCell ref="A13:J13"/>
    <mergeCell ref="A55:J55"/>
    <mergeCell ref="F7:F11"/>
    <mergeCell ref="G7:G11"/>
    <mergeCell ref="H7:H11"/>
    <mergeCell ref="I7:I11"/>
    <mergeCell ref="B12:C12"/>
    <mergeCell ref="D12:J12"/>
  </mergeCells>
  <conditionalFormatting sqref="D34 F34:J34 D35:J35">
    <cfRule type="cellIs" dxfId="88" priority="1" stopIfTrue="1" operator="between">
      <formula>0.1</formula>
      <formula>0.459</formula>
    </cfRule>
  </conditionalFormatting>
  <conditionalFormatting sqref="D58:J64 D67:J67">
    <cfRule type="cellIs" dxfId="87" priority="2" stopIfTrue="1" operator="between">
      <formula>0.1</formula>
      <formula>0.459</formula>
    </cfRule>
  </conditionalFormatting>
  <hyperlinks>
    <hyperlink ref="A1" location="Índice!A1" display="Voltar ao índice" xr:uid="{274B731F-1998-4CC1-9944-A94F59463630}"/>
  </hyperlinks>
  <pageMargins left="0.78740157480314965" right="0.78740157480314965" top="1.1811023622047243" bottom="0.78740157480314965" header="0" footer="0"/>
  <pageSetup paperSize="9" scale="9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FF98A-81A2-4BD5-A3B0-629ABB84EB52}">
  <dimension ref="A1:K41"/>
  <sheetViews>
    <sheetView showGridLines="0" workbookViewId="0">
      <selection activeCell="A4" sqref="A4:J4"/>
    </sheetView>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9.1796875" style="811" customWidth="1"/>
    <col min="11" max="16384" width="10.54296875" style="811"/>
  </cols>
  <sheetData>
    <row r="1" spans="1:10" ht="12.5" x14ac:dyDescent="0.25">
      <c r="A1" s="527" t="s">
        <v>227</v>
      </c>
    </row>
    <row r="3" spans="1:10" ht="23.25" customHeight="1" x14ac:dyDescent="0.25">
      <c r="A3" s="2900" t="s">
        <v>530</v>
      </c>
      <c r="B3" s="2900"/>
      <c r="C3" s="2900"/>
    </row>
    <row r="4" spans="1:10" ht="31.5" customHeight="1" x14ac:dyDescent="0.25">
      <c r="A4" s="2897" t="s">
        <v>531</v>
      </c>
      <c r="B4" s="2905"/>
      <c r="C4" s="2905"/>
      <c r="D4" s="2906"/>
      <c r="E4" s="2906"/>
      <c r="F4" s="2906"/>
      <c r="G4" s="2906"/>
      <c r="H4" s="2906"/>
      <c r="I4" s="2906"/>
      <c r="J4" s="2906"/>
    </row>
    <row r="5" spans="1:10" ht="13" customHeight="1" x14ac:dyDescent="0.25">
      <c r="A5" s="812">
        <v>2022</v>
      </c>
      <c r="B5" s="813"/>
      <c r="C5" s="531"/>
      <c r="D5" s="531"/>
    </row>
    <row r="6" spans="1:10" ht="15" customHeight="1" x14ac:dyDescent="0.25">
      <c r="A6" s="2886" t="s">
        <v>392</v>
      </c>
      <c r="B6" s="2886" t="s">
        <v>393</v>
      </c>
      <c r="C6" s="2886" t="s">
        <v>394</v>
      </c>
      <c r="D6" s="2887" t="s">
        <v>395</v>
      </c>
      <c r="E6" s="2887"/>
      <c r="F6" s="2887"/>
      <c r="G6" s="2886" t="s">
        <v>396</v>
      </c>
      <c r="H6" s="2889"/>
      <c r="I6" s="2889"/>
      <c r="J6" s="2886" t="s">
        <v>397</v>
      </c>
    </row>
    <row r="7" spans="1:10" x14ac:dyDescent="0.25">
      <c r="A7" s="2886"/>
      <c r="B7" s="2886"/>
      <c r="C7" s="2886"/>
      <c r="D7" s="2886" t="s">
        <v>400</v>
      </c>
      <c r="E7" s="2886" t="s">
        <v>401</v>
      </c>
      <c r="F7" s="2886" t="s">
        <v>402</v>
      </c>
      <c r="G7" s="2886" t="s">
        <v>273</v>
      </c>
      <c r="H7" s="2886" t="s">
        <v>403</v>
      </c>
      <c r="I7" s="2886" t="s">
        <v>404</v>
      </c>
      <c r="J7" s="2889"/>
    </row>
    <row r="8" spans="1:10" ht="9" customHeight="1" x14ac:dyDescent="0.25">
      <c r="A8" s="2886"/>
      <c r="B8" s="2886"/>
      <c r="C8" s="2886"/>
      <c r="D8" s="2886"/>
      <c r="E8" s="2886"/>
      <c r="F8" s="2886"/>
      <c r="G8" s="2886"/>
      <c r="H8" s="2886"/>
      <c r="I8" s="2886"/>
      <c r="J8" s="2889"/>
    </row>
    <row r="9" spans="1:10" ht="9" customHeight="1" x14ac:dyDescent="0.25">
      <c r="A9" s="2886"/>
      <c r="B9" s="2886"/>
      <c r="C9" s="2886"/>
      <c r="D9" s="2886"/>
      <c r="E9" s="2886"/>
      <c r="F9" s="2886"/>
      <c r="G9" s="2886"/>
      <c r="H9" s="2886"/>
      <c r="I9" s="2886"/>
      <c r="J9" s="2889"/>
    </row>
    <row r="10" spans="1:10" ht="9" customHeight="1" x14ac:dyDescent="0.25">
      <c r="A10" s="2886"/>
      <c r="B10" s="2886"/>
      <c r="C10" s="2886"/>
      <c r="D10" s="2886"/>
      <c r="E10" s="2886"/>
      <c r="F10" s="2886"/>
      <c r="G10" s="2886"/>
      <c r="H10" s="2886"/>
      <c r="I10" s="2886"/>
      <c r="J10" s="2889"/>
    </row>
    <row r="11" spans="1:10" ht="9" customHeight="1" x14ac:dyDescent="0.25">
      <c r="A11" s="2886"/>
      <c r="B11" s="2886"/>
      <c r="C11" s="2886"/>
      <c r="D11" s="2886"/>
      <c r="E11" s="2886"/>
      <c r="F11" s="2886"/>
      <c r="G11" s="2886"/>
      <c r="H11" s="2886"/>
      <c r="I11" s="2886"/>
      <c r="J11" s="2889"/>
    </row>
    <row r="12" spans="1:10" ht="15" customHeight="1" x14ac:dyDescent="0.25">
      <c r="A12" s="2886"/>
      <c r="B12" s="2887" t="s">
        <v>22</v>
      </c>
      <c r="C12" s="2887"/>
      <c r="D12" s="2887" t="s">
        <v>405</v>
      </c>
      <c r="E12" s="2887"/>
      <c r="F12" s="2887"/>
      <c r="G12" s="2887"/>
      <c r="H12" s="2887"/>
      <c r="I12" s="2887"/>
      <c r="J12" s="2887"/>
    </row>
    <row r="13" spans="1:10" ht="6.75" customHeight="1" x14ac:dyDescent="0.25">
      <c r="A13" s="814"/>
      <c r="B13" s="814"/>
      <c r="C13" s="814"/>
      <c r="D13" s="531"/>
    </row>
    <row r="14" spans="1:10" ht="23.25" customHeight="1" x14ac:dyDescent="0.25">
      <c r="A14" s="884" t="s">
        <v>532</v>
      </c>
      <c r="B14" s="814"/>
      <c r="C14" s="814"/>
      <c r="D14" s="531"/>
    </row>
    <row r="15" spans="1:10" s="821" customFormat="1" ht="15" customHeight="1" x14ac:dyDescent="0.25">
      <c r="A15" s="529" t="s">
        <v>273</v>
      </c>
      <c r="B15" s="925">
        <v>396</v>
      </c>
      <c r="C15" s="885">
        <v>3805</v>
      </c>
      <c r="D15" s="885">
        <v>132363.42300000001</v>
      </c>
      <c r="E15" s="885">
        <v>104303.103</v>
      </c>
      <c r="F15" s="885">
        <v>380314.467</v>
      </c>
      <c r="G15" s="885">
        <v>778044.68200000003</v>
      </c>
      <c r="H15" s="885">
        <v>34856.720000000001</v>
      </c>
      <c r="I15" s="885">
        <v>743187.96200000006</v>
      </c>
      <c r="J15" s="885">
        <v>34184.718000000001</v>
      </c>
    </row>
    <row r="16" spans="1:10" ht="18" customHeight="1" x14ac:dyDescent="0.25">
      <c r="A16" s="813" t="s">
        <v>407</v>
      </c>
      <c r="B16" s="926">
        <v>369</v>
      </c>
      <c r="C16" s="823">
        <v>770</v>
      </c>
      <c r="D16" s="823">
        <v>10087.623</v>
      </c>
      <c r="E16" s="823">
        <v>6808.0959999999995</v>
      </c>
      <c r="F16" s="823">
        <v>31431.536</v>
      </c>
      <c r="G16" s="823">
        <v>53568.324999999997</v>
      </c>
      <c r="H16" s="823">
        <v>2237.7429999999999</v>
      </c>
      <c r="I16" s="823">
        <v>51330.582000000002</v>
      </c>
      <c r="J16" s="823">
        <v>1574.9349999999999</v>
      </c>
    </row>
    <row r="17" spans="1:11" ht="15" customHeight="1" x14ac:dyDescent="0.25">
      <c r="A17" s="826" t="s">
        <v>408</v>
      </c>
      <c r="B17" s="926">
        <v>16</v>
      </c>
      <c r="C17" s="823" t="s">
        <v>477</v>
      </c>
      <c r="D17" s="823" t="s">
        <v>477</v>
      </c>
      <c r="E17" s="823" t="s">
        <v>477</v>
      </c>
      <c r="F17" s="823" t="s">
        <v>477</v>
      </c>
      <c r="G17" s="823" t="s">
        <v>477</v>
      </c>
      <c r="H17" s="823" t="s">
        <v>477</v>
      </c>
      <c r="I17" s="823" t="s">
        <v>477</v>
      </c>
      <c r="J17" s="823" t="s">
        <v>477</v>
      </c>
    </row>
    <row r="18" spans="1:11" ht="15" customHeight="1" x14ac:dyDescent="0.25">
      <c r="A18" s="826" t="s">
        <v>409</v>
      </c>
      <c r="B18" s="926">
        <v>8</v>
      </c>
      <c r="C18" s="823">
        <v>897</v>
      </c>
      <c r="D18" s="823">
        <v>33892.853000000003</v>
      </c>
      <c r="E18" s="823">
        <v>35008.156000000003</v>
      </c>
      <c r="F18" s="823">
        <v>43800.07</v>
      </c>
      <c r="G18" s="823">
        <v>277750.11</v>
      </c>
      <c r="H18" s="823">
        <v>0</v>
      </c>
      <c r="I18" s="823">
        <v>277750.11</v>
      </c>
      <c r="J18" s="823">
        <v>11078.978999999999</v>
      </c>
    </row>
    <row r="19" spans="1:11" ht="15" customHeight="1" x14ac:dyDescent="0.25">
      <c r="A19" s="813" t="s">
        <v>410</v>
      </c>
      <c r="B19" s="926">
        <v>3</v>
      </c>
      <c r="C19" s="823" t="s">
        <v>477</v>
      </c>
      <c r="D19" s="823" t="s">
        <v>477</v>
      </c>
      <c r="E19" s="823" t="s">
        <v>477</v>
      </c>
      <c r="F19" s="823" t="s">
        <v>477</v>
      </c>
      <c r="G19" s="823" t="s">
        <v>477</v>
      </c>
      <c r="H19" s="823" t="s">
        <v>477</v>
      </c>
      <c r="I19" s="823" t="s">
        <v>477</v>
      </c>
      <c r="J19" s="823" t="s">
        <v>477</v>
      </c>
    </row>
    <row r="20" spans="1:11" ht="26.25" customHeight="1" x14ac:dyDescent="0.25">
      <c r="A20" s="884" t="s">
        <v>533</v>
      </c>
      <c r="B20" s="926"/>
      <c r="C20" s="927"/>
      <c r="D20" s="891"/>
      <c r="E20" s="903"/>
      <c r="F20" s="903"/>
      <c r="G20" s="903"/>
      <c r="H20" s="903"/>
      <c r="I20" s="903"/>
      <c r="J20" s="903"/>
    </row>
    <row r="21" spans="1:11" s="821" customFormat="1" ht="12" customHeight="1" x14ac:dyDescent="0.25">
      <c r="A21" s="529" t="s">
        <v>273</v>
      </c>
      <c r="B21" s="925">
        <v>298</v>
      </c>
      <c r="C21" s="885">
        <v>1158</v>
      </c>
      <c r="D21" s="885">
        <v>27253.095000000001</v>
      </c>
      <c r="E21" s="885">
        <v>212.15600000000001</v>
      </c>
      <c r="F21" s="885">
        <v>27707.423999999999</v>
      </c>
      <c r="G21" s="885">
        <v>59499.635000000002</v>
      </c>
      <c r="H21" s="885">
        <v>669.39</v>
      </c>
      <c r="I21" s="885">
        <v>58830.245000000003</v>
      </c>
      <c r="J21" s="885">
        <v>2297.9899999999998</v>
      </c>
    </row>
    <row r="22" spans="1:11" ht="18" customHeight="1" x14ac:dyDescent="0.25">
      <c r="A22" s="813" t="s">
        <v>407</v>
      </c>
      <c r="B22" s="926">
        <v>286</v>
      </c>
      <c r="C22" s="823" t="s">
        <v>477</v>
      </c>
      <c r="D22" s="823" t="s">
        <v>477</v>
      </c>
      <c r="E22" s="823" t="s">
        <v>477</v>
      </c>
      <c r="F22" s="823" t="s">
        <v>477</v>
      </c>
      <c r="G22" s="823" t="s">
        <v>477</v>
      </c>
      <c r="H22" s="823" t="s">
        <v>477</v>
      </c>
      <c r="I22" s="823" t="s">
        <v>477</v>
      </c>
      <c r="J22" s="823" t="s">
        <v>477</v>
      </c>
    </row>
    <row r="23" spans="1:11" ht="15" customHeight="1" x14ac:dyDescent="0.25">
      <c r="A23" s="826" t="s">
        <v>408</v>
      </c>
      <c r="B23" s="926">
        <v>9</v>
      </c>
      <c r="C23" s="823" t="s">
        <v>477</v>
      </c>
      <c r="D23" s="823" t="s">
        <v>477</v>
      </c>
      <c r="E23" s="823" t="s">
        <v>477</v>
      </c>
      <c r="F23" s="823" t="s">
        <v>477</v>
      </c>
      <c r="G23" s="823" t="s">
        <v>477</v>
      </c>
      <c r="H23" s="823" t="s">
        <v>477</v>
      </c>
      <c r="I23" s="823" t="s">
        <v>477</v>
      </c>
      <c r="J23" s="823" t="s">
        <v>477</v>
      </c>
    </row>
    <row r="24" spans="1:11" ht="15" customHeight="1" x14ac:dyDescent="0.25">
      <c r="A24" s="826" t="s">
        <v>409</v>
      </c>
      <c r="B24" s="926">
        <v>3</v>
      </c>
      <c r="C24" s="827">
        <v>401</v>
      </c>
      <c r="D24" s="827">
        <v>18297.63</v>
      </c>
      <c r="E24" s="827">
        <v>0</v>
      </c>
      <c r="F24" s="827">
        <v>17018.178</v>
      </c>
      <c r="G24" s="827">
        <v>41082.142999999996</v>
      </c>
      <c r="H24" s="827">
        <v>0</v>
      </c>
      <c r="I24" s="827">
        <v>41082.142999999996</v>
      </c>
      <c r="J24" s="827">
        <v>3572.002</v>
      </c>
    </row>
    <row r="25" spans="1:11" ht="15" customHeight="1" x14ac:dyDescent="0.25">
      <c r="A25" s="813" t="s">
        <v>410</v>
      </c>
      <c r="B25" s="926">
        <v>0</v>
      </c>
      <c r="C25" s="827">
        <v>0</v>
      </c>
      <c r="D25" s="827">
        <v>0</v>
      </c>
      <c r="E25" s="827">
        <v>0</v>
      </c>
      <c r="F25" s="827">
        <v>0</v>
      </c>
      <c r="G25" s="827">
        <v>0</v>
      </c>
      <c r="H25" s="827">
        <v>0</v>
      </c>
      <c r="I25" s="827">
        <v>0</v>
      </c>
      <c r="J25" s="827">
        <v>0</v>
      </c>
    </row>
    <row r="26" spans="1:11" ht="27.75" customHeight="1" x14ac:dyDescent="0.25">
      <c r="A26" s="884" t="s">
        <v>534</v>
      </c>
      <c r="B26" s="531"/>
      <c r="C26" s="891"/>
      <c r="D26" s="891"/>
      <c r="E26" s="903"/>
      <c r="F26" s="903"/>
      <c r="G26" s="903"/>
      <c r="H26" s="903"/>
      <c r="I26" s="903"/>
      <c r="J26" s="903"/>
    </row>
    <row r="27" spans="1:11" s="821" customFormat="1" ht="15" customHeight="1" x14ac:dyDescent="0.25">
      <c r="A27" s="529" t="s">
        <v>273</v>
      </c>
      <c r="B27" s="529">
        <v>98</v>
      </c>
      <c r="C27" s="885">
        <v>2647</v>
      </c>
      <c r="D27" s="885">
        <v>105110.32799999999</v>
      </c>
      <c r="E27" s="885">
        <v>104090.947</v>
      </c>
      <c r="F27" s="885">
        <v>352607.04300000001</v>
      </c>
      <c r="G27" s="885">
        <v>718545.04700000002</v>
      </c>
      <c r="H27" s="885">
        <v>34187.33</v>
      </c>
      <c r="I27" s="885">
        <v>684357.71699999995</v>
      </c>
      <c r="J27" s="885">
        <v>31886.727999999999</v>
      </c>
      <c r="K27" s="894"/>
    </row>
    <row r="28" spans="1:11" ht="18" customHeight="1" x14ac:dyDescent="0.25">
      <c r="A28" s="813" t="s">
        <v>407</v>
      </c>
      <c r="B28" s="531">
        <v>83</v>
      </c>
      <c r="C28" s="823" t="s">
        <v>477</v>
      </c>
      <c r="D28" s="823" t="s">
        <v>477</v>
      </c>
      <c r="E28" s="823" t="s">
        <v>477</v>
      </c>
      <c r="F28" s="823" t="s">
        <v>477</v>
      </c>
      <c r="G28" s="823" t="s">
        <v>477</v>
      </c>
      <c r="H28" s="823" t="s">
        <v>477</v>
      </c>
      <c r="I28" s="823" t="s">
        <v>477</v>
      </c>
      <c r="J28" s="823" t="s">
        <v>477</v>
      </c>
      <c r="K28" s="824"/>
    </row>
    <row r="29" spans="1:11" ht="15" customHeight="1" x14ac:dyDescent="0.3">
      <c r="A29" s="826" t="s">
        <v>408</v>
      </c>
      <c r="B29" s="531">
        <v>7</v>
      </c>
      <c r="C29" s="823">
        <v>160</v>
      </c>
      <c r="D29" s="823">
        <v>6356.3509999999997</v>
      </c>
      <c r="E29" s="928">
        <v>1546.184</v>
      </c>
      <c r="F29" s="823">
        <v>93288.392000000007</v>
      </c>
      <c r="G29" s="823">
        <v>120041.16</v>
      </c>
      <c r="H29" s="823">
        <v>2497.6590000000001</v>
      </c>
      <c r="I29" s="823">
        <v>117543.501</v>
      </c>
      <c r="J29" s="823">
        <v>11813.084000000001</v>
      </c>
      <c r="K29" s="824"/>
    </row>
    <row r="30" spans="1:11" ht="15" customHeight="1" x14ac:dyDescent="0.25">
      <c r="A30" s="826" t="s">
        <v>409</v>
      </c>
      <c r="B30" s="531">
        <v>5</v>
      </c>
      <c r="C30" s="827">
        <v>496</v>
      </c>
      <c r="D30" s="827">
        <v>15595.223</v>
      </c>
      <c r="E30" s="827">
        <v>35008.156000000003</v>
      </c>
      <c r="F30" s="827">
        <v>26781.892</v>
      </c>
      <c r="G30" s="827">
        <v>236667.967</v>
      </c>
      <c r="H30" s="827">
        <v>0</v>
      </c>
      <c r="I30" s="827">
        <v>236667.967</v>
      </c>
      <c r="J30" s="827">
        <v>7506.9769999999999</v>
      </c>
      <c r="K30" s="824"/>
    </row>
    <row r="31" spans="1:11" ht="15" customHeight="1" x14ac:dyDescent="0.25">
      <c r="A31" s="813" t="s">
        <v>410</v>
      </c>
      <c r="B31" s="531">
        <v>3</v>
      </c>
      <c r="C31" s="827" t="s">
        <v>477</v>
      </c>
      <c r="D31" s="827" t="s">
        <v>477</v>
      </c>
      <c r="E31" s="827" t="s">
        <v>477</v>
      </c>
      <c r="F31" s="827" t="s">
        <v>477</v>
      </c>
      <c r="G31" s="827" t="s">
        <v>477</v>
      </c>
      <c r="H31" s="827" t="s">
        <v>477</v>
      </c>
      <c r="I31" s="827" t="s">
        <v>477</v>
      </c>
      <c r="J31" s="827" t="s">
        <v>477</v>
      </c>
      <c r="K31" s="824"/>
    </row>
    <row r="32" spans="1:11" ht="22.5" customHeight="1" x14ac:dyDescent="0.25">
      <c r="A32" s="884" t="s">
        <v>535</v>
      </c>
      <c r="B32" s="531"/>
      <c r="C32" s="827"/>
      <c r="D32" s="827"/>
      <c r="E32" s="827"/>
      <c r="F32" s="827"/>
      <c r="G32" s="827"/>
      <c r="H32" s="827"/>
      <c r="I32" s="827"/>
      <c r="J32" s="827"/>
      <c r="K32" s="824"/>
    </row>
    <row r="33" spans="1:11" s="821" customFormat="1" ht="15" customHeight="1" x14ac:dyDescent="0.25">
      <c r="A33" s="529" t="s">
        <v>273</v>
      </c>
      <c r="B33" s="529">
        <v>57</v>
      </c>
      <c r="C33" s="885">
        <v>378</v>
      </c>
      <c r="D33" s="885">
        <v>16159.837</v>
      </c>
      <c r="E33" s="929" t="s">
        <v>524</v>
      </c>
      <c r="F33" s="885">
        <v>18564.330999999998</v>
      </c>
      <c r="G33" s="885">
        <v>36197.671000000002</v>
      </c>
      <c r="H33" s="885">
        <v>19.905999999999999</v>
      </c>
      <c r="I33" s="885">
        <v>36177.764999999999</v>
      </c>
      <c r="J33" s="885">
        <v>118.378</v>
      </c>
      <c r="K33" s="894"/>
    </row>
    <row r="34" spans="1:11" ht="18" customHeight="1" x14ac:dyDescent="0.25">
      <c r="A34" s="813" t="s">
        <v>407</v>
      </c>
      <c r="B34" s="531">
        <v>54</v>
      </c>
      <c r="C34" s="823">
        <v>94</v>
      </c>
      <c r="D34" s="823">
        <v>3302.0430000000001</v>
      </c>
      <c r="E34" s="923" t="s">
        <v>524</v>
      </c>
      <c r="F34" s="823">
        <v>14288.596</v>
      </c>
      <c r="G34" s="823">
        <v>18100.795999999998</v>
      </c>
      <c r="H34" s="823">
        <v>19.905999999999999</v>
      </c>
      <c r="I34" s="823">
        <v>18080.89</v>
      </c>
      <c r="J34" s="823">
        <v>-21.27</v>
      </c>
      <c r="K34" s="824"/>
    </row>
    <row r="35" spans="1:11" ht="15" customHeight="1" x14ac:dyDescent="0.25">
      <c r="A35" s="826" t="s">
        <v>408</v>
      </c>
      <c r="B35" s="531">
        <v>2</v>
      </c>
      <c r="C35" s="823" t="s">
        <v>477</v>
      </c>
      <c r="D35" s="823" t="s">
        <v>477</v>
      </c>
      <c r="E35" s="823" t="s">
        <v>477</v>
      </c>
      <c r="F35" s="823" t="s">
        <v>477</v>
      </c>
      <c r="G35" s="823" t="s">
        <v>477</v>
      </c>
      <c r="H35" s="823" t="s">
        <v>477</v>
      </c>
      <c r="I35" s="823" t="s">
        <v>477</v>
      </c>
      <c r="J35" s="823" t="s">
        <v>477</v>
      </c>
      <c r="K35" s="824"/>
    </row>
    <row r="36" spans="1:11" ht="15" customHeight="1" x14ac:dyDescent="0.25">
      <c r="A36" s="826" t="s">
        <v>409</v>
      </c>
      <c r="B36" s="531">
        <v>0</v>
      </c>
      <c r="C36" s="827">
        <v>0</v>
      </c>
      <c r="D36" s="827">
        <v>0</v>
      </c>
      <c r="E36" s="827">
        <v>0</v>
      </c>
      <c r="F36" s="827">
        <v>0</v>
      </c>
      <c r="G36" s="827">
        <v>0</v>
      </c>
      <c r="H36" s="827">
        <v>0</v>
      </c>
      <c r="I36" s="827">
        <v>0</v>
      </c>
      <c r="J36" s="827">
        <v>0</v>
      </c>
      <c r="K36" s="824"/>
    </row>
    <row r="37" spans="1:11" ht="15" customHeight="1" x14ac:dyDescent="0.25">
      <c r="A37" s="813" t="s">
        <v>410</v>
      </c>
      <c r="B37" s="531">
        <v>1</v>
      </c>
      <c r="C37" s="827" t="s">
        <v>477</v>
      </c>
      <c r="D37" s="827" t="s">
        <v>477</v>
      </c>
      <c r="E37" s="827" t="s">
        <v>477</v>
      </c>
      <c r="F37" s="827" t="s">
        <v>477</v>
      </c>
      <c r="G37" s="827" t="s">
        <v>477</v>
      </c>
      <c r="H37" s="827" t="s">
        <v>477</v>
      </c>
      <c r="I37" s="827" t="s">
        <v>477</v>
      </c>
      <c r="J37" s="827" t="s">
        <v>477</v>
      </c>
      <c r="K37" s="824"/>
    </row>
    <row r="38" spans="1:11" ht="7" customHeight="1" thickBot="1" x14ac:dyDescent="0.3">
      <c r="A38" s="837"/>
      <c r="B38" s="837"/>
      <c r="C38" s="837"/>
      <c r="D38" s="837"/>
      <c r="E38" s="837"/>
      <c r="F38" s="837"/>
      <c r="G38" s="837"/>
      <c r="H38" s="837"/>
      <c r="I38" s="837"/>
      <c r="J38" s="837"/>
    </row>
    <row r="39" spans="1:11" ht="3.75" customHeight="1" thickTop="1" x14ac:dyDescent="0.25">
      <c r="A39" s="531"/>
      <c r="B39" s="531"/>
      <c r="C39" s="531"/>
      <c r="D39" s="531"/>
    </row>
    <row r="40" spans="1:11" ht="13" customHeight="1" x14ac:dyDescent="0.25">
      <c r="A40" s="845" t="s">
        <v>494</v>
      </c>
      <c r="B40" s="529"/>
      <c r="C40" s="529"/>
      <c r="D40" s="531"/>
    </row>
    <row r="41" spans="1:11" x14ac:dyDescent="0.25">
      <c r="A41" s="531"/>
      <c r="B41" s="531"/>
      <c r="C41" s="531"/>
      <c r="D41" s="531"/>
    </row>
  </sheetData>
  <mergeCells count="16">
    <mergeCell ref="A3:C3"/>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DC58BB8F-B619-40F1-AFF5-1D73C362B008}"/>
  </hyperlinks>
  <pageMargins left="0.78740157480314965" right="0.24" top="1.1811023622047243" bottom="0.78740157480314965"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A432A-8551-4396-A8C7-68C5E4CF0316}">
  <dimension ref="A1:K56"/>
  <sheetViews>
    <sheetView showGridLines="0" workbookViewId="0">
      <selection activeCell="A4" sqref="A4:J4"/>
    </sheetView>
  </sheetViews>
  <sheetFormatPr defaultColWidth="10.54296875" defaultRowHeight="10.5" x14ac:dyDescent="0.25"/>
  <cols>
    <col min="1" max="1" width="14"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2" customHeight="1" x14ac:dyDescent="0.25">
      <c r="A3" s="2900" t="s">
        <v>536</v>
      </c>
      <c r="B3" s="2900"/>
      <c r="C3" s="2900"/>
      <c r="D3" s="531"/>
    </row>
    <row r="4" spans="1:11" ht="24" customHeight="1" x14ac:dyDescent="0.25">
      <c r="A4" s="2897" t="s">
        <v>537</v>
      </c>
      <c r="B4" s="2897"/>
      <c r="C4" s="2897"/>
      <c r="D4" s="2898"/>
      <c r="E4" s="2898"/>
      <c r="F4" s="2898"/>
      <c r="G4" s="2898"/>
      <c r="H4" s="2898"/>
      <c r="I4" s="2898"/>
      <c r="J4" s="2898"/>
    </row>
    <row r="5" spans="1:11" ht="13" customHeight="1" x14ac:dyDescent="0.25">
      <c r="A5" s="812">
        <v>2022</v>
      </c>
      <c r="B5" s="813"/>
      <c r="C5" s="531"/>
    </row>
    <row r="6" spans="1:11" ht="15" customHeight="1" x14ac:dyDescent="0.25">
      <c r="A6" s="2886" t="s">
        <v>486</v>
      </c>
      <c r="B6" s="2886" t="s">
        <v>393</v>
      </c>
      <c r="C6" s="2886" t="s">
        <v>394</v>
      </c>
      <c r="D6" s="2887" t="s">
        <v>395</v>
      </c>
      <c r="E6" s="2887"/>
      <c r="F6" s="2887"/>
      <c r="G6" s="2886" t="s">
        <v>396</v>
      </c>
      <c r="H6" s="2889"/>
      <c r="I6" s="2889"/>
      <c r="J6" s="2886" t="s">
        <v>397</v>
      </c>
    </row>
    <row r="7" spans="1:11" ht="6.75" customHeight="1" x14ac:dyDescent="0.25">
      <c r="A7" s="2886"/>
      <c r="B7" s="2886"/>
      <c r="C7" s="2886"/>
      <c r="D7" s="2886" t="s">
        <v>400</v>
      </c>
      <c r="E7" s="2886" t="s">
        <v>401</v>
      </c>
      <c r="F7" s="2886" t="s">
        <v>402</v>
      </c>
      <c r="G7" s="2886" t="s">
        <v>273</v>
      </c>
      <c r="H7" s="2886" t="s">
        <v>403</v>
      </c>
      <c r="I7" s="2886" t="s">
        <v>404</v>
      </c>
      <c r="J7" s="2889"/>
    </row>
    <row r="8" spans="1:11" ht="9" customHeight="1" x14ac:dyDescent="0.25">
      <c r="A8" s="2886"/>
      <c r="B8" s="2886"/>
      <c r="C8" s="2886"/>
      <c r="D8" s="2886"/>
      <c r="E8" s="2886"/>
      <c r="F8" s="2886"/>
      <c r="G8" s="2886"/>
      <c r="H8" s="2886"/>
      <c r="I8" s="2886"/>
      <c r="J8" s="2889"/>
    </row>
    <row r="9" spans="1:11" ht="9" customHeight="1" x14ac:dyDescent="0.25">
      <c r="A9" s="2886"/>
      <c r="B9" s="2886"/>
      <c r="C9" s="2886"/>
      <c r="D9" s="2886"/>
      <c r="E9" s="2886"/>
      <c r="F9" s="2886"/>
      <c r="G9" s="2886"/>
      <c r="H9" s="2886"/>
      <c r="I9" s="2886"/>
      <c r="J9" s="2889"/>
    </row>
    <row r="10" spans="1:11" ht="6" customHeight="1" x14ac:dyDescent="0.25">
      <c r="A10" s="2886"/>
      <c r="B10" s="2886"/>
      <c r="C10" s="2886"/>
      <c r="D10" s="2886"/>
      <c r="E10" s="2886"/>
      <c r="F10" s="2886"/>
      <c r="G10" s="2886"/>
      <c r="H10" s="2886"/>
      <c r="I10" s="2886"/>
      <c r="J10" s="2889"/>
    </row>
    <row r="11" spans="1:11" ht="12.75" customHeight="1" x14ac:dyDescent="0.25">
      <c r="A11" s="2886"/>
      <c r="B11" s="2886"/>
      <c r="C11" s="2886"/>
      <c r="D11" s="2886"/>
      <c r="E11" s="2886"/>
      <c r="F11" s="2886"/>
      <c r="G11" s="2886"/>
      <c r="H11" s="2886"/>
      <c r="I11" s="2886"/>
      <c r="J11" s="2889"/>
    </row>
    <row r="12" spans="1:11" ht="12" customHeight="1" x14ac:dyDescent="0.25">
      <c r="A12" s="2886"/>
      <c r="B12" s="2887" t="s">
        <v>22</v>
      </c>
      <c r="C12" s="2887"/>
      <c r="D12" s="2887" t="s">
        <v>405</v>
      </c>
      <c r="E12" s="2887"/>
      <c r="F12" s="2887"/>
      <c r="G12" s="2887"/>
      <c r="H12" s="2887"/>
      <c r="I12" s="2887"/>
      <c r="J12" s="2887"/>
    </row>
    <row r="13" spans="1:11" ht="7.5" customHeight="1" x14ac:dyDescent="0.25">
      <c r="A13" s="814"/>
      <c r="B13" s="814"/>
      <c r="C13" s="814"/>
    </row>
    <row r="14" spans="1:11" x14ac:dyDescent="0.25">
      <c r="A14" s="529" t="s">
        <v>532</v>
      </c>
      <c r="B14" s="814"/>
      <c r="C14" s="814"/>
    </row>
    <row r="15" spans="1:11" x14ac:dyDescent="0.25">
      <c r="A15" s="529"/>
      <c r="B15" s="814"/>
      <c r="C15" s="814"/>
    </row>
    <row r="16" spans="1:11" s="821" customFormat="1" ht="15" customHeight="1" x14ac:dyDescent="0.25">
      <c r="A16" s="529" t="s">
        <v>417</v>
      </c>
      <c r="B16" s="925">
        <v>396</v>
      </c>
      <c r="C16" s="885">
        <v>3805</v>
      </c>
      <c r="D16" s="885">
        <v>132363.42300000001</v>
      </c>
      <c r="E16" s="885">
        <v>104303.103</v>
      </c>
      <c r="F16" s="885">
        <v>380314.467</v>
      </c>
      <c r="G16" s="885">
        <v>778044.68200000003</v>
      </c>
      <c r="H16" s="885">
        <v>34856.720000000001</v>
      </c>
      <c r="I16" s="885">
        <v>743187.96200000006</v>
      </c>
      <c r="J16" s="885">
        <v>34184.718000000001</v>
      </c>
      <c r="K16" s="823"/>
    </row>
    <row r="17" spans="1:11" ht="15" customHeight="1" x14ac:dyDescent="0.25">
      <c r="A17" s="531" t="s">
        <v>418</v>
      </c>
      <c r="B17" s="926">
        <v>363</v>
      </c>
      <c r="C17" s="823">
        <v>3729</v>
      </c>
      <c r="D17" s="823">
        <v>131470.02600000001</v>
      </c>
      <c r="E17" s="823">
        <v>103283.849</v>
      </c>
      <c r="F17" s="823">
        <v>375511.745</v>
      </c>
      <c r="G17" s="823">
        <v>770291.647</v>
      </c>
      <c r="H17" s="823">
        <v>34397.817999999999</v>
      </c>
      <c r="I17" s="823">
        <v>735893.82900000003</v>
      </c>
      <c r="J17" s="823">
        <v>33623.741000000002</v>
      </c>
      <c r="K17" s="823"/>
    </row>
    <row r="18" spans="1:11" ht="19.5" customHeight="1" x14ac:dyDescent="0.25">
      <c r="A18" s="812" t="s">
        <v>419</v>
      </c>
      <c r="B18" s="926">
        <v>18</v>
      </c>
      <c r="C18" s="927">
        <v>42</v>
      </c>
      <c r="D18" s="903">
        <v>538.34900000000005</v>
      </c>
      <c r="E18" s="903">
        <v>15.73</v>
      </c>
      <c r="F18" s="903">
        <v>399.99599999999998</v>
      </c>
      <c r="G18" s="903">
        <v>729.21699999999998</v>
      </c>
      <c r="H18" s="903">
        <v>43.844000000000001</v>
      </c>
      <c r="I18" s="903">
        <v>685.37300000000005</v>
      </c>
      <c r="J18" s="903">
        <v>-133.15600000000001</v>
      </c>
      <c r="K18" s="823"/>
    </row>
    <row r="19" spans="1:11" ht="15" customHeight="1" x14ac:dyDescent="0.25">
      <c r="A19" s="859" t="s">
        <v>420</v>
      </c>
      <c r="B19" s="926">
        <v>15</v>
      </c>
      <c r="C19" s="927">
        <v>34</v>
      </c>
      <c r="D19" s="930">
        <v>355.048</v>
      </c>
      <c r="E19" s="930">
        <v>1003.524</v>
      </c>
      <c r="F19" s="930">
        <v>4402.7259999999997</v>
      </c>
      <c r="G19" s="930">
        <v>7023.8180000000002</v>
      </c>
      <c r="H19" s="930">
        <v>415.05799999999999</v>
      </c>
      <c r="I19" s="930">
        <v>6608.76</v>
      </c>
      <c r="J19" s="930">
        <v>694.13300000000004</v>
      </c>
      <c r="K19" s="823"/>
    </row>
    <row r="20" spans="1:11" ht="15.65" customHeight="1" x14ac:dyDescent="0.25">
      <c r="A20" s="814"/>
      <c r="B20" s="814"/>
      <c r="C20" s="927"/>
      <c r="D20" s="930"/>
      <c r="E20" s="930"/>
      <c r="F20" s="930"/>
      <c r="G20" s="930"/>
      <c r="H20" s="930"/>
      <c r="I20" s="930"/>
      <c r="J20" s="930"/>
    </row>
    <row r="21" spans="1:11" ht="21" customHeight="1" x14ac:dyDescent="0.25">
      <c r="A21" s="884" t="s">
        <v>533</v>
      </c>
      <c r="B21" s="814"/>
      <c r="C21" s="931"/>
      <c r="D21" s="931"/>
      <c r="E21" s="931"/>
      <c r="F21" s="931"/>
      <c r="G21" s="931"/>
      <c r="H21" s="931"/>
      <c r="I21" s="931"/>
      <c r="J21" s="931"/>
    </row>
    <row r="22" spans="1:11" s="821" customFormat="1" ht="15" customHeight="1" x14ac:dyDescent="0.25">
      <c r="A22" s="529" t="s">
        <v>417</v>
      </c>
      <c r="B22" s="925">
        <v>298</v>
      </c>
      <c r="C22" s="885">
        <v>1158</v>
      </c>
      <c r="D22" s="885">
        <v>27253.095000000001</v>
      </c>
      <c r="E22" s="885">
        <v>212.15600000000001</v>
      </c>
      <c r="F22" s="885">
        <v>27707.423999999999</v>
      </c>
      <c r="G22" s="885">
        <v>59499.635000000002</v>
      </c>
      <c r="H22" s="885">
        <v>669.39</v>
      </c>
      <c r="I22" s="885">
        <v>58830.245000000003</v>
      </c>
      <c r="J22" s="885">
        <v>2297.9899999999998</v>
      </c>
      <c r="K22" s="823"/>
    </row>
    <row r="23" spans="1:11" ht="15" customHeight="1" x14ac:dyDescent="0.25">
      <c r="A23" s="531" t="s">
        <v>418</v>
      </c>
      <c r="B23" s="926">
        <v>272</v>
      </c>
      <c r="C23" s="823">
        <v>1093</v>
      </c>
      <c r="D23" s="823">
        <v>26548.641</v>
      </c>
      <c r="E23" s="823">
        <v>189.494</v>
      </c>
      <c r="F23" s="823">
        <v>27059.118999999999</v>
      </c>
      <c r="G23" s="823">
        <v>58672.493000000002</v>
      </c>
      <c r="H23" s="823">
        <v>622.68200000000002</v>
      </c>
      <c r="I23" s="823">
        <v>58049.811000000002</v>
      </c>
      <c r="J23" s="823">
        <v>2414.59</v>
      </c>
      <c r="K23" s="823"/>
    </row>
    <row r="24" spans="1:11" ht="15.65" customHeight="1" x14ac:dyDescent="0.25">
      <c r="A24" s="812" t="s">
        <v>419</v>
      </c>
      <c r="B24" s="926">
        <v>14</v>
      </c>
      <c r="C24" s="927">
        <v>34</v>
      </c>
      <c r="D24" s="903">
        <v>391.34800000000001</v>
      </c>
      <c r="E24" s="903">
        <v>15.73</v>
      </c>
      <c r="F24" s="903">
        <v>300.79300000000001</v>
      </c>
      <c r="G24" s="903">
        <v>524.64099999999996</v>
      </c>
      <c r="H24" s="903">
        <v>43.844000000000001</v>
      </c>
      <c r="I24" s="903">
        <v>480.79700000000003</v>
      </c>
      <c r="J24" s="903">
        <v>-101.19199999999999</v>
      </c>
      <c r="K24" s="823"/>
    </row>
    <row r="25" spans="1:11" ht="15" customHeight="1" x14ac:dyDescent="0.25">
      <c r="A25" s="859" t="s">
        <v>420</v>
      </c>
      <c r="B25" s="926">
        <v>12</v>
      </c>
      <c r="C25" s="927">
        <v>31</v>
      </c>
      <c r="D25" s="930">
        <v>313.10599999999999</v>
      </c>
      <c r="E25" s="930">
        <v>6.9320000000000004</v>
      </c>
      <c r="F25" s="930">
        <v>347.512</v>
      </c>
      <c r="G25" s="930">
        <v>302.50099999999998</v>
      </c>
      <c r="H25" s="930">
        <v>2.8639999999999999</v>
      </c>
      <c r="I25" s="930">
        <v>299.637</v>
      </c>
      <c r="J25" s="930">
        <v>-15.407999999999999</v>
      </c>
      <c r="K25" s="823"/>
    </row>
    <row r="26" spans="1:11" ht="4.5" customHeight="1" x14ac:dyDescent="0.25">
      <c r="A26" s="814"/>
      <c r="B26" s="814"/>
      <c r="C26" s="927"/>
      <c r="D26" s="903"/>
      <c r="E26" s="903"/>
      <c r="F26" s="903"/>
      <c r="G26" s="903"/>
      <c r="H26" s="903"/>
      <c r="I26" s="903"/>
      <c r="J26" s="903"/>
    </row>
    <row r="27" spans="1:11" ht="19.5" customHeight="1" x14ac:dyDescent="0.25">
      <c r="A27" s="884" t="s">
        <v>534</v>
      </c>
    </row>
    <row r="28" spans="1:11" s="821" customFormat="1" ht="15" customHeight="1" x14ac:dyDescent="0.25">
      <c r="A28" s="529" t="s">
        <v>417</v>
      </c>
      <c r="B28" s="529">
        <v>98</v>
      </c>
      <c r="C28" s="885">
        <v>2647</v>
      </c>
      <c r="D28" s="885">
        <v>105110.32799999999</v>
      </c>
      <c r="E28" s="885">
        <v>104090.947</v>
      </c>
      <c r="F28" s="885">
        <v>352607.04300000001</v>
      </c>
      <c r="G28" s="885">
        <v>718545.04700000002</v>
      </c>
      <c r="H28" s="885">
        <v>34187.33</v>
      </c>
      <c r="I28" s="885">
        <v>684357.71699999995</v>
      </c>
      <c r="J28" s="885">
        <v>31886.727999999999</v>
      </c>
      <c r="K28" s="811"/>
    </row>
    <row r="29" spans="1:11" ht="15" customHeight="1" x14ac:dyDescent="0.25">
      <c r="A29" s="531" t="s">
        <v>418</v>
      </c>
      <c r="B29" s="531">
        <v>91</v>
      </c>
      <c r="C29" s="823">
        <v>2636</v>
      </c>
      <c r="D29" s="823">
        <v>104921.38499999999</v>
      </c>
      <c r="E29" s="823">
        <v>103094.355</v>
      </c>
      <c r="F29" s="823">
        <v>348452.62599999999</v>
      </c>
      <c r="G29" s="823">
        <v>711619.15399999998</v>
      </c>
      <c r="H29" s="823">
        <v>33775.135999999999</v>
      </c>
      <c r="I29" s="823">
        <v>677844.01800000004</v>
      </c>
      <c r="J29" s="823">
        <v>31209.151000000002</v>
      </c>
      <c r="K29" s="823"/>
    </row>
    <row r="30" spans="1:11" ht="19.5" customHeight="1" x14ac:dyDescent="0.25">
      <c r="A30" s="812" t="s">
        <v>419</v>
      </c>
      <c r="B30" s="531">
        <v>4</v>
      </c>
      <c r="C30" s="823">
        <v>8</v>
      </c>
      <c r="D30" s="823">
        <v>147.001</v>
      </c>
      <c r="E30" s="823">
        <v>0</v>
      </c>
      <c r="F30" s="823">
        <v>99.203000000000003</v>
      </c>
      <c r="G30" s="823">
        <v>204.57599999999999</v>
      </c>
      <c r="H30" s="823">
        <v>0</v>
      </c>
      <c r="I30" s="823">
        <v>204.57599999999999</v>
      </c>
      <c r="J30" s="823">
        <v>-31.963999999999999</v>
      </c>
      <c r="K30" s="823"/>
    </row>
    <row r="31" spans="1:11" ht="15" customHeight="1" x14ac:dyDescent="0.25">
      <c r="A31" s="812" t="s">
        <v>420</v>
      </c>
      <c r="B31" s="531">
        <v>3</v>
      </c>
      <c r="C31" s="891">
        <v>3</v>
      </c>
      <c r="D31" s="903">
        <v>41.942</v>
      </c>
      <c r="E31" s="903">
        <v>996.59199999999998</v>
      </c>
      <c r="F31" s="903">
        <v>4055.2139999999999</v>
      </c>
      <c r="G31" s="903">
        <v>6721.317</v>
      </c>
      <c r="H31" s="903">
        <v>412.19400000000002</v>
      </c>
      <c r="I31" s="903">
        <v>6309.1229999999996</v>
      </c>
      <c r="J31" s="903">
        <v>709.54100000000005</v>
      </c>
      <c r="K31" s="823"/>
    </row>
    <row r="32" spans="1:11" s="821" customFormat="1" ht="6.65" customHeight="1" x14ac:dyDescent="0.25">
      <c r="A32" s="871"/>
      <c r="B32" s="529"/>
      <c r="C32" s="877"/>
      <c r="D32" s="902"/>
      <c r="E32" s="902"/>
      <c r="F32" s="902"/>
      <c r="G32" s="902"/>
      <c r="H32" s="902"/>
      <c r="I32" s="902"/>
      <c r="J32" s="902"/>
      <c r="K32" s="823"/>
    </row>
    <row r="33" spans="1:11" s="821" customFormat="1" ht="20.5" customHeight="1" x14ac:dyDescent="0.25">
      <c r="A33" s="529" t="s">
        <v>535</v>
      </c>
    </row>
    <row r="34" spans="1:11" s="821" customFormat="1" ht="15" customHeight="1" x14ac:dyDescent="0.25">
      <c r="A34" s="529" t="s">
        <v>417</v>
      </c>
      <c r="B34" s="529">
        <v>57</v>
      </c>
      <c r="C34" s="885">
        <v>378</v>
      </c>
      <c r="D34" s="885">
        <v>16159.837</v>
      </c>
      <c r="E34" s="932" t="s">
        <v>524</v>
      </c>
      <c r="F34" s="885">
        <v>18564.330999999998</v>
      </c>
      <c r="G34" s="885">
        <v>36197.671000000002</v>
      </c>
      <c r="H34" s="885">
        <v>19.905999999999999</v>
      </c>
      <c r="I34" s="885">
        <v>36177.764999999999</v>
      </c>
      <c r="J34" s="885">
        <v>118.378</v>
      </c>
    </row>
    <row r="35" spans="1:11" ht="12" customHeight="1" x14ac:dyDescent="0.25">
      <c r="A35" s="531" t="s">
        <v>418</v>
      </c>
      <c r="B35" s="531">
        <v>54</v>
      </c>
      <c r="C35" s="935" t="s">
        <v>477</v>
      </c>
      <c r="D35" s="935" t="s">
        <v>477</v>
      </c>
      <c r="E35" s="935" t="s">
        <v>477</v>
      </c>
      <c r="F35" s="935" t="s">
        <v>477</v>
      </c>
      <c r="G35" s="935" t="s">
        <v>477</v>
      </c>
      <c r="H35" s="935" t="s">
        <v>477</v>
      </c>
      <c r="I35" s="935" t="s">
        <v>477</v>
      </c>
      <c r="J35" s="935" t="s">
        <v>477</v>
      </c>
    </row>
    <row r="36" spans="1:11" ht="12" customHeight="1" x14ac:dyDescent="0.25">
      <c r="A36" s="812" t="s">
        <v>419</v>
      </c>
      <c r="B36" s="531">
        <v>0</v>
      </c>
      <c r="C36" s="893">
        <v>0</v>
      </c>
      <c r="D36" s="893">
        <v>0</v>
      </c>
      <c r="E36" s="893">
        <v>0</v>
      </c>
      <c r="F36" s="893">
        <v>0</v>
      </c>
      <c r="G36" s="893">
        <v>0</v>
      </c>
      <c r="H36" s="893">
        <v>0</v>
      </c>
      <c r="I36" s="893">
        <v>0</v>
      </c>
      <c r="J36" s="893">
        <v>0</v>
      </c>
    </row>
    <row r="37" spans="1:11" ht="12" customHeight="1" x14ac:dyDescent="0.25">
      <c r="A37" s="812" t="s">
        <v>420</v>
      </c>
      <c r="B37" s="531">
        <v>3</v>
      </c>
      <c r="C37" s="827" t="s">
        <v>477</v>
      </c>
      <c r="D37" s="827" t="s">
        <v>477</v>
      </c>
      <c r="E37" s="827" t="s">
        <v>477</v>
      </c>
      <c r="F37" s="827" t="s">
        <v>477</v>
      </c>
      <c r="G37" s="827" t="s">
        <v>477</v>
      </c>
      <c r="H37" s="827" t="s">
        <v>477</v>
      </c>
      <c r="I37" s="827" t="s">
        <v>477</v>
      </c>
      <c r="J37" s="827" t="s">
        <v>477</v>
      </c>
    </row>
    <row r="38" spans="1:11" ht="8.5" customHeight="1" thickBot="1" x14ac:dyDescent="0.3">
      <c r="A38" s="837"/>
      <c r="B38" s="837"/>
      <c r="C38" s="933"/>
      <c r="D38" s="933"/>
      <c r="E38" s="933"/>
      <c r="F38" s="933"/>
      <c r="G38" s="933"/>
      <c r="H38" s="933"/>
      <c r="I38" s="933"/>
      <c r="J38" s="933"/>
    </row>
    <row r="39" spans="1:11" ht="13.5" customHeight="1" thickTop="1" x14ac:dyDescent="0.25">
      <c r="A39" s="845" t="s">
        <v>494</v>
      </c>
      <c r="B39" s="529"/>
      <c r="C39" s="529"/>
    </row>
    <row r="40" spans="1:11" ht="8.5" customHeight="1" x14ac:dyDescent="0.25"/>
    <row r="41" spans="1:11" ht="8.5" customHeight="1" x14ac:dyDescent="0.25"/>
    <row r="42" spans="1:11" ht="8.5" customHeight="1" x14ac:dyDescent="0.25"/>
    <row r="48" spans="1:11" x14ac:dyDescent="0.25">
      <c r="C48" s="892"/>
      <c r="D48" s="892"/>
      <c r="E48" s="892"/>
      <c r="F48" s="892"/>
      <c r="G48" s="892"/>
      <c r="H48" s="892"/>
      <c r="I48" s="892"/>
      <c r="J48" s="892"/>
      <c r="K48" s="892"/>
    </row>
    <row r="50" spans="3:11" x14ac:dyDescent="0.25">
      <c r="C50" s="892"/>
      <c r="D50" s="892"/>
      <c r="E50" s="892"/>
      <c r="F50" s="892"/>
      <c r="G50" s="892"/>
      <c r="H50" s="892"/>
      <c r="I50" s="892"/>
      <c r="J50" s="892"/>
      <c r="K50" s="892"/>
    </row>
    <row r="56" spans="3:11" x14ac:dyDescent="0.25">
      <c r="C56" s="892"/>
      <c r="D56" s="893"/>
      <c r="E56" s="893"/>
      <c r="F56" s="893"/>
      <c r="G56" s="893"/>
      <c r="H56" s="893"/>
      <c r="I56" s="893"/>
      <c r="J56" s="893"/>
      <c r="K56" s="893"/>
    </row>
  </sheetData>
  <mergeCells count="16">
    <mergeCell ref="A3:C3"/>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conditionalFormatting sqref="D36:J36 E48:K48 E50:K50 E56:K56">
    <cfRule type="cellIs" dxfId="86" priority="1" stopIfTrue="1" operator="between">
      <formula>0.1</formula>
      <formula>0.459</formula>
    </cfRule>
  </conditionalFormatting>
  <hyperlinks>
    <hyperlink ref="A1" location="Índice!A1" display="Voltar ao índice" xr:uid="{CEC6FBB3-2CC6-437B-A080-8F868D9174FA}"/>
  </hyperlinks>
  <pageMargins left="0.59055118110236227" right="0.39370078740157483" top="0.78740157480314965" bottom="0.39370078740157483" header="0" footer="0"/>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72CF-5388-4BA2-8EE3-8DF49577F062}">
  <sheetPr>
    <pageSetUpPr fitToPage="1"/>
  </sheetPr>
  <dimension ref="A1:K66"/>
  <sheetViews>
    <sheetView zoomScaleNormal="100" workbookViewId="0">
      <selection activeCell="A2" sqref="A2"/>
    </sheetView>
  </sheetViews>
  <sheetFormatPr defaultColWidth="9.1796875" defaultRowHeight="12.5" x14ac:dyDescent="0.25"/>
  <cols>
    <col min="1" max="1" width="39.26953125" style="46" customWidth="1"/>
    <col min="2" max="5" width="9" style="46" customWidth="1"/>
    <col min="6" max="6" width="9.26953125" style="46" customWidth="1"/>
    <col min="7" max="7" width="9.1796875" style="46" customWidth="1"/>
    <col min="8" max="16384" width="9.1796875" style="46"/>
  </cols>
  <sheetData>
    <row r="1" spans="1:11" x14ac:dyDescent="0.25">
      <c r="A1" s="527" t="s">
        <v>227</v>
      </c>
    </row>
    <row r="3" spans="1:11" ht="18" customHeight="1" x14ac:dyDescent="0.25">
      <c r="A3" s="262" t="s">
        <v>220</v>
      </c>
      <c r="B3" s="263"/>
      <c r="C3" s="263"/>
      <c r="D3" s="263"/>
      <c r="E3" s="263"/>
      <c r="F3" s="263"/>
      <c r="G3" s="263"/>
    </row>
    <row r="4" spans="1:11" ht="7.5" customHeight="1" x14ac:dyDescent="0.25">
      <c r="A4" s="232"/>
      <c r="B4" s="233"/>
      <c r="C4" s="233"/>
      <c r="D4" s="233"/>
      <c r="E4" s="233"/>
      <c r="F4" s="233"/>
      <c r="G4" s="233"/>
    </row>
    <row r="5" spans="1:11" ht="16.5" customHeight="1" thickBot="1" x14ac:dyDescent="0.3">
      <c r="A5" s="72"/>
      <c r="B5" s="72" t="s">
        <v>7</v>
      </c>
      <c r="C5" s="73">
        <v>2023</v>
      </c>
      <c r="D5" s="73">
        <v>2022</v>
      </c>
      <c r="E5" s="73">
        <v>2021</v>
      </c>
      <c r="F5" s="73">
        <v>2020</v>
      </c>
      <c r="G5" s="73">
        <v>2019</v>
      </c>
    </row>
    <row r="6" spans="1:11" ht="25" customHeight="1" thickBot="1" x14ac:dyDescent="0.3">
      <c r="A6" s="450" t="s">
        <v>188</v>
      </c>
      <c r="B6" s="449"/>
      <c r="C6" s="449"/>
      <c r="D6" s="449"/>
      <c r="E6" s="449"/>
      <c r="F6" s="449"/>
      <c r="G6" s="449"/>
    </row>
    <row r="7" spans="1:11" ht="20.25" customHeight="1" x14ac:dyDescent="0.3">
      <c r="A7" s="426" t="s">
        <v>189</v>
      </c>
      <c r="B7" s="283"/>
      <c r="C7" s="283"/>
      <c r="D7" s="283"/>
      <c r="E7" s="283"/>
      <c r="F7" s="283"/>
      <c r="G7" s="283"/>
      <c r="K7" s="132"/>
    </row>
    <row r="8" spans="1:11" ht="18" customHeight="1" x14ac:dyDescent="0.25">
      <c r="A8" s="383" t="s">
        <v>84</v>
      </c>
      <c r="B8" s="284" t="s">
        <v>31</v>
      </c>
      <c r="C8" s="521">
        <v>1497.0850062285576</v>
      </c>
      <c r="D8" s="520">
        <v>1416.5088034684982</v>
      </c>
      <c r="E8" s="285">
        <v>1363</v>
      </c>
      <c r="F8" s="120">
        <v>1304</v>
      </c>
      <c r="G8" s="286">
        <v>1287</v>
      </c>
      <c r="K8" s="132"/>
    </row>
    <row r="9" spans="1:11" ht="18" customHeight="1" x14ac:dyDescent="0.25">
      <c r="A9" s="65" t="s">
        <v>85</v>
      </c>
      <c r="B9" s="287" t="s">
        <v>31</v>
      </c>
      <c r="C9" s="522">
        <v>1235.5864788259476</v>
      </c>
      <c r="D9" s="288">
        <v>1169.3169444358348</v>
      </c>
      <c r="E9" s="119">
        <v>1131</v>
      </c>
      <c r="F9" s="288">
        <v>1087</v>
      </c>
      <c r="G9" s="289">
        <v>1068</v>
      </c>
      <c r="K9" s="132"/>
    </row>
    <row r="10" spans="1:11" ht="18" customHeight="1" thickBot="1" x14ac:dyDescent="0.3">
      <c r="A10" s="336" t="s">
        <v>86</v>
      </c>
      <c r="B10" s="337" t="s">
        <v>31</v>
      </c>
      <c r="C10" s="523">
        <v>1158.4217052857528</v>
      </c>
      <c r="D10" s="339">
        <v>1092.42672612094</v>
      </c>
      <c r="E10" s="338">
        <v>1055</v>
      </c>
      <c r="F10" s="339">
        <v>1014</v>
      </c>
      <c r="G10" s="340">
        <v>997</v>
      </c>
      <c r="K10" s="132"/>
    </row>
    <row r="11" spans="1:11" ht="13" thickTop="1" x14ac:dyDescent="0.25">
      <c r="A11" s="2830" t="s">
        <v>109</v>
      </c>
      <c r="B11" s="2831"/>
      <c r="C11" s="2831"/>
      <c r="D11" s="2831"/>
      <c r="E11" s="2831"/>
      <c r="F11" s="2831"/>
      <c r="G11" s="2831"/>
      <c r="K11" s="132"/>
    </row>
    <row r="12" spans="1:11" x14ac:dyDescent="0.25">
      <c r="A12" s="2832"/>
      <c r="B12" s="2832"/>
      <c r="C12" s="2832"/>
      <c r="D12" s="2832"/>
      <c r="E12" s="2832"/>
      <c r="F12" s="2832"/>
      <c r="G12" s="2832"/>
      <c r="K12" s="132"/>
    </row>
    <row r="13" spans="1:11" ht="31.5" customHeight="1" x14ac:dyDescent="0.25">
      <c r="A13" s="2830" t="s">
        <v>87</v>
      </c>
      <c r="B13" s="2831"/>
      <c r="C13" s="2831"/>
      <c r="D13" s="2831"/>
      <c r="E13" s="2831"/>
      <c r="F13" s="2831"/>
      <c r="G13" s="2831"/>
      <c r="K13" s="132"/>
    </row>
    <row r="14" spans="1:11" ht="25.5" customHeight="1" thickBot="1" x14ac:dyDescent="0.3">
      <c r="A14" s="2830" t="s">
        <v>110</v>
      </c>
      <c r="B14" s="2831"/>
      <c r="C14" s="2831"/>
      <c r="D14" s="2831"/>
      <c r="E14" s="2831"/>
      <c r="F14" s="2831"/>
      <c r="G14" s="2831"/>
      <c r="K14" s="132"/>
    </row>
    <row r="15" spans="1:11" s="27" customFormat="1" ht="25" customHeight="1" thickBot="1" x14ac:dyDescent="0.3">
      <c r="A15" s="452" t="s">
        <v>190</v>
      </c>
      <c r="B15" s="451"/>
      <c r="C15" s="451"/>
      <c r="D15" s="451"/>
      <c r="E15" s="451"/>
      <c r="F15" s="451"/>
      <c r="G15" s="451"/>
    </row>
    <row r="16" spans="1:11" s="27" customFormat="1" x14ac:dyDescent="0.25">
      <c r="A16" s="13"/>
      <c r="B16" s="143"/>
      <c r="C16" s="143"/>
      <c r="D16" s="143"/>
      <c r="E16" s="143"/>
      <c r="F16" s="143"/>
      <c r="G16" s="143"/>
    </row>
    <row r="17" spans="1:7" s="27" customFormat="1" x14ac:dyDescent="0.25">
      <c r="A17" s="152" t="s">
        <v>191</v>
      </c>
      <c r="B17" s="144" t="s">
        <v>9</v>
      </c>
      <c r="C17" s="145">
        <v>229745.48400000014</v>
      </c>
      <c r="D17" s="146">
        <v>238265.24500000002</v>
      </c>
      <c r="E17" s="147">
        <v>199465.27900000013</v>
      </c>
      <c r="F17" s="148">
        <v>168763.11699999994</v>
      </c>
      <c r="G17" s="149">
        <v>195415.17599999998</v>
      </c>
    </row>
    <row r="18" spans="1:7" s="27" customFormat="1" x14ac:dyDescent="0.25">
      <c r="A18" s="7" t="s">
        <v>145</v>
      </c>
      <c r="B18" s="150"/>
      <c r="C18" s="128"/>
      <c r="D18" s="21"/>
      <c r="E18" s="77"/>
      <c r="F18" s="35"/>
      <c r="G18" s="64"/>
    </row>
    <row r="19" spans="1:7" s="27" customFormat="1" x14ac:dyDescent="0.25">
      <c r="A19" s="24" t="s">
        <v>146</v>
      </c>
      <c r="B19" s="151" t="s">
        <v>9</v>
      </c>
      <c r="C19" s="118">
        <v>911.77799999999991</v>
      </c>
      <c r="D19" s="5">
        <v>1334.9470000000001</v>
      </c>
      <c r="E19" s="76">
        <v>1241.9719999999998</v>
      </c>
      <c r="F19" s="11">
        <v>1994.6189999999995</v>
      </c>
      <c r="G19" s="67">
        <v>1641.0370000000003</v>
      </c>
    </row>
    <row r="20" spans="1:7" s="27" customFormat="1" x14ac:dyDescent="0.25">
      <c r="A20" s="24" t="s">
        <v>213</v>
      </c>
      <c r="B20" s="9" t="s">
        <v>9</v>
      </c>
      <c r="C20" s="5">
        <v>29941.146999999994</v>
      </c>
      <c r="D20" s="5">
        <v>30004.710999999999</v>
      </c>
      <c r="E20" s="76">
        <v>23729.579999999987</v>
      </c>
      <c r="F20" s="11">
        <v>25164.995000000003</v>
      </c>
      <c r="G20" s="67">
        <v>31688.146000000004</v>
      </c>
    </row>
    <row r="21" spans="1:7" s="27" customFormat="1" x14ac:dyDescent="0.25">
      <c r="A21" s="25" t="s">
        <v>147</v>
      </c>
      <c r="B21" s="28" t="s">
        <v>9</v>
      </c>
      <c r="C21" s="104">
        <v>4896.0950000000003</v>
      </c>
      <c r="D21" s="104">
        <v>5446.3960000000006</v>
      </c>
      <c r="E21" s="78">
        <v>14171.656000000014</v>
      </c>
      <c r="F21" s="37">
        <v>12242.961000000003</v>
      </c>
      <c r="G21" s="69">
        <v>11828.863000000003</v>
      </c>
    </row>
    <row r="22" spans="1:7" s="27" customFormat="1" x14ac:dyDescent="0.25">
      <c r="A22" s="24" t="s">
        <v>148</v>
      </c>
      <c r="B22" s="28" t="s">
        <v>9</v>
      </c>
      <c r="C22" s="104">
        <v>168499.48300000015</v>
      </c>
      <c r="D22" s="104">
        <v>179439.04600000003</v>
      </c>
      <c r="E22" s="78">
        <v>138673.73400000008</v>
      </c>
      <c r="F22" s="37">
        <v>107673.23399999994</v>
      </c>
      <c r="G22" s="69">
        <v>121574.35399999996</v>
      </c>
    </row>
    <row r="23" spans="1:7" s="27" customFormat="1" x14ac:dyDescent="0.25">
      <c r="A23" s="24" t="s">
        <v>149</v>
      </c>
      <c r="B23" s="29" t="s">
        <v>9</v>
      </c>
      <c r="C23" s="110">
        <v>8185.3450000000021</v>
      </c>
      <c r="D23" s="110">
        <v>9798.0529999999981</v>
      </c>
      <c r="E23" s="79">
        <v>7802.0290000000059</v>
      </c>
      <c r="F23" s="47">
        <v>7844.43</v>
      </c>
      <c r="G23" s="69">
        <v>9322.625</v>
      </c>
    </row>
    <row r="24" spans="1:7" s="27" customFormat="1" x14ac:dyDescent="0.25">
      <c r="A24" s="24" t="s">
        <v>150</v>
      </c>
      <c r="B24" s="29" t="s">
        <v>9</v>
      </c>
      <c r="C24" s="110">
        <v>17003.146999999997</v>
      </c>
      <c r="D24" s="110">
        <v>12006.130999999999</v>
      </c>
      <c r="E24" s="79">
        <v>13739.426000000003</v>
      </c>
      <c r="F24" s="47">
        <v>13678.228999999999</v>
      </c>
      <c r="G24" s="69">
        <v>18404.815000000002</v>
      </c>
    </row>
    <row r="25" spans="1:7" s="27" customFormat="1" x14ac:dyDescent="0.25">
      <c r="A25" s="24" t="s">
        <v>151</v>
      </c>
      <c r="B25" s="9" t="s">
        <v>9</v>
      </c>
      <c r="C25" s="5">
        <v>308.48900000000003</v>
      </c>
      <c r="D25" s="5">
        <v>235.96100000000001</v>
      </c>
      <c r="E25" s="76">
        <v>106.88200000000001</v>
      </c>
      <c r="F25" s="11">
        <v>164.64899999999994</v>
      </c>
      <c r="G25" s="69">
        <v>955.3359999999999</v>
      </c>
    </row>
    <row r="26" spans="1:7" s="27" customFormat="1" ht="6.75" customHeight="1" x14ac:dyDescent="0.25">
      <c r="A26" s="24"/>
      <c r="B26" s="66"/>
      <c r="C26" s="20"/>
      <c r="D26" s="20"/>
      <c r="E26" s="80"/>
      <c r="F26" s="22"/>
      <c r="G26" s="68"/>
    </row>
    <row r="27" spans="1:7" s="27" customFormat="1" x14ac:dyDescent="0.25">
      <c r="A27" s="384" t="s">
        <v>11</v>
      </c>
      <c r="B27" s="385" t="s">
        <v>8</v>
      </c>
      <c r="C27" s="386">
        <v>0.29705844914463059</v>
      </c>
      <c r="D27" s="386">
        <v>0.30389913662522117</v>
      </c>
      <c r="E27" s="386">
        <v>0.31353332711977233</v>
      </c>
      <c r="F27" s="387">
        <v>0.31393471474473339</v>
      </c>
      <c r="G27" s="388">
        <v>0.32622038295479527</v>
      </c>
    </row>
    <row r="28" spans="1:7" s="27" customFormat="1" ht="10.5" customHeight="1" x14ac:dyDescent="0.25">
      <c r="A28"/>
      <c r="B28" s="20"/>
      <c r="C28" s="20"/>
      <c r="D28" s="20"/>
      <c r="E28" s="20"/>
      <c r="F28" s="20"/>
      <c r="G28" s="20"/>
    </row>
    <row r="29" spans="1:7" s="27" customFormat="1" x14ac:dyDescent="0.25">
      <c r="A29" s="152" t="s">
        <v>192</v>
      </c>
      <c r="B29" s="389" t="s">
        <v>9</v>
      </c>
      <c r="C29" s="390">
        <v>518024.53299999994</v>
      </c>
      <c r="D29" s="391">
        <v>469790.19200000004</v>
      </c>
      <c r="E29" s="392">
        <v>408142.64699999988</v>
      </c>
      <c r="F29" s="393">
        <v>352193.66399999987</v>
      </c>
      <c r="G29" s="394">
        <v>424293.08799999993</v>
      </c>
    </row>
    <row r="30" spans="1:7" s="27" customFormat="1" x14ac:dyDescent="0.25">
      <c r="A30" s="7" t="s">
        <v>145</v>
      </c>
      <c r="B30" s="150"/>
      <c r="C30" s="128"/>
      <c r="D30" s="21"/>
      <c r="E30" s="77"/>
      <c r="F30" s="35"/>
      <c r="G30" s="64"/>
    </row>
    <row r="31" spans="1:7" s="27" customFormat="1" x14ac:dyDescent="0.25">
      <c r="A31" s="24" t="s">
        <v>146</v>
      </c>
      <c r="B31" s="151" t="s">
        <v>9</v>
      </c>
      <c r="C31" s="118">
        <v>514.12800000000004</v>
      </c>
      <c r="D31" s="5">
        <v>486.95800000000008</v>
      </c>
      <c r="E31" s="76">
        <v>1832.8570000000002</v>
      </c>
      <c r="F31" s="11">
        <v>2049.9119999999998</v>
      </c>
      <c r="G31" s="67">
        <v>2112.0930000000003</v>
      </c>
    </row>
    <row r="32" spans="1:7" s="27" customFormat="1" x14ac:dyDescent="0.25">
      <c r="A32" s="24" t="s">
        <v>213</v>
      </c>
      <c r="B32" s="9" t="s">
        <v>9</v>
      </c>
      <c r="C32" s="5">
        <v>127108.67599999993</v>
      </c>
      <c r="D32" s="5">
        <v>135225.93400000001</v>
      </c>
      <c r="E32" s="76">
        <v>105156.32199999993</v>
      </c>
      <c r="F32" s="11">
        <v>107880.24999999996</v>
      </c>
      <c r="G32" s="67">
        <v>114034.35599999999</v>
      </c>
    </row>
    <row r="33" spans="1:7" s="27" customFormat="1" x14ac:dyDescent="0.25">
      <c r="A33" s="25" t="s">
        <v>147</v>
      </c>
      <c r="B33" s="28" t="s">
        <v>9</v>
      </c>
      <c r="C33" s="104">
        <v>14570.369000000001</v>
      </c>
      <c r="D33" s="104">
        <v>13353.291999999999</v>
      </c>
      <c r="E33" s="78">
        <v>33306.744000000021</v>
      </c>
      <c r="F33" s="37">
        <v>16756.347000000005</v>
      </c>
      <c r="G33" s="69">
        <v>20965.33199999998</v>
      </c>
    </row>
    <row r="34" spans="1:7" s="27" customFormat="1" x14ac:dyDescent="0.25">
      <c r="A34" s="24" t="s">
        <v>148</v>
      </c>
      <c r="B34" s="28" t="s">
        <v>9</v>
      </c>
      <c r="C34" s="104">
        <v>181759.02500000005</v>
      </c>
      <c r="D34" s="104">
        <v>175109.11799999999</v>
      </c>
      <c r="E34" s="78">
        <v>112359.26499999987</v>
      </c>
      <c r="F34" s="37">
        <v>80165.777999999962</v>
      </c>
      <c r="G34" s="69">
        <v>129683.90299999999</v>
      </c>
    </row>
    <row r="35" spans="1:7" s="27" customFormat="1" x14ac:dyDescent="0.25">
      <c r="A35" s="24" t="s">
        <v>149</v>
      </c>
      <c r="B35" s="29" t="s">
        <v>9</v>
      </c>
      <c r="C35" s="110">
        <v>42874.171999999911</v>
      </c>
      <c r="D35" s="110">
        <v>44518.167999999998</v>
      </c>
      <c r="E35" s="79">
        <v>44933.699000000051</v>
      </c>
      <c r="F35" s="47">
        <v>35784.247999999956</v>
      </c>
      <c r="G35" s="69">
        <v>36575.297999999981</v>
      </c>
    </row>
    <row r="36" spans="1:7" s="27" customFormat="1" x14ac:dyDescent="0.25">
      <c r="A36" s="24" t="s">
        <v>150</v>
      </c>
      <c r="B36" s="29" t="s">
        <v>9</v>
      </c>
      <c r="C36" s="110">
        <v>151065.26300000004</v>
      </c>
      <c r="D36" s="110">
        <v>97184.044999999998</v>
      </c>
      <c r="E36" s="79">
        <v>107873.02600000003</v>
      </c>
      <c r="F36" s="47">
        <v>107003.77200000001</v>
      </c>
      <c r="G36" s="69">
        <v>117051.11600000001</v>
      </c>
    </row>
    <row r="37" spans="1:7" s="27" customFormat="1" x14ac:dyDescent="0.25">
      <c r="A37" s="24" t="s">
        <v>151</v>
      </c>
      <c r="B37" s="9" t="s">
        <v>9</v>
      </c>
      <c r="C37" s="5">
        <v>132.9</v>
      </c>
      <c r="D37" s="5">
        <v>3912.6769999999997</v>
      </c>
      <c r="E37" s="76">
        <v>2680.7340000000004</v>
      </c>
      <c r="F37" s="11">
        <v>2553.3569999999995</v>
      </c>
      <c r="G37" s="69">
        <v>3870.9900000000002</v>
      </c>
    </row>
    <row r="38" spans="1:7" s="27" customFormat="1" ht="5.25" customHeight="1" x14ac:dyDescent="0.25">
      <c r="A38" s="24"/>
      <c r="B38" s="66"/>
      <c r="C38" s="20"/>
      <c r="D38" s="20"/>
      <c r="E38" s="80"/>
      <c r="F38" s="22"/>
      <c r="G38" s="68"/>
    </row>
    <row r="39" spans="1:7" s="27" customFormat="1" ht="13" thickBot="1" x14ac:dyDescent="0.3">
      <c r="A39" s="341" t="s">
        <v>12</v>
      </c>
      <c r="B39" s="342" t="s">
        <v>8</v>
      </c>
      <c r="C39" s="343">
        <v>0.4926603605166554</v>
      </c>
      <c r="D39" s="343">
        <v>0.42908777742187049</v>
      </c>
      <c r="E39" s="343">
        <v>0.49087634634878508</v>
      </c>
      <c r="F39" s="344">
        <v>0.51682548767472447</v>
      </c>
      <c r="G39" s="345">
        <v>0.53051803281772347</v>
      </c>
    </row>
    <row r="40" spans="1:7" s="27" customFormat="1" ht="12.75" customHeight="1" thickTop="1" x14ac:dyDescent="0.25">
      <c r="A40" s="24" t="s">
        <v>140</v>
      </c>
      <c r="B40" s="43"/>
      <c r="C40" s="43"/>
      <c r="D40" s="43"/>
      <c r="E40" s="43"/>
      <c r="F40" s="43"/>
      <c r="G40" s="43"/>
    </row>
    <row r="41" spans="1:7" s="27" customFormat="1" ht="12.75" customHeight="1" x14ac:dyDescent="0.25">
      <c r="A41" s="24" t="s">
        <v>141</v>
      </c>
      <c r="B41" s="43"/>
      <c r="C41" s="43"/>
      <c r="D41" s="43"/>
      <c r="E41" s="43"/>
      <c r="F41" s="43"/>
      <c r="G41" s="43"/>
    </row>
    <row r="42" spans="1:7" ht="13" thickBot="1" x14ac:dyDescent="0.3"/>
    <row r="43" spans="1:7" s="74" customFormat="1" ht="25" customHeight="1" thickBot="1" x14ac:dyDescent="0.3">
      <c r="A43" s="454" t="s">
        <v>193</v>
      </c>
      <c r="B43" s="455"/>
      <c r="C43" s="455"/>
      <c r="D43" s="455"/>
      <c r="E43" s="455"/>
      <c r="F43" s="455"/>
      <c r="G43" s="455"/>
    </row>
    <row r="44" spans="1:7" s="27" customFormat="1" ht="15" customHeight="1" x14ac:dyDescent="0.25">
      <c r="A44" s="42" t="s">
        <v>194</v>
      </c>
      <c r="B44" s="32"/>
      <c r="C44" s="109"/>
      <c r="D44" s="32"/>
      <c r="E44" s="32"/>
      <c r="F44" s="32"/>
      <c r="G44" s="32"/>
    </row>
    <row r="45" spans="1:7" s="27" customFormat="1" ht="26.25" customHeight="1" x14ac:dyDescent="0.25">
      <c r="A45" s="40" t="s">
        <v>57</v>
      </c>
      <c r="B45" s="38" t="s">
        <v>8</v>
      </c>
      <c r="C45" s="129">
        <v>79.7</v>
      </c>
      <c r="D45" s="111">
        <v>81.8</v>
      </c>
      <c r="E45" s="82">
        <v>81.3</v>
      </c>
      <c r="F45" s="15">
        <v>85.7</v>
      </c>
      <c r="G45" s="41">
        <v>82.8</v>
      </c>
    </row>
    <row r="46" spans="1:7" s="27" customFormat="1" ht="13.5" customHeight="1" x14ac:dyDescent="0.25">
      <c r="A46" s="40" t="s">
        <v>58</v>
      </c>
      <c r="B46" s="38" t="s">
        <v>8</v>
      </c>
      <c r="C46" s="130">
        <v>72.599999999999994</v>
      </c>
      <c r="D46" s="111">
        <v>69.5</v>
      </c>
      <c r="E46" s="83">
        <v>69</v>
      </c>
      <c r="F46" s="24">
        <v>70.099999999999994</v>
      </c>
      <c r="G46" s="39">
        <v>68.400000000000006</v>
      </c>
    </row>
    <row r="47" spans="1:7" s="27" customFormat="1" ht="13.5" customHeight="1" x14ac:dyDescent="0.25">
      <c r="A47" s="40" t="s">
        <v>59</v>
      </c>
      <c r="B47" s="38" t="s">
        <v>8</v>
      </c>
      <c r="C47" s="130">
        <v>47.4</v>
      </c>
      <c r="D47" s="111">
        <v>45.2</v>
      </c>
      <c r="E47" s="84">
        <v>46.1</v>
      </c>
      <c r="F47" s="24">
        <v>43.4</v>
      </c>
      <c r="G47" s="39">
        <v>38.700000000000003</v>
      </c>
    </row>
    <row r="48" spans="1:7" s="27" customFormat="1" ht="13.5" customHeight="1" x14ac:dyDescent="0.25">
      <c r="A48" s="40" t="s">
        <v>163</v>
      </c>
      <c r="B48" s="38" t="s">
        <v>8</v>
      </c>
      <c r="C48" s="378">
        <v>52.3</v>
      </c>
      <c r="D48" s="111">
        <v>53</v>
      </c>
      <c r="E48" s="84">
        <v>54.1</v>
      </c>
      <c r="F48" s="24">
        <v>55.5</v>
      </c>
      <c r="G48" s="39">
        <v>57.5</v>
      </c>
    </row>
    <row r="49" spans="1:8" s="27" customFormat="1" ht="13.5" customHeight="1" x14ac:dyDescent="0.25">
      <c r="A49" s="379" t="s">
        <v>164</v>
      </c>
      <c r="B49" s="38" t="s">
        <v>8</v>
      </c>
      <c r="C49" s="381">
        <v>34</v>
      </c>
      <c r="D49" s="111">
        <v>36.1</v>
      </c>
      <c r="E49" s="83">
        <v>30</v>
      </c>
      <c r="F49" s="24">
        <v>40.299999999999997</v>
      </c>
      <c r="G49" s="39">
        <v>43.4</v>
      </c>
    </row>
    <row r="50" spans="1:8" s="27" customFormat="1" ht="13.5" customHeight="1" thickBot="1" x14ac:dyDescent="0.3">
      <c r="A50" s="380" t="s">
        <v>60</v>
      </c>
      <c r="B50" s="346" t="s">
        <v>8</v>
      </c>
      <c r="C50" s="347">
        <v>36.799999999999997</v>
      </c>
      <c r="D50" s="348">
        <v>37.1</v>
      </c>
      <c r="E50" s="349">
        <v>37.5</v>
      </c>
      <c r="F50" s="350">
        <v>37.6</v>
      </c>
      <c r="G50" s="351">
        <v>38.6</v>
      </c>
    </row>
    <row r="51" spans="1:8" s="27" customFormat="1" ht="19.5" customHeight="1" thickTop="1" thickBot="1" x14ac:dyDescent="0.3">
      <c r="A51" s="7" t="s">
        <v>75</v>
      </c>
      <c r="B51" s="24"/>
      <c r="C51" s="24"/>
      <c r="D51" s="24"/>
      <c r="E51" s="24"/>
      <c r="F51" s="24"/>
      <c r="G51" s="24"/>
    </row>
    <row r="52" spans="1:8" s="27" customFormat="1" ht="25" customHeight="1" thickBot="1" x14ac:dyDescent="0.3">
      <c r="A52" s="452" t="s">
        <v>195</v>
      </c>
      <c r="B52" s="456"/>
      <c r="C52" s="456"/>
      <c r="D52" s="456"/>
      <c r="E52" s="456"/>
      <c r="F52" s="456"/>
      <c r="G52" s="456"/>
    </row>
    <row r="53" spans="1:8" s="27" customFormat="1" x14ac:dyDescent="0.25">
      <c r="A53" s="30" t="s">
        <v>196</v>
      </c>
      <c r="B53" s="31"/>
      <c r="C53" s="112"/>
      <c r="D53" s="31"/>
      <c r="E53" s="31"/>
      <c r="F53" s="31"/>
      <c r="G53" s="31"/>
    </row>
    <row r="54" spans="1:8" s="27" customFormat="1" x14ac:dyDescent="0.25">
      <c r="A54" s="431" t="s">
        <v>33</v>
      </c>
      <c r="B54" s="432" t="s">
        <v>22</v>
      </c>
      <c r="C54" s="433">
        <v>426</v>
      </c>
      <c r="D54" s="434">
        <v>424</v>
      </c>
      <c r="E54" s="435">
        <v>419</v>
      </c>
      <c r="F54" s="436">
        <v>414</v>
      </c>
      <c r="G54" s="434">
        <v>436</v>
      </c>
    </row>
    <row r="55" spans="1:8" s="27" customFormat="1" x14ac:dyDescent="0.25">
      <c r="A55" s="13" t="s">
        <v>20</v>
      </c>
      <c r="B55" s="437">
        <v>1000</v>
      </c>
      <c r="C55" s="438">
        <v>18075</v>
      </c>
      <c r="D55" s="219">
        <v>15763</v>
      </c>
      <c r="E55" s="439">
        <v>7496.8509999999997</v>
      </c>
      <c r="F55" s="440">
        <v>5735.5320000000002</v>
      </c>
      <c r="G55" s="219">
        <v>19777.690999999999</v>
      </c>
      <c r="H55" s="153"/>
    </row>
    <row r="56" spans="1:8" s="27" customFormat="1" x14ac:dyDescent="0.25">
      <c r="A56" s="7" t="s">
        <v>173</v>
      </c>
      <c r="B56" s="151">
        <v>1000</v>
      </c>
      <c r="C56" s="118">
        <v>1573</v>
      </c>
      <c r="D56" s="5">
        <v>1191</v>
      </c>
      <c r="E56" s="101">
        <v>404.85399999999998</v>
      </c>
      <c r="F56" s="76">
        <v>430.113</v>
      </c>
      <c r="G56" s="5">
        <v>2011.6589999999978</v>
      </c>
      <c r="H56" s="153"/>
    </row>
    <row r="57" spans="1:8" s="27" customFormat="1" x14ac:dyDescent="0.25">
      <c r="A57" s="7" t="s">
        <v>174</v>
      </c>
      <c r="B57" s="151">
        <v>1000</v>
      </c>
      <c r="C57" s="118">
        <v>8642</v>
      </c>
      <c r="D57" s="5">
        <v>7666</v>
      </c>
      <c r="E57" s="101">
        <v>2891.4119999999998</v>
      </c>
      <c r="F57" s="76">
        <v>2037.5440000000001</v>
      </c>
      <c r="G57" s="5">
        <v>10342.761000000004</v>
      </c>
      <c r="H57" s="153"/>
    </row>
    <row r="58" spans="1:8" s="27" customFormat="1" x14ac:dyDescent="0.25">
      <c r="A58" s="426" t="s">
        <v>172</v>
      </c>
      <c r="B58" s="441">
        <v>1000</v>
      </c>
      <c r="C58" s="442">
        <v>20547.796999999999</v>
      </c>
      <c r="D58" s="443">
        <v>20332.895</v>
      </c>
      <c r="E58" s="444">
        <v>20807.955999999998</v>
      </c>
      <c r="F58" s="445">
        <v>20166.991000000002</v>
      </c>
      <c r="G58" s="443">
        <v>20514.351999999999</v>
      </c>
      <c r="H58" s="153"/>
    </row>
    <row r="59" spans="1:8" s="27" customFormat="1" ht="7.5" customHeight="1" thickBot="1" x14ac:dyDescent="0.3">
      <c r="A59" s="197"/>
      <c r="B59" s="198"/>
      <c r="C59" s="199"/>
      <c r="D59" s="200"/>
      <c r="E59" s="201"/>
      <c r="F59" s="427"/>
      <c r="G59" s="200"/>
    </row>
    <row r="60" spans="1:8" s="27" customFormat="1" ht="16.5" customHeight="1" thickBot="1" x14ac:dyDescent="0.3">
      <c r="A60" s="202" t="s">
        <v>79</v>
      </c>
      <c r="B60" s="203"/>
      <c r="C60" s="203"/>
      <c r="D60" s="203"/>
      <c r="E60" s="203"/>
      <c r="F60" s="203"/>
      <c r="G60" s="203"/>
    </row>
    <row r="61" spans="1:8" s="27" customFormat="1" x14ac:dyDescent="0.25">
      <c r="A61" s="204" t="s">
        <v>197</v>
      </c>
      <c r="B61" s="109"/>
      <c r="C61" s="109"/>
      <c r="D61" s="109"/>
      <c r="E61" s="109"/>
      <c r="F61" s="109"/>
      <c r="G61" s="109"/>
    </row>
    <row r="62" spans="1:8" s="27" customFormat="1" x14ac:dyDescent="0.25">
      <c r="A62" s="7" t="s">
        <v>5</v>
      </c>
      <c r="B62" s="205" t="s">
        <v>22</v>
      </c>
      <c r="C62" s="206">
        <v>4852</v>
      </c>
      <c r="D62" s="207">
        <v>4714</v>
      </c>
      <c r="E62" s="428">
        <v>4655</v>
      </c>
      <c r="F62" s="207">
        <v>4622</v>
      </c>
      <c r="G62" s="208">
        <v>4568</v>
      </c>
    </row>
    <row r="63" spans="1:8" s="27" customFormat="1" x14ac:dyDescent="0.25">
      <c r="A63" s="7" t="s">
        <v>1</v>
      </c>
      <c r="B63" s="209" t="s">
        <v>22</v>
      </c>
      <c r="C63" s="114">
        <v>3708</v>
      </c>
      <c r="D63" s="5">
        <v>3594</v>
      </c>
      <c r="E63" s="429">
        <v>3543</v>
      </c>
      <c r="F63" s="5">
        <v>3519</v>
      </c>
      <c r="G63" s="54">
        <v>3472</v>
      </c>
    </row>
    <row r="64" spans="1:8" s="27" customFormat="1" x14ac:dyDescent="0.25">
      <c r="A64" s="7" t="s">
        <v>2</v>
      </c>
      <c r="B64" s="209" t="s">
        <v>22</v>
      </c>
      <c r="C64" s="114">
        <v>867</v>
      </c>
      <c r="D64" s="5">
        <v>831</v>
      </c>
      <c r="E64" s="429">
        <v>831</v>
      </c>
      <c r="F64" s="5">
        <v>826</v>
      </c>
      <c r="G64" s="54">
        <v>826</v>
      </c>
    </row>
    <row r="65" spans="1:7" s="27" customFormat="1" ht="6.75" customHeight="1" thickBot="1" x14ac:dyDescent="0.3">
      <c r="A65" s="352"/>
      <c r="B65" s="353"/>
      <c r="C65" s="354"/>
      <c r="D65" s="355"/>
      <c r="E65" s="430"/>
      <c r="F65" s="355"/>
      <c r="G65" s="357"/>
    </row>
    <row r="66" spans="1:7" s="27" customFormat="1" ht="25.5" customHeight="1" thickTop="1" x14ac:dyDescent="0.25">
      <c r="A66" s="2829" t="s">
        <v>80</v>
      </c>
      <c r="B66" s="2829"/>
      <c r="C66" s="2829"/>
      <c r="D66" s="2829"/>
      <c r="E66" s="2829"/>
      <c r="F66" s="2829"/>
      <c r="G66" s="2829"/>
    </row>
  </sheetData>
  <mergeCells count="4">
    <mergeCell ref="A66:G66"/>
    <mergeCell ref="A14:G14"/>
    <mergeCell ref="A11:G12"/>
    <mergeCell ref="A13:G13"/>
  </mergeCells>
  <hyperlinks>
    <hyperlink ref="A1" location="Índice!A1" display="Voltar ao índice" xr:uid="{1E7E3B34-A6CE-4438-BEDB-9B13F650DFE2}"/>
  </hyperlinks>
  <pageMargins left="0.35433070866141736" right="0.23622047244094491" top="0.51181102362204722" bottom="0.55118110236220474" header="0.31496062992125984" footer="0.31496062992125984"/>
  <pageSetup paperSize="9" scale="7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8A672-3E4D-44DB-A55B-05B03EC2D370}">
  <dimension ref="A1:K52"/>
  <sheetViews>
    <sheetView showGridLines="0" workbookViewId="0"/>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0" ht="12.5" x14ac:dyDescent="0.25">
      <c r="A1" s="527" t="s">
        <v>227</v>
      </c>
    </row>
    <row r="3" spans="1:10" ht="15" customHeight="1" x14ac:dyDescent="0.25">
      <c r="A3" s="934" t="s">
        <v>538</v>
      </c>
      <c r="B3" s="934"/>
      <c r="C3" s="934"/>
    </row>
    <row r="4" spans="1:10" ht="42" customHeight="1" x14ac:dyDescent="0.25">
      <c r="A4" s="2897" t="s">
        <v>539</v>
      </c>
      <c r="B4" s="2897"/>
      <c r="C4" s="2897"/>
      <c r="D4" s="2897"/>
      <c r="E4" s="2897"/>
      <c r="F4" s="2897"/>
      <c r="G4" s="2897"/>
      <c r="H4" s="2897"/>
      <c r="I4" s="2897"/>
      <c r="J4" s="2897"/>
    </row>
    <row r="5" spans="1:10" ht="13" customHeight="1" x14ac:dyDescent="0.25">
      <c r="A5" s="812">
        <v>2022</v>
      </c>
      <c r="B5" s="813"/>
      <c r="C5" s="531"/>
      <c r="D5" s="531"/>
    </row>
    <row r="6" spans="1:10" ht="15" customHeight="1" x14ac:dyDescent="0.25">
      <c r="A6" s="2886" t="s">
        <v>392</v>
      </c>
      <c r="B6" s="2886" t="s">
        <v>393</v>
      </c>
      <c r="C6" s="2886" t="s">
        <v>394</v>
      </c>
      <c r="D6" s="2887" t="s">
        <v>395</v>
      </c>
      <c r="E6" s="2887"/>
      <c r="F6" s="2887"/>
      <c r="G6" s="2886" t="s">
        <v>396</v>
      </c>
      <c r="H6" s="2889"/>
      <c r="I6" s="2889"/>
      <c r="J6" s="2886" t="s">
        <v>397</v>
      </c>
    </row>
    <row r="7" spans="1:10" ht="5.25" customHeight="1" x14ac:dyDescent="0.25">
      <c r="A7" s="2886"/>
      <c r="B7" s="2886"/>
      <c r="C7" s="2886"/>
      <c r="D7" s="2886" t="s">
        <v>400</v>
      </c>
      <c r="E7" s="2886" t="s">
        <v>401</v>
      </c>
      <c r="F7" s="2886" t="s">
        <v>402</v>
      </c>
      <c r="G7" s="2886" t="s">
        <v>273</v>
      </c>
      <c r="H7" s="2886" t="s">
        <v>403</v>
      </c>
      <c r="I7" s="2886" t="s">
        <v>404</v>
      </c>
      <c r="J7" s="2889"/>
    </row>
    <row r="8" spans="1:10" ht="12.75" customHeight="1" x14ac:dyDescent="0.25">
      <c r="A8" s="2886"/>
      <c r="B8" s="2886"/>
      <c r="C8" s="2886"/>
      <c r="D8" s="2886"/>
      <c r="E8" s="2886"/>
      <c r="F8" s="2886"/>
      <c r="G8" s="2886"/>
      <c r="H8" s="2886"/>
      <c r="I8" s="2886"/>
      <c r="J8" s="2889"/>
    </row>
    <row r="9" spans="1:10" x14ac:dyDescent="0.25">
      <c r="A9" s="2886"/>
      <c r="B9" s="2886"/>
      <c r="C9" s="2886"/>
      <c r="D9" s="2886"/>
      <c r="E9" s="2886"/>
      <c r="F9" s="2886"/>
      <c r="G9" s="2886"/>
      <c r="H9" s="2886"/>
      <c r="I9" s="2886"/>
      <c r="J9" s="2889"/>
    </row>
    <row r="10" spans="1:10" x14ac:dyDescent="0.25">
      <c r="A10" s="2886"/>
      <c r="B10" s="2886"/>
      <c r="C10" s="2886"/>
      <c r="D10" s="2886"/>
      <c r="E10" s="2886"/>
      <c r="F10" s="2886"/>
      <c r="G10" s="2886"/>
      <c r="H10" s="2886"/>
      <c r="I10" s="2886"/>
      <c r="J10" s="2889"/>
    </row>
    <row r="11" spans="1:10" ht="5.25" customHeight="1" x14ac:dyDescent="0.25">
      <c r="A11" s="2886"/>
      <c r="B11" s="2886"/>
      <c r="C11" s="2886"/>
      <c r="D11" s="2886"/>
      <c r="E11" s="2886"/>
      <c r="F11" s="2886"/>
      <c r="G11" s="2886"/>
      <c r="H11" s="2886"/>
      <c r="I11" s="2886"/>
      <c r="J11" s="2889"/>
    </row>
    <row r="12" spans="1:10" ht="13.5" customHeight="1" x14ac:dyDescent="0.25">
      <c r="A12" s="2886"/>
      <c r="B12" s="2887" t="s">
        <v>22</v>
      </c>
      <c r="C12" s="2887"/>
      <c r="D12" s="2887" t="s">
        <v>405</v>
      </c>
      <c r="E12" s="2887"/>
      <c r="F12" s="2887"/>
      <c r="G12" s="2887"/>
      <c r="H12" s="2887"/>
      <c r="I12" s="2887"/>
      <c r="J12" s="2887"/>
    </row>
    <row r="13" spans="1:10" ht="6" customHeight="1" x14ac:dyDescent="0.25">
      <c r="A13" s="814"/>
      <c r="B13" s="814"/>
      <c r="C13" s="814"/>
      <c r="D13" s="531"/>
    </row>
    <row r="14" spans="1:10" ht="19.5" customHeight="1" x14ac:dyDescent="0.25">
      <c r="A14" s="884" t="s">
        <v>540</v>
      </c>
      <c r="B14" s="814"/>
      <c r="C14" s="814"/>
      <c r="D14" s="531"/>
    </row>
    <row r="15" spans="1:10" s="821" customFormat="1" ht="15" customHeight="1" x14ac:dyDescent="0.25">
      <c r="A15" s="529" t="s">
        <v>273</v>
      </c>
      <c r="B15" s="885">
        <v>10330</v>
      </c>
      <c r="C15" s="885">
        <v>16645</v>
      </c>
      <c r="D15" s="885">
        <v>189976.391</v>
      </c>
      <c r="E15" s="885">
        <v>56749.398999999998</v>
      </c>
      <c r="F15" s="885">
        <v>280448.95799999998</v>
      </c>
      <c r="G15" s="885">
        <v>649442.14399999997</v>
      </c>
      <c r="H15" s="885">
        <v>45538.264999999999</v>
      </c>
      <c r="I15" s="885">
        <v>603903.87899999996</v>
      </c>
      <c r="J15" s="885">
        <v>106279.16099999999</v>
      </c>
    </row>
    <row r="16" spans="1:10" ht="15.75" customHeight="1" x14ac:dyDescent="0.25">
      <c r="A16" s="813" t="s">
        <v>407</v>
      </c>
      <c r="B16" s="823">
        <v>10205</v>
      </c>
      <c r="C16" s="823">
        <v>14436</v>
      </c>
      <c r="D16" s="823">
        <v>126895.8</v>
      </c>
      <c r="E16" s="823">
        <v>46454.582999999999</v>
      </c>
      <c r="F16" s="823">
        <v>198043.011</v>
      </c>
      <c r="G16" s="823">
        <v>472124.07299999997</v>
      </c>
      <c r="H16" s="823">
        <v>40947.4</v>
      </c>
      <c r="I16" s="823">
        <v>431176.67300000001</v>
      </c>
      <c r="J16" s="823">
        <v>86956.428</v>
      </c>
    </row>
    <row r="17" spans="1:11" ht="12" customHeight="1" x14ac:dyDescent="0.25">
      <c r="A17" s="826" t="s">
        <v>408</v>
      </c>
      <c r="B17" s="827">
        <v>122</v>
      </c>
      <c r="C17" s="827">
        <v>1981</v>
      </c>
      <c r="D17" s="827">
        <v>54524.862999999998</v>
      </c>
      <c r="E17" s="827">
        <v>10294.816000000001</v>
      </c>
      <c r="F17" s="827">
        <v>71777.491999999998</v>
      </c>
      <c r="G17" s="827">
        <v>153371.82699999999</v>
      </c>
      <c r="H17" s="827">
        <v>4590.8649999999998</v>
      </c>
      <c r="I17" s="827">
        <v>148780.962</v>
      </c>
      <c r="J17" s="827">
        <v>16523.393</v>
      </c>
    </row>
    <row r="18" spans="1:11" ht="12" customHeight="1" x14ac:dyDescent="0.25">
      <c r="A18" s="826" t="s">
        <v>409</v>
      </c>
      <c r="B18" s="827">
        <v>3</v>
      </c>
      <c r="C18" s="827">
        <v>228</v>
      </c>
      <c r="D18" s="827">
        <v>8555.7279999999992</v>
      </c>
      <c r="E18" s="827">
        <v>0</v>
      </c>
      <c r="F18" s="827">
        <v>10628.455</v>
      </c>
      <c r="G18" s="827">
        <v>23946.243999999999</v>
      </c>
      <c r="H18" s="827">
        <v>0</v>
      </c>
      <c r="I18" s="827">
        <v>23946.243999999999</v>
      </c>
      <c r="J18" s="827">
        <v>2799.34</v>
      </c>
    </row>
    <row r="19" spans="1:11" ht="12" customHeight="1" x14ac:dyDescent="0.25">
      <c r="A19" s="813" t="s">
        <v>410</v>
      </c>
      <c r="B19" s="823">
        <v>0</v>
      </c>
      <c r="C19" s="823">
        <v>0</v>
      </c>
      <c r="D19" s="823">
        <v>0</v>
      </c>
      <c r="E19" s="823">
        <v>0</v>
      </c>
      <c r="F19" s="823">
        <v>0</v>
      </c>
      <c r="G19" s="823">
        <v>0</v>
      </c>
      <c r="H19" s="823">
        <v>0</v>
      </c>
      <c r="I19" s="823">
        <v>0</v>
      </c>
      <c r="J19" s="823">
        <v>0</v>
      </c>
    </row>
    <row r="20" spans="1:11" ht="21" customHeight="1" x14ac:dyDescent="0.25">
      <c r="A20" s="884" t="s">
        <v>541</v>
      </c>
      <c r="B20" s="903"/>
      <c r="C20" s="903"/>
      <c r="D20" s="891"/>
      <c r="E20" s="903"/>
      <c r="F20" s="903"/>
      <c r="G20" s="903"/>
      <c r="H20" s="903"/>
      <c r="I20" s="903"/>
      <c r="J20" s="903"/>
    </row>
    <row r="21" spans="1:11" s="821" customFormat="1" ht="15" customHeight="1" x14ac:dyDescent="0.25">
      <c r="A21" s="529" t="s">
        <v>273</v>
      </c>
      <c r="B21" s="885">
        <v>5682</v>
      </c>
      <c r="C21" s="885">
        <v>14081</v>
      </c>
      <c r="D21" s="885">
        <v>281310.83199999999</v>
      </c>
      <c r="E21" s="885">
        <v>87213.361000000004</v>
      </c>
      <c r="F21" s="885">
        <v>606699.15500000003</v>
      </c>
      <c r="G21" s="885">
        <v>1159518.561</v>
      </c>
      <c r="H21" s="885">
        <v>100946.46</v>
      </c>
      <c r="I21" s="885">
        <v>1058572.101</v>
      </c>
      <c r="J21" s="885">
        <v>143158.82399999999</v>
      </c>
    </row>
    <row r="22" spans="1:11" ht="15.75" customHeight="1" x14ac:dyDescent="0.25">
      <c r="A22" s="813" t="s">
        <v>407</v>
      </c>
      <c r="B22" s="823">
        <v>5479</v>
      </c>
      <c r="C22" s="823">
        <v>8914</v>
      </c>
      <c r="D22" s="823">
        <v>111279.41899999999</v>
      </c>
      <c r="E22" s="823">
        <v>56205.644999999997</v>
      </c>
      <c r="F22" s="823">
        <v>273740.79300000001</v>
      </c>
      <c r="G22" s="823">
        <v>548185.32200000004</v>
      </c>
      <c r="H22" s="823">
        <v>67227.101999999999</v>
      </c>
      <c r="I22" s="823">
        <v>480958.22</v>
      </c>
      <c r="J22" s="823">
        <v>97410.600999999995</v>
      </c>
    </row>
    <row r="23" spans="1:11" ht="10.5" customHeight="1" x14ac:dyDescent="0.25">
      <c r="A23" s="826" t="s">
        <v>408</v>
      </c>
      <c r="B23" s="823">
        <v>182</v>
      </c>
      <c r="C23" s="823">
        <v>3176</v>
      </c>
      <c r="D23" s="823">
        <v>90061.49</v>
      </c>
      <c r="E23" s="823">
        <v>19091.899000000001</v>
      </c>
      <c r="F23" s="823">
        <v>186330.72899999999</v>
      </c>
      <c r="G23" s="823">
        <v>332940.35700000002</v>
      </c>
      <c r="H23" s="823">
        <v>23341.223000000002</v>
      </c>
      <c r="I23" s="823">
        <v>309599.13400000002</v>
      </c>
      <c r="J23" s="823">
        <v>25242.574000000001</v>
      </c>
    </row>
    <row r="24" spans="1:11" ht="12.75" customHeight="1" x14ac:dyDescent="0.25">
      <c r="A24" s="826" t="s">
        <v>409</v>
      </c>
      <c r="B24" s="827">
        <v>21</v>
      </c>
      <c r="C24" s="827">
        <v>1991</v>
      </c>
      <c r="D24" s="827">
        <v>79969.922999999995</v>
      </c>
      <c r="E24" s="827">
        <v>11915.816999999999</v>
      </c>
      <c r="F24" s="827">
        <v>146627.633</v>
      </c>
      <c r="G24" s="827">
        <v>278392.88199999998</v>
      </c>
      <c r="H24" s="827">
        <v>10378.135</v>
      </c>
      <c r="I24" s="827">
        <v>268014.74699999997</v>
      </c>
      <c r="J24" s="827">
        <v>20505.649000000001</v>
      </c>
    </row>
    <row r="25" spans="1:11" ht="9.75" customHeight="1" x14ac:dyDescent="0.25">
      <c r="A25" s="813" t="s">
        <v>410</v>
      </c>
      <c r="B25" s="827">
        <v>0</v>
      </c>
      <c r="C25" s="827">
        <v>0</v>
      </c>
      <c r="D25" s="827">
        <v>0</v>
      </c>
      <c r="E25" s="827">
        <v>0</v>
      </c>
      <c r="F25" s="827">
        <v>0</v>
      </c>
      <c r="G25" s="827">
        <v>0</v>
      </c>
      <c r="H25" s="827">
        <v>0</v>
      </c>
      <c r="I25" s="827">
        <v>0</v>
      </c>
      <c r="J25" s="827">
        <v>0</v>
      </c>
    </row>
    <row r="26" spans="1:11" ht="25.5" customHeight="1" x14ac:dyDescent="0.25">
      <c r="A26" s="884" t="s">
        <v>542</v>
      </c>
      <c r="B26" s="927"/>
      <c r="C26" s="927"/>
      <c r="D26" s="891"/>
      <c r="E26" s="903"/>
      <c r="F26" s="903"/>
      <c r="G26" s="903"/>
      <c r="H26" s="903"/>
      <c r="I26" s="903"/>
      <c r="J26" s="903"/>
    </row>
    <row r="27" spans="1:11" ht="16.5" customHeight="1" x14ac:dyDescent="0.25">
      <c r="A27" s="529" t="s">
        <v>273</v>
      </c>
      <c r="B27" s="885">
        <v>9309</v>
      </c>
      <c r="C27" s="885">
        <v>13072</v>
      </c>
      <c r="D27" s="885">
        <v>115193.27099999999</v>
      </c>
      <c r="E27" s="885">
        <v>137640.685</v>
      </c>
      <c r="F27" s="885">
        <v>167045.261</v>
      </c>
      <c r="G27" s="885">
        <v>504337.80900000001</v>
      </c>
      <c r="H27" s="885">
        <v>169959.21</v>
      </c>
      <c r="I27" s="885">
        <v>334378.59899999999</v>
      </c>
      <c r="J27" s="885">
        <v>79139.952000000005</v>
      </c>
    </row>
    <row r="28" spans="1:11" ht="15.75" customHeight="1" x14ac:dyDescent="0.25">
      <c r="A28" s="813" t="s">
        <v>407</v>
      </c>
      <c r="B28" s="823">
        <v>9230</v>
      </c>
      <c r="C28" s="823">
        <v>11289</v>
      </c>
      <c r="D28" s="823">
        <v>75586.664000000004</v>
      </c>
      <c r="E28" s="823">
        <v>93248.376999999993</v>
      </c>
      <c r="F28" s="823">
        <v>128399.25599999999</v>
      </c>
      <c r="G28" s="823">
        <v>383257.97399999999</v>
      </c>
      <c r="H28" s="823">
        <v>119602.374</v>
      </c>
      <c r="I28" s="823">
        <v>263655.59999999998</v>
      </c>
      <c r="J28" s="823">
        <v>75062.244999999995</v>
      </c>
    </row>
    <row r="29" spans="1:11" ht="12" customHeight="1" x14ac:dyDescent="0.25">
      <c r="A29" s="826" t="s">
        <v>408</v>
      </c>
      <c r="B29" s="827">
        <v>75</v>
      </c>
      <c r="C29" s="827">
        <v>1253</v>
      </c>
      <c r="D29" s="827">
        <v>30892.69</v>
      </c>
      <c r="E29" s="827">
        <v>35834.239000000001</v>
      </c>
      <c r="F29" s="827">
        <v>31782.986000000001</v>
      </c>
      <c r="G29" s="827">
        <v>104242.323</v>
      </c>
      <c r="H29" s="827">
        <v>38823.18</v>
      </c>
      <c r="I29" s="827">
        <v>65419.142999999996</v>
      </c>
      <c r="J29" s="827">
        <v>3495.0219999999999</v>
      </c>
    </row>
    <row r="30" spans="1:11" ht="12" customHeight="1" x14ac:dyDescent="0.25">
      <c r="A30" s="826" t="s">
        <v>409</v>
      </c>
      <c r="B30" s="827">
        <v>4</v>
      </c>
      <c r="C30" s="827">
        <v>530</v>
      </c>
      <c r="D30" s="827">
        <v>8713.9169999999995</v>
      </c>
      <c r="E30" s="827">
        <v>8558.0689999999995</v>
      </c>
      <c r="F30" s="827">
        <v>6863.0190000000002</v>
      </c>
      <c r="G30" s="827">
        <v>16837.511999999999</v>
      </c>
      <c r="H30" s="827">
        <v>11533.656000000001</v>
      </c>
      <c r="I30" s="827">
        <v>5303.8559999999998</v>
      </c>
      <c r="J30" s="827">
        <v>582.68499999999995</v>
      </c>
    </row>
    <row r="31" spans="1:11" ht="12" customHeight="1" x14ac:dyDescent="0.25">
      <c r="A31" s="813" t="s">
        <v>410</v>
      </c>
      <c r="B31" s="823">
        <v>0</v>
      </c>
      <c r="C31" s="823">
        <v>0</v>
      </c>
      <c r="D31" s="823">
        <v>0</v>
      </c>
      <c r="E31" s="823">
        <v>0</v>
      </c>
      <c r="F31" s="823">
        <v>0</v>
      </c>
      <c r="G31" s="823">
        <v>0</v>
      </c>
      <c r="H31" s="823">
        <v>0</v>
      </c>
      <c r="I31" s="823">
        <v>0</v>
      </c>
      <c r="J31" s="823">
        <v>0</v>
      </c>
    </row>
    <row r="32" spans="1:11" ht="26.25" customHeight="1" x14ac:dyDescent="0.25">
      <c r="A32" s="884" t="s">
        <v>543</v>
      </c>
      <c r="B32" s="877"/>
      <c r="C32" s="877"/>
      <c r="D32" s="891"/>
      <c r="E32" s="903"/>
      <c r="F32" s="903"/>
      <c r="G32" s="903"/>
      <c r="H32" s="903"/>
      <c r="I32" s="903"/>
      <c r="J32" s="903"/>
      <c r="K32" s="824"/>
    </row>
    <row r="33" spans="1:11" ht="15" customHeight="1" x14ac:dyDescent="0.25">
      <c r="A33" s="529" t="s">
        <v>273</v>
      </c>
      <c r="B33" s="885">
        <v>3876</v>
      </c>
      <c r="C33" s="885">
        <v>4899</v>
      </c>
      <c r="D33" s="885">
        <v>26209.382000000001</v>
      </c>
      <c r="E33" s="885">
        <v>11116.453</v>
      </c>
      <c r="F33" s="885">
        <v>32415.918000000001</v>
      </c>
      <c r="G33" s="885">
        <v>94463.372000000003</v>
      </c>
      <c r="H33" s="885">
        <v>15395.803</v>
      </c>
      <c r="I33" s="885">
        <v>79067.569000000003</v>
      </c>
      <c r="J33" s="885">
        <v>20065.103999999999</v>
      </c>
      <c r="K33" s="824"/>
    </row>
    <row r="34" spans="1:11" ht="15.75" customHeight="1" x14ac:dyDescent="0.25">
      <c r="A34" s="813" t="s">
        <v>407</v>
      </c>
      <c r="B34" s="823">
        <v>3862</v>
      </c>
      <c r="C34" s="823">
        <v>4570</v>
      </c>
      <c r="D34" s="823">
        <v>20603.728999999999</v>
      </c>
      <c r="E34" s="823">
        <v>7555.6329999999998</v>
      </c>
      <c r="F34" s="823">
        <v>27159.686000000002</v>
      </c>
      <c r="G34" s="823">
        <v>77638.877999999997</v>
      </c>
      <c r="H34" s="823">
        <v>11329.585999999999</v>
      </c>
      <c r="I34" s="823">
        <v>66309.292000000001</v>
      </c>
      <c r="J34" s="823">
        <v>18981.588</v>
      </c>
      <c r="K34" s="824"/>
    </row>
    <row r="35" spans="1:11" ht="12" customHeight="1" x14ac:dyDescent="0.25">
      <c r="A35" s="826" t="s">
        <v>408</v>
      </c>
      <c r="B35" s="823">
        <v>13</v>
      </c>
      <c r="C35" s="823" t="s">
        <v>477</v>
      </c>
      <c r="D35" s="823" t="s">
        <v>477</v>
      </c>
      <c r="E35" s="823" t="s">
        <v>477</v>
      </c>
      <c r="F35" s="823" t="s">
        <v>477</v>
      </c>
      <c r="G35" s="823" t="s">
        <v>477</v>
      </c>
      <c r="H35" s="823" t="s">
        <v>477</v>
      </c>
      <c r="I35" s="823" t="s">
        <v>477</v>
      </c>
      <c r="J35" s="823" t="s">
        <v>477</v>
      </c>
      <c r="K35" s="824"/>
    </row>
    <row r="36" spans="1:11" ht="12" customHeight="1" x14ac:dyDescent="0.25">
      <c r="A36" s="826" t="s">
        <v>409</v>
      </c>
      <c r="B36" s="823">
        <v>1</v>
      </c>
      <c r="C36" s="823" t="s">
        <v>477</v>
      </c>
      <c r="D36" s="823" t="s">
        <v>477</v>
      </c>
      <c r="E36" s="823" t="s">
        <v>477</v>
      </c>
      <c r="F36" s="823" t="s">
        <v>477</v>
      </c>
      <c r="G36" s="823" t="s">
        <v>477</v>
      </c>
      <c r="H36" s="823" t="s">
        <v>477</v>
      </c>
      <c r="I36" s="823" t="s">
        <v>477</v>
      </c>
      <c r="J36" s="823" t="s">
        <v>477</v>
      </c>
      <c r="K36" s="824"/>
    </row>
    <row r="37" spans="1:11" ht="12" customHeight="1" x14ac:dyDescent="0.25">
      <c r="A37" s="813" t="s">
        <v>410</v>
      </c>
      <c r="B37" s="823">
        <v>0</v>
      </c>
      <c r="C37" s="823">
        <v>0</v>
      </c>
      <c r="D37" s="823">
        <v>0</v>
      </c>
      <c r="E37" s="823">
        <v>0</v>
      </c>
      <c r="F37" s="823">
        <v>0</v>
      </c>
      <c r="G37" s="823">
        <v>0</v>
      </c>
      <c r="H37" s="823">
        <v>0</v>
      </c>
      <c r="I37" s="823">
        <v>0</v>
      </c>
      <c r="J37" s="823">
        <v>0</v>
      </c>
    </row>
    <row r="38" spans="1:11" ht="21" customHeight="1" x14ac:dyDescent="0.25">
      <c r="A38" s="884" t="s">
        <v>544</v>
      </c>
      <c r="B38" s="891"/>
      <c r="C38" s="891"/>
      <c r="D38" s="891"/>
      <c r="E38" s="903"/>
      <c r="F38" s="903"/>
      <c r="G38" s="903"/>
      <c r="H38" s="903"/>
      <c r="I38" s="903"/>
      <c r="J38" s="903"/>
      <c r="K38" s="824"/>
    </row>
    <row r="39" spans="1:11" ht="15" customHeight="1" x14ac:dyDescent="0.25">
      <c r="A39" s="529" t="s">
        <v>273</v>
      </c>
      <c r="B39" s="885">
        <v>3742</v>
      </c>
      <c r="C39" s="885">
        <v>4454</v>
      </c>
      <c r="D39" s="885">
        <v>27700.865000000002</v>
      </c>
      <c r="E39" s="885">
        <v>298.25200000000001</v>
      </c>
      <c r="F39" s="885">
        <v>33569.375999999997</v>
      </c>
      <c r="G39" s="885">
        <v>91713.55</v>
      </c>
      <c r="H39" s="885">
        <v>497.16</v>
      </c>
      <c r="I39" s="885">
        <v>91216.39</v>
      </c>
      <c r="J39" s="885">
        <v>29972.907999999999</v>
      </c>
      <c r="K39" s="824"/>
    </row>
    <row r="40" spans="1:11" ht="15.75" customHeight="1" x14ac:dyDescent="0.25">
      <c r="A40" s="813" t="s">
        <v>407</v>
      </c>
      <c r="B40" s="823">
        <v>3720</v>
      </c>
      <c r="C40" s="823">
        <v>3962</v>
      </c>
      <c r="D40" s="823">
        <v>11392.757</v>
      </c>
      <c r="E40" s="823">
        <v>230.7</v>
      </c>
      <c r="F40" s="823">
        <v>17176.780999999999</v>
      </c>
      <c r="G40" s="823">
        <v>59019.307999999997</v>
      </c>
      <c r="H40" s="823">
        <v>349.69200000000001</v>
      </c>
      <c r="I40" s="823">
        <v>58669.616000000002</v>
      </c>
      <c r="J40" s="823">
        <v>28833.816999999999</v>
      </c>
      <c r="K40" s="824"/>
    </row>
    <row r="41" spans="1:11" ht="12" customHeight="1" x14ac:dyDescent="0.25">
      <c r="A41" s="826" t="s">
        <v>408</v>
      </c>
      <c r="B41" s="827">
        <v>20</v>
      </c>
      <c r="C41" s="827" t="s">
        <v>477</v>
      </c>
      <c r="D41" s="827" t="s">
        <v>477</v>
      </c>
      <c r="E41" s="827" t="s">
        <v>477</v>
      </c>
      <c r="F41" s="827" t="s">
        <v>477</v>
      </c>
      <c r="G41" s="827" t="s">
        <v>477</v>
      </c>
      <c r="H41" s="827" t="s">
        <v>477</v>
      </c>
      <c r="I41" s="827" t="s">
        <v>477</v>
      </c>
      <c r="J41" s="827" t="s">
        <v>477</v>
      </c>
    </row>
    <row r="42" spans="1:11" ht="12" customHeight="1" x14ac:dyDescent="0.25">
      <c r="A42" s="826" t="s">
        <v>409</v>
      </c>
      <c r="B42" s="827">
        <v>2</v>
      </c>
      <c r="C42" s="827" t="s">
        <v>477</v>
      </c>
      <c r="D42" s="827" t="s">
        <v>477</v>
      </c>
      <c r="E42" s="827" t="s">
        <v>477</v>
      </c>
      <c r="F42" s="827" t="s">
        <v>477</v>
      </c>
      <c r="G42" s="827" t="s">
        <v>477</v>
      </c>
      <c r="H42" s="827" t="s">
        <v>477</v>
      </c>
      <c r="I42" s="827" t="s">
        <v>477</v>
      </c>
      <c r="J42" s="827" t="s">
        <v>477</v>
      </c>
    </row>
    <row r="43" spans="1:11" ht="12" customHeight="1" x14ac:dyDescent="0.25">
      <c r="A43" s="813" t="s">
        <v>410</v>
      </c>
      <c r="B43" s="823">
        <v>0</v>
      </c>
      <c r="C43" s="823">
        <v>0</v>
      </c>
      <c r="D43" s="823">
        <v>0</v>
      </c>
      <c r="E43" s="823">
        <v>0</v>
      </c>
      <c r="F43" s="823">
        <v>0</v>
      </c>
      <c r="G43" s="823">
        <v>0</v>
      </c>
      <c r="H43" s="823">
        <v>0</v>
      </c>
      <c r="I43" s="823">
        <v>0</v>
      </c>
      <c r="J43" s="823">
        <v>0</v>
      </c>
    </row>
    <row r="44" spans="1:11" ht="24" customHeight="1" x14ac:dyDescent="0.25">
      <c r="A44" s="884" t="s">
        <v>545</v>
      </c>
      <c r="B44" s="891"/>
      <c r="C44" s="891"/>
      <c r="D44" s="891"/>
      <c r="E44" s="903"/>
      <c r="F44" s="903"/>
      <c r="G44" s="903"/>
      <c r="H44" s="903"/>
      <c r="I44" s="903"/>
      <c r="J44" s="903"/>
      <c r="K44" s="824"/>
    </row>
    <row r="45" spans="1:11" ht="15" customHeight="1" x14ac:dyDescent="0.25">
      <c r="A45" s="529" t="s">
        <v>273</v>
      </c>
      <c r="B45" s="885">
        <v>9</v>
      </c>
      <c r="C45" s="885">
        <v>10</v>
      </c>
      <c r="D45" s="885">
        <v>69.319999999999993</v>
      </c>
      <c r="E45" s="885">
        <v>218.303</v>
      </c>
      <c r="F45" s="885">
        <v>39.069000000000003</v>
      </c>
      <c r="G45" s="885">
        <v>373.42399999999998</v>
      </c>
      <c r="H45" s="885">
        <v>221.75700000000001</v>
      </c>
      <c r="I45" s="885">
        <v>151.667</v>
      </c>
      <c r="J45" s="885">
        <v>23.042000000000002</v>
      </c>
      <c r="K45" s="824"/>
    </row>
    <row r="46" spans="1:11" ht="15.75" customHeight="1" x14ac:dyDescent="0.25">
      <c r="A46" s="813" t="s">
        <v>407</v>
      </c>
      <c r="B46" s="827">
        <v>9</v>
      </c>
      <c r="C46" s="827">
        <v>10</v>
      </c>
      <c r="D46" s="827">
        <v>69.319999999999993</v>
      </c>
      <c r="E46" s="827">
        <v>218.303</v>
      </c>
      <c r="F46" s="827">
        <v>39.069000000000003</v>
      </c>
      <c r="G46" s="827">
        <v>373.42399999999998</v>
      </c>
      <c r="H46" s="827">
        <v>221.75700000000001</v>
      </c>
      <c r="I46" s="827">
        <v>151.667</v>
      </c>
      <c r="J46" s="827">
        <v>23.042000000000002</v>
      </c>
      <c r="K46" s="824"/>
    </row>
    <row r="47" spans="1:11" ht="12" customHeight="1" x14ac:dyDescent="0.25">
      <c r="A47" s="826" t="s">
        <v>408</v>
      </c>
      <c r="B47" s="827">
        <v>0</v>
      </c>
      <c r="C47" s="827">
        <v>0</v>
      </c>
      <c r="D47" s="827">
        <v>0</v>
      </c>
      <c r="E47" s="827">
        <v>0</v>
      </c>
      <c r="F47" s="827">
        <v>0</v>
      </c>
      <c r="G47" s="827">
        <v>0</v>
      </c>
      <c r="H47" s="827">
        <v>0</v>
      </c>
      <c r="I47" s="827">
        <v>0</v>
      </c>
      <c r="J47" s="827">
        <v>0</v>
      </c>
    </row>
    <row r="48" spans="1:11" ht="12" customHeight="1" x14ac:dyDescent="0.25">
      <c r="A48" s="826" t="s">
        <v>409</v>
      </c>
      <c r="B48" s="823">
        <v>0</v>
      </c>
      <c r="C48" s="823">
        <v>0</v>
      </c>
      <c r="D48" s="823">
        <v>0</v>
      </c>
      <c r="E48" s="823">
        <v>0</v>
      </c>
      <c r="F48" s="823">
        <v>0</v>
      </c>
      <c r="G48" s="823">
        <v>0</v>
      </c>
      <c r="H48" s="823">
        <v>0</v>
      </c>
      <c r="I48" s="823">
        <v>0</v>
      </c>
      <c r="J48" s="823">
        <v>0</v>
      </c>
    </row>
    <row r="49" spans="1:10" ht="12" customHeight="1" x14ac:dyDescent="0.25">
      <c r="A49" s="813" t="s">
        <v>410</v>
      </c>
      <c r="B49" s="823">
        <v>0</v>
      </c>
      <c r="C49" s="823">
        <v>0</v>
      </c>
      <c r="D49" s="823">
        <v>0</v>
      </c>
      <c r="E49" s="823">
        <v>0</v>
      </c>
      <c r="F49" s="823">
        <v>0</v>
      </c>
      <c r="G49" s="823">
        <v>0</v>
      </c>
      <c r="H49" s="823">
        <v>0</v>
      </c>
      <c r="I49" s="823">
        <v>0</v>
      </c>
      <c r="J49" s="823">
        <v>0</v>
      </c>
    </row>
    <row r="50" spans="1:10" ht="7" customHeight="1" thickBot="1" x14ac:dyDescent="0.3">
      <c r="A50" s="837"/>
      <c r="B50" s="837"/>
      <c r="C50" s="837"/>
      <c r="D50" s="837"/>
      <c r="E50" s="837"/>
      <c r="F50" s="837"/>
      <c r="G50" s="837"/>
      <c r="H50" s="837"/>
      <c r="I50" s="837"/>
      <c r="J50" s="837"/>
    </row>
    <row r="51" spans="1:10" ht="3.75" customHeight="1" thickTop="1" x14ac:dyDescent="0.25">
      <c r="A51" s="531"/>
      <c r="B51" s="531"/>
      <c r="C51" s="531"/>
    </row>
    <row r="52" spans="1:10" ht="12" customHeight="1" x14ac:dyDescent="0.25">
      <c r="A52" s="845" t="s">
        <v>494</v>
      </c>
      <c r="B52" s="529"/>
      <c r="C52" s="529"/>
    </row>
  </sheetData>
  <mergeCells count="15">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169AE41C-7848-472A-A96E-534C0958B968}"/>
  </hyperlinks>
  <pageMargins left="0.78740157480314965" right="0.78740157480314965" top="1.1811023622047243" bottom="0.78740157480314965" header="0" footer="0"/>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2D99D-14A3-4D89-A976-A2A7F476F843}">
  <dimension ref="A1:K51"/>
  <sheetViews>
    <sheetView showGridLines="0" zoomScaleNormal="100" workbookViewId="0"/>
  </sheetViews>
  <sheetFormatPr defaultColWidth="10.54296875" defaultRowHeight="10.5" x14ac:dyDescent="0.25"/>
  <cols>
    <col min="1" max="1" width="12.17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20.25" customHeight="1" x14ac:dyDescent="0.25">
      <c r="A3" s="934" t="s">
        <v>546</v>
      </c>
      <c r="B3" s="934"/>
      <c r="C3" s="934"/>
      <c r="D3" s="531"/>
    </row>
    <row r="4" spans="1:11" ht="27.75" customHeight="1" x14ac:dyDescent="0.25">
      <c r="A4" s="2897" t="s">
        <v>547</v>
      </c>
      <c r="B4" s="2897"/>
      <c r="C4" s="2897"/>
      <c r="D4" s="2903"/>
      <c r="E4" s="2903"/>
      <c r="F4" s="2903"/>
      <c r="G4" s="2903"/>
      <c r="H4" s="2903"/>
      <c r="I4" s="2903"/>
      <c r="J4" s="2903"/>
    </row>
    <row r="5" spans="1:11" ht="13" customHeight="1" x14ac:dyDescent="0.25">
      <c r="A5" s="812">
        <v>2022</v>
      </c>
      <c r="B5" s="813"/>
      <c r="C5" s="531"/>
    </row>
    <row r="6" spans="1:11" ht="14.25" customHeight="1" x14ac:dyDescent="0.25">
      <c r="A6" s="2886" t="s">
        <v>486</v>
      </c>
      <c r="B6" s="2886" t="s">
        <v>393</v>
      </c>
      <c r="C6" s="2886" t="s">
        <v>394</v>
      </c>
      <c r="D6" s="2887" t="s">
        <v>395</v>
      </c>
      <c r="E6" s="2887"/>
      <c r="F6" s="2887"/>
      <c r="G6" s="2886" t="s">
        <v>396</v>
      </c>
      <c r="H6" s="2889"/>
      <c r="I6" s="2889"/>
      <c r="J6" s="2886" t="s">
        <v>397</v>
      </c>
    </row>
    <row r="7" spans="1:11" ht="14.25" customHeight="1" x14ac:dyDescent="0.25">
      <c r="A7" s="2886"/>
      <c r="B7" s="2886"/>
      <c r="C7" s="2886"/>
      <c r="D7" s="2886" t="s">
        <v>400</v>
      </c>
      <c r="E7" s="2886" t="s">
        <v>401</v>
      </c>
      <c r="F7" s="2886" t="s">
        <v>402</v>
      </c>
      <c r="G7" s="2886" t="s">
        <v>273</v>
      </c>
      <c r="H7" s="2886" t="s">
        <v>403</v>
      </c>
      <c r="I7" s="2886" t="s">
        <v>404</v>
      </c>
      <c r="J7" s="2889"/>
    </row>
    <row r="8" spans="1:11" ht="14.25" customHeight="1" x14ac:dyDescent="0.25">
      <c r="A8" s="2886"/>
      <c r="B8" s="2886"/>
      <c r="C8" s="2886"/>
      <c r="D8" s="2886"/>
      <c r="E8" s="2886"/>
      <c r="F8" s="2886"/>
      <c r="G8" s="2886"/>
      <c r="H8" s="2886"/>
      <c r="I8" s="2886"/>
      <c r="J8" s="2889"/>
    </row>
    <row r="9" spans="1:11" ht="14.25" customHeight="1" x14ac:dyDescent="0.25">
      <c r="A9" s="2886"/>
      <c r="B9" s="2886"/>
      <c r="C9" s="2886"/>
      <c r="D9" s="2886"/>
      <c r="E9" s="2886"/>
      <c r="F9" s="2886"/>
      <c r="G9" s="2886"/>
      <c r="H9" s="2886"/>
      <c r="I9" s="2886"/>
      <c r="J9" s="2889"/>
    </row>
    <row r="10" spans="1:11" ht="14.25" customHeight="1" x14ac:dyDescent="0.25">
      <c r="A10" s="2886"/>
      <c r="B10" s="2886"/>
      <c r="C10" s="2886"/>
      <c r="D10" s="2886"/>
      <c r="E10" s="2886"/>
      <c r="F10" s="2886"/>
      <c r="G10" s="2886"/>
      <c r="H10" s="2886"/>
      <c r="I10" s="2886"/>
      <c r="J10" s="2889"/>
    </row>
    <row r="11" spans="1:11" ht="14.25" customHeight="1" x14ac:dyDescent="0.25">
      <c r="A11" s="2886"/>
      <c r="B11" s="2886"/>
      <c r="C11" s="2886"/>
      <c r="D11" s="2886"/>
      <c r="E11" s="2886"/>
      <c r="F11" s="2886"/>
      <c r="G11" s="2886"/>
      <c r="H11" s="2886"/>
      <c r="I11" s="2886"/>
      <c r="J11" s="2889"/>
    </row>
    <row r="12" spans="1:11" ht="14.25" customHeight="1" x14ac:dyDescent="0.25">
      <c r="A12" s="2886"/>
      <c r="B12" s="2887" t="s">
        <v>22</v>
      </c>
      <c r="C12" s="2887"/>
      <c r="D12" s="2887" t="s">
        <v>405</v>
      </c>
      <c r="E12" s="2887"/>
      <c r="F12" s="2887"/>
      <c r="G12" s="2887"/>
      <c r="H12" s="2887"/>
      <c r="I12" s="2887"/>
      <c r="J12" s="2887"/>
    </row>
    <row r="13" spans="1:11" ht="7.5" customHeight="1" x14ac:dyDescent="0.25">
      <c r="A13" s="814"/>
      <c r="B13" s="814"/>
      <c r="C13" s="814"/>
    </row>
    <row r="14" spans="1:11" x14ac:dyDescent="0.25">
      <c r="A14" s="529" t="s">
        <v>540</v>
      </c>
      <c r="B14" s="814"/>
      <c r="C14" s="927"/>
    </row>
    <row r="15" spans="1:11" s="821" customFormat="1" ht="15" customHeight="1" x14ac:dyDescent="0.25">
      <c r="A15" s="529" t="s">
        <v>417</v>
      </c>
      <c r="B15" s="885">
        <v>10330</v>
      </c>
      <c r="C15" s="885">
        <v>16645</v>
      </c>
      <c r="D15" s="885">
        <v>189976.391</v>
      </c>
      <c r="E15" s="885">
        <v>56749.398999999998</v>
      </c>
      <c r="F15" s="885">
        <v>280448.95799999998</v>
      </c>
      <c r="G15" s="885">
        <v>649442.14399999997</v>
      </c>
      <c r="H15" s="885">
        <v>45538.264999999999</v>
      </c>
      <c r="I15" s="885">
        <v>603903.87899999996</v>
      </c>
      <c r="J15" s="885">
        <v>106279.16099999999</v>
      </c>
      <c r="K15" s="823"/>
    </row>
    <row r="16" spans="1:11" ht="15" customHeight="1" x14ac:dyDescent="0.25">
      <c r="A16" s="531" t="s">
        <v>418</v>
      </c>
      <c r="B16" s="823">
        <v>9899</v>
      </c>
      <c r="C16" s="823">
        <v>16031</v>
      </c>
      <c r="D16" s="823">
        <v>184619.80100000001</v>
      </c>
      <c r="E16" s="823">
        <v>55442.561999999998</v>
      </c>
      <c r="F16" s="823">
        <v>271093.63</v>
      </c>
      <c r="G16" s="823">
        <v>627441.68500000006</v>
      </c>
      <c r="H16" s="823">
        <v>43839.067999999999</v>
      </c>
      <c r="I16" s="823">
        <v>583602.61699999997</v>
      </c>
      <c r="J16" s="823">
        <v>100821.423</v>
      </c>
      <c r="K16" s="823"/>
    </row>
    <row r="17" spans="1:11" ht="15" customHeight="1" x14ac:dyDescent="0.25">
      <c r="A17" s="812" t="s">
        <v>419</v>
      </c>
      <c r="B17" s="891">
        <v>211</v>
      </c>
      <c r="C17" s="891">
        <v>295</v>
      </c>
      <c r="D17" s="903">
        <v>2464.8319999999999</v>
      </c>
      <c r="E17" s="903">
        <v>697.73299999999995</v>
      </c>
      <c r="F17" s="903">
        <v>3315.056</v>
      </c>
      <c r="G17" s="903">
        <v>8826.0169999999998</v>
      </c>
      <c r="H17" s="903">
        <v>1523.9949999999999</v>
      </c>
      <c r="I17" s="903">
        <v>7302.0219999999999</v>
      </c>
      <c r="J17" s="903">
        <v>1823.231</v>
      </c>
      <c r="K17" s="823"/>
    </row>
    <row r="18" spans="1:11" ht="15" customHeight="1" x14ac:dyDescent="0.25">
      <c r="A18" s="812" t="s">
        <v>420</v>
      </c>
      <c r="B18" s="891">
        <v>220</v>
      </c>
      <c r="C18" s="891">
        <v>319</v>
      </c>
      <c r="D18" s="903">
        <v>2891.7579999999998</v>
      </c>
      <c r="E18" s="903">
        <v>609.10400000000004</v>
      </c>
      <c r="F18" s="903">
        <v>6040.2719999999999</v>
      </c>
      <c r="G18" s="903">
        <v>13174.441999999999</v>
      </c>
      <c r="H18" s="903">
        <v>175.202</v>
      </c>
      <c r="I18" s="903">
        <v>12999.24</v>
      </c>
      <c r="J18" s="903">
        <v>3634.5070000000001</v>
      </c>
      <c r="K18" s="823"/>
    </row>
    <row r="19" spans="1:11" ht="7.5" customHeight="1" x14ac:dyDescent="0.25">
      <c r="A19" s="814"/>
      <c r="B19" s="927"/>
      <c r="C19" s="927"/>
      <c r="D19" s="903"/>
      <c r="E19" s="903"/>
      <c r="F19" s="903"/>
      <c r="G19" s="903"/>
      <c r="H19" s="903"/>
      <c r="I19" s="903"/>
      <c r="J19" s="903"/>
    </row>
    <row r="20" spans="1:11" ht="14.15" customHeight="1" x14ac:dyDescent="0.25">
      <c r="A20" s="884" t="s">
        <v>541</v>
      </c>
    </row>
    <row r="21" spans="1:11" s="821" customFormat="1" ht="15" customHeight="1" x14ac:dyDescent="0.25">
      <c r="A21" s="529" t="s">
        <v>417</v>
      </c>
      <c r="B21" s="885">
        <v>5682</v>
      </c>
      <c r="C21" s="885">
        <v>14081</v>
      </c>
      <c r="D21" s="885">
        <v>281310.83199999999</v>
      </c>
      <c r="E21" s="885">
        <v>87213.361000000004</v>
      </c>
      <c r="F21" s="885">
        <v>606699.15500000003</v>
      </c>
      <c r="G21" s="885">
        <v>1159518.561</v>
      </c>
      <c r="H21" s="885">
        <v>100946.46</v>
      </c>
      <c r="I21" s="885">
        <v>1058572.101</v>
      </c>
      <c r="J21" s="885">
        <v>143158.82399999999</v>
      </c>
      <c r="K21" s="823"/>
    </row>
    <row r="22" spans="1:11" ht="15" customHeight="1" x14ac:dyDescent="0.25">
      <c r="A22" s="531" t="s">
        <v>418</v>
      </c>
      <c r="B22" s="823">
        <v>5478</v>
      </c>
      <c r="C22" s="823">
        <v>13668</v>
      </c>
      <c r="D22" s="823">
        <v>274678.59499999997</v>
      </c>
      <c r="E22" s="823">
        <v>85273.376999999993</v>
      </c>
      <c r="F22" s="823">
        <v>570014.15500000003</v>
      </c>
      <c r="G22" s="823">
        <v>1065252.754</v>
      </c>
      <c r="H22" s="823">
        <v>99378.239000000001</v>
      </c>
      <c r="I22" s="823">
        <v>965874.51500000001</v>
      </c>
      <c r="J22" s="823">
        <v>94493.104000000007</v>
      </c>
      <c r="K22" s="823"/>
    </row>
    <row r="23" spans="1:11" ht="15" customHeight="1" x14ac:dyDescent="0.25">
      <c r="A23" s="812" t="s">
        <v>419</v>
      </c>
      <c r="B23" s="891">
        <v>85</v>
      </c>
      <c r="C23" s="891">
        <v>147</v>
      </c>
      <c r="D23" s="903">
        <v>1573.347</v>
      </c>
      <c r="E23" s="903">
        <v>565.01900000000001</v>
      </c>
      <c r="F23" s="903">
        <v>1499.001</v>
      </c>
      <c r="G23" s="903">
        <v>4389.6589999999997</v>
      </c>
      <c r="H23" s="903">
        <v>434.44499999999999</v>
      </c>
      <c r="I23" s="903">
        <v>3955.2139999999999</v>
      </c>
      <c r="J23" s="903">
        <v>630.92499999999995</v>
      </c>
      <c r="K23" s="823"/>
    </row>
    <row r="24" spans="1:11" ht="15" customHeight="1" x14ac:dyDescent="0.25">
      <c r="A24" s="812" t="s">
        <v>420</v>
      </c>
      <c r="B24" s="891">
        <v>119</v>
      </c>
      <c r="C24" s="891">
        <v>266</v>
      </c>
      <c r="D24" s="903">
        <v>5058.8900000000003</v>
      </c>
      <c r="E24" s="903">
        <v>1374.9649999999999</v>
      </c>
      <c r="F24" s="903">
        <v>35185.999000000003</v>
      </c>
      <c r="G24" s="903">
        <v>89876.148000000001</v>
      </c>
      <c r="H24" s="903">
        <v>1133.7760000000001</v>
      </c>
      <c r="I24" s="903">
        <v>88742.372000000003</v>
      </c>
      <c r="J24" s="903">
        <v>48034.794999999998</v>
      </c>
    </row>
    <row r="25" spans="1:11" ht="7.5" customHeight="1" x14ac:dyDescent="0.25">
      <c r="A25" s="871"/>
      <c r="B25" s="927"/>
      <c r="C25" s="927"/>
      <c r="D25" s="903"/>
      <c r="E25" s="903"/>
      <c r="F25" s="903"/>
      <c r="G25" s="903"/>
      <c r="H25" s="903"/>
      <c r="I25" s="903"/>
      <c r="J25" s="903"/>
    </row>
    <row r="26" spans="1:11" ht="17.149999999999999" customHeight="1" x14ac:dyDescent="0.25">
      <c r="A26" s="884" t="s">
        <v>542</v>
      </c>
    </row>
    <row r="27" spans="1:11" s="821" customFormat="1" ht="15" customHeight="1" x14ac:dyDescent="0.25">
      <c r="A27" s="529" t="s">
        <v>417</v>
      </c>
      <c r="B27" s="885">
        <v>9309</v>
      </c>
      <c r="C27" s="885">
        <v>13072</v>
      </c>
      <c r="D27" s="885">
        <v>115193.27099999999</v>
      </c>
      <c r="E27" s="885">
        <v>137640.685</v>
      </c>
      <c r="F27" s="885">
        <v>167045.261</v>
      </c>
      <c r="G27" s="885">
        <v>504337.80900000001</v>
      </c>
      <c r="H27" s="885">
        <v>169959.21</v>
      </c>
      <c r="I27" s="885">
        <v>334378.59899999999</v>
      </c>
      <c r="J27" s="885">
        <v>79139.952000000005</v>
      </c>
      <c r="K27" s="823"/>
    </row>
    <row r="28" spans="1:11" ht="15" customHeight="1" x14ac:dyDescent="0.25">
      <c r="A28" s="531" t="s">
        <v>418</v>
      </c>
      <c r="B28" s="823">
        <v>9038</v>
      </c>
      <c r="C28" s="823">
        <v>12713</v>
      </c>
      <c r="D28" s="823">
        <v>113066.208</v>
      </c>
      <c r="E28" s="823">
        <v>135307.905</v>
      </c>
      <c r="F28" s="823">
        <v>165320.853</v>
      </c>
      <c r="G28" s="823">
        <v>495889.23800000001</v>
      </c>
      <c r="H28" s="823">
        <v>168189.05</v>
      </c>
      <c r="I28" s="823">
        <v>327700.18800000002</v>
      </c>
      <c r="J28" s="823">
        <v>76959.426000000007</v>
      </c>
      <c r="K28" s="823"/>
    </row>
    <row r="29" spans="1:11" ht="15" customHeight="1" x14ac:dyDescent="0.25">
      <c r="A29" s="812" t="s">
        <v>419</v>
      </c>
      <c r="B29" s="935">
        <v>116</v>
      </c>
      <c r="C29" s="935">
        <v>151</v>
      </c>
      <c r="D29" s="936">
        <v>546.32399999999996</v>
      </c>
      <c r="E29" s="936">
        <v>211.90799999999999</v>
      </c>
      <c r="F29" s="936">
        <v>486.19799999999998</v>
      </c>
      <c r="G29" s="936">
        <v>2205.5830000000001</v>
      </c>
      <c r="H29" s="936">
        <v>239.709</v>
      </c>
      <c r="I29" s="936">
        <v>1965.874</v>
      </c>
      <c r="J29" s="936">
        <v>899.74800000000005</v>
      </c>
      <c r="K29" s="823"/>
    </row>
    <row r="30" spans="1:11" ht="15" customHeight="1" x14ac:dyDescent="0.25">
      <c r="A30" s="812" t="s">
        <v>420</v>
      </c>
      <c r="B30" s="935">
        <v>155</v>
      </c>
      <c r="C30" s="935">
        <v>208</v>
      </c>
      <c r="D30" s="936">
        <v>1580.739</v>
      </c>
      <c r="E30" s="936">
        <v>2120.8719999999998</v>
      </c>
      <c r="F30" s="936">
        <v>1238.21</v>
      </c>
      <c r="G30" s="936">
        <v>6242.9880000000003</v>
      </c>
      <c r="H30" s="936">
        <v>1530.451</v>
      </c>
      <c r="I30" s="936">
        <v>4712.5370000000003</v>
      </c>
      <c r="J30" s="936">
        <v>1280.778</v>
      </c>
      <c r="K30" s="823"/>
    </row>
    <row r="31" spans="1:11" ht="7.5" customHeight="1" x14ac:dyDescent="0.25">
      <c r="A31" s="871"/>
      <c r="B31" s="927"/>
      <c r="C31" s="927"/>
      <c r="D31" s="903"/>
      <c r="E31" s="903"/>
      <c r="F31" s="903"/>
      <c r="G31" s="903"/>
      <c r="H31" s="903"/>
      <c r="I31" s="903"/>
      <c r="J31" s="903"/>
    </row>
    <row r="32" spans="1:11" ht="15" customHeight="1" x14ac:dyDescent="0.25">
      <c r="A32" s="529" t="s">
        <v>543</v>
      </c>
      <c r="B32" s="814"/>
      <c r="C32" s="927"/>
    </row>
    <row r="33" spans="1:11" s="821" customFormat="1" ht="15.75" customHeight="1" x14ac:dyDescent="0.25">
      <c r="A33" s="529" t="s">
        <v>417</v>
      </c>
      <c r="B33" s="937">
        <v>3876</v>
      </c>
      <c r="C33" s="937">
        <v>4899</v>
      </c>
      <c r="D33" s="937">
        <v>26209.382000000001</v>
      </c>
      <c r="E33" s="937">
        <v>11116.453</v>
      </c>
      <c r="F33" s="937">
        <v>32415.918000000001</v>
      </c>
      <c r="G33" s="937">
        <v>94463.372000000003</v>
      </c>
      <c r="H33" s="937">
        <v>15395.803</v>
      </c>
      <c r="I33" s="937">
        <v>79067.569000000003</v>
      </c>
      <c r="J33" s="937">
        <v>20065.103999999999</v>
      </c>
      <c r="K33" s="823"/>
    </row>
    <row r="34" spans="1:11" ht="15.75" customHeight="1" x14ac:dyDescent="0.25">
      <c r="A34" s="531" t="s">
        <v>418</v>
      </c>
      <c r="B34" s="927">
        <v>3717</v>
      </c>
      <c r="C34" s="927">
        <v>4674</v>
      </c>
      <c r="D34" s="927">
        <v>24875.252</v>
      </c>
      <c r="E34" s="927">
        <v>9719.7469999999994</v>
      </c>
      <c r="F34" s="927">
        <v>30735.377</v>
      </c>
      <c r="G34" s="927">
        <v>88861.851999999999</v>
      </c>
      <c r="H34" s="927">
        <v>13608.174999999999</v>
      </c>
      <c r="I34" s="927">
        <v>75253.676999999996</v>
      </c>
      <c r="J34" s="927">
        <v>19096.079000000002</v>
      </c>
      <c r="K34" s="823"/>
    </row>
    <row r="35" spans="1:11" ht="15" customHeight="1" x14ac:dyDescent="0.25">
      <c r="A35" s="812" t="s">
        <v>419</v>
      </c>
      <c r="B35" s="927">
        <v>83</v>
      </c>
      <c r="C35" s="903">
        <v>100</v>
      </c>
      <c r="D35" s="903">
        <v>348.08</v>
      </c>
      <c r="E35" s="903">
        <v>260.31799999999998</v>
      </c>
      <c r="F35" s="903">
        <v>433.43799999999999</v>
      </c>
      <c r="G35" s="903">
        <v>1609.963</v>
      </c>
      <c r="H35" s="903">
        <v>122.46599999999999</v>
      </c>
      <c r="I35" s="903">
        <v>1487.4970000000001</v>
      </c>
      <c r="J35" s="903">
        <v>475.45</v>
      </c>
      <c r="K35" s="823"/>
    </row>
    <row r="36" spans="1:11" ht="15" customHeight="1" x14ac:dyDescent="0.25">
      <c r="A36" s="812" t="s">
        <v>420</v>
      </c>
      <c r="B36" s="927">
        <v>76</v>
      </c>
      <c r="C36" s="903">
        <v>125</v>
      </c>
      <c r="D36" s="903">
        <v>986.05</v>
      </c>
      <c r="E36" s="903">
        <v>1136.3879999999999</v>
      </c>
      <c r="F36" s="903">
        <v>1247.1030000000001</v>
      </c>
      <c r="G36" s="903">
        <v>3991.5569999999998</v>
      </c>
      <c r="H36" s="903">
        <v>1665.162</v>
      </c>
      <c r="I36" s="903">
        <v>2326.395</v>
      </c>
      <c r="J36" s="903">
        <v>493.57499999999999</v>
      </c>
      <c r="K36" s="823"/>
    </row>
    <row r="37" spans="1:11" ht="7.5" customHeight="1" x14ac:dyDescent="0.25">
      <c r="A37" s="871"/>
      <c r="B37" s="814"/>
      <c r="C37" s="927"/>
      <c r="D37" s="903"/>
      <c r="E37" s="903"/>
      <c r="F37" s="903"/>
      <c r="G37" s="903"/>
      <c r="H37" s="903"/>
      <c r="I37" s="903"/>
      <c r="J37" s="903"/>
      <c r="K37" s="823"/>
    </row>
    <row r="38" spans="1:11" ht="14.25" customHeight="1" x14ac:dyDescent="0.25">
      <c r="A38" s="529" t="s">
        <v>544</v>
      </c>
      <c r="B38" s="814"/>
    </row>
    <row r="39" spans="1:11" s="821" customFormat="1" ht="15.75" customHeight="1" x14ac:dyDescent="0.25">
      <c r="A39" s="529" t="s">
        <v>417</v>
      </c>
      <c r="B39" s="937">
        <v>3742</v>
      </c>
      <c r="C39" s="937">
        <v>4454</v>
      </c>
      <c r="D39" s="937">
        <v>27700.865000000002</v>
      </c>
      <c r="E39" s="937">
        <v>298.25200000000001</v>
      </c>
      <c r="F39" s="937">
        <v>33569.375999999997</v>
      </c>
      <c r="G39" s="937">
        <v>91713.55</v>
      </c>
      <c r="H39" s="937">
        <v>497.16</v>
      </c>
      <c r="I39" s="937">
        <v>91216.39</v>
      </c>
      <c r="J39" s="937">
        <v>29972.907999999999</v>
      </c>
      <c r="K39" s="823"/>
    </row>
    <row r="40" spans="1:11" ht="15" customHeight="1" x14ac:dyDescent="0.25">
      <c r="A40" s="531" t="s">
        <v>418</v>
      </c>
      <c r="B40" s="927">
        <v>3636</v>
      </c>
      <c r="C40" s="927">
        <v>4345</v>
      </c>
      <c r="D40" s="927">
        <v>27630.705000000002</v>
      </c>
      <c r="E40" s="927">
        <v>298.14699999999999</v>
      </c>
      <c r="F40" s="927">
        <v>33448.392</v>
      </c>
      <c r="G40" s="927">
        <v>90844.297000000006</v>
      </c>
      <c r="H40" s="927">
        <v>497.16</v>
      </c>
      <c r="I40" s="927">
        <v>90347.137000000002</v>
      </c>
      <c r="J40" s="927">
        <v>29305.962</v>
      </c>
      <c r="K40" s="823"/>
    </row>
    <row r="41" spans="1:11" ht="15" customHeight="1" x14ac:dyDescent="0.25">
      <c r="A41" s="812" t="s">
        <v>419</v>
      </c>
      <c r="B41" s="926">
        <v>49</v>
      </c>
      <c r="C41" s="891">
        <v>49</v>
      </c>
      <c r="D41" s="903">
        <v>19.731999999999999</v>
      </c>
      <c r="E41" s="903">
        <v>0</v>
      </c>
      <c r="F41" s="903">
        <v>48.186999999999998</v>
      </c>
      <c r="G41" s="903">
        <v>369.33800000000002</v>
      </c>
      <c r="H41" s="903">
        <v>0</v>
      </c>
      <c r="I41" s="903">
        <v>369.33800000000002</v>
      </c>
      <c r="J41" s="903">
        <v>304.99900000000002</v>
      </c>
      <c r="K41" s="823"/>
    </row>
    <row r="42" spans="1:11" ht="15" customHeight="1" x14ac:dyDescent="0.25">
      <c r="A42" s="812" t="s">
        <v>420</v>
      </c>
      <c r="B42" s="926">
        <v>57</v>
      </c>
      <c r="C42" s="891">
        <v>60</v>
      </c>
      <c r="D42" s="903">
        <v>50.427999999999997</v>
      </c>
      <c r="E42" s="938" t="s">
        <v>524</v>
      </c>
      <c r="F42" s="903">
        <v>72.796999999999997</v>
      </c>
      <c r="G42" s="903">
        <v>499.91500000000002</v>
      </c>
      <c r="H42" s="903">
        <v>0</v>
      </c>
      <c r="I42" s="903">
        <v>499.91500000000002</v>
      </c>
      <c r="J42" s="903">
        <v>361.947</v>
      </c>
      <c r="K42" s="823"/>
    </row>
    <row r="43" spans="1:11" ht="7.5" customHeight="1" x14ac:dyDescent="0.25">
      <c r="A43" s="812"/>
      <c r="B43" s="926"/>
      <c r="C43" s="927"/>
      <c r="D43" s="903"/>
      <c r="E43" s="903"/>
      <c r="F43" s="903"/>
      <c r="G43" s="903"/>
      <c r="H43" s="903"/>
      <c r="I43" s="903"/>
      <c r="J43" s="903"/>
      <c r="K43" s="823"/>
    </row>
    <row r="44" spans="1:11" ht="14.25" customHeight="1" x14ac:dyDescent="0.25">
      <c r="A44" s="529" t="s">
        <v>545</v>
      </c>
      <c r="B44" s="532"/>
    </row>
    <row r="45" spans="1:11" s="821" customFormat="1" ht="15.75" customHeight="1" x14ac:dyDescent="0.25">
      <c r="A45" s="529" t="s">
        <v>417</v>
      </c>
      <c r="B45" s="939">
        <v>9</v>
      </c>
      <c r="C45" s="885">
        <v>10</v>
      </c>
      <c r="D45" s="885">
        <v>69.319999999999993</v>
      </c>
      <c r="E45" s="885">
        <v>218.303</v>
      </c>
      <c r="F45" s="885">
        <v>39.069000000000003</v>
      </c>
      <c r="G45" s="885">
        <v>373.42399999999998</v>
      </c>
      <c r="H45" s="885">
        <v>221.75700000000001</v>
      </c>
      <c r="I45" s="885">
        <v>151.667</v>
      </c>
      <c r="J45" s="885">
        <v>23.042000000000002</v>
      </c>
      <c r="K45" s="823"/>
    </row>
    <row r="46" spans="1:11" ht="15" customHeight="1" x14ac:dyDescent="0.25">
      <c r="A46" s="531" t="s">
        <v>418</v>
      </c>
      <c r="B46" s="532">
        <v>9</v>
      </c>
      <c r="C46" s="823">
        <v>10</v>
      </c>
      <c r="D46" s="823">
        <v>69.319999999999993</v>
      </c>
      <c r="E46" s="823">
        <v>218.303</v>
      </c>
      <c r="F46" s="823">
        <v>39.069000000000003</v>
      </c>
      <c r="G46" s="823">
        <v>373.42399999999998</v>
      </c>
      <c r="H46" s="823">
        <v>221.75700000000001</v>
      </c>
      <c r="I46" s="823">
        <v>151.667</v>
      </c>
      <c r="J46" s="823">
        <v>23.042000000000002</v>
      </c>
      <c r="K46" s="823"/>
    </row>
    <row r="47" spans="1:11" ht="15" customHeight="1" x14ac:dyDescent="0.25">
      <c r="A47" s="812" t="s">
        <v>419</v>
      </c>
      <c r="B47" s="532">
        <v>0</v>
      </c>
      <c r="C47" s="531">
        <v>0</v>
      </c>
      <c r="D47" s="811">
        <v>0</v>
      </c>
      <c r="E47" s="811">
        <v>0</v>
      </c>
      <c r="F47" s="811">
        <v>0</v>
      </c>
      <c r="G47" s="811">
        <v>0</v>
      </c>
      <c r="H47" s="811">
        <v>0</v>
      </c>
      <c r="I47" s="811">
        <v>0</v>
      </c>
      <c r="J47" s="811">
        <v>0</v>
      </c>
      <c r="K47" s="823"/>
    </row>
    <row r="48" spans="1:11" ht="15" customHeight="1" x14ac:dyDescent="0.25">
      <c r="A48" s="812" t="s">
        <v>420</v>
      </c>
      <c r="B48" s="532">
        <v>0</v>
      </c>
      <c r="C48" s="531">
        <v>0</v>
      </c>
      <c r="D48" s="811">
        <v>0</v>
      </c>
      <c r="E48" s="811">
        <v>0</v>
      </c>
      <c r="F48" s="811">
        <v>0</v>
      </c>
      <c r="G48" s="811">
        <v>0</v>
      </c>
      <c r="H48" s="811">
        <v>0</v>
      </c>
      <c r="I48" s="811">
        <v>0</v>
      </c>
      <c r="J48" s="811">
        <v>0</v>
      </c>
      <c r="K48" s="823"/>
    </row>
    <row r="49" spans="1:10" ht="7" customHeight="1" thickBot="1" x14ac:dyDescent="0.3">
      <c r="A49" s="837"/>
      <c r="B49" s="837"/>
      <c r="C49" s="940"/>
      <c r="D49" s="940"/>
      <c r="E49" s="940"/>
      <c r="F49" s="940"/>
      <c r="G49" s="940"/>
      <c r="H49" s="940"/>
      <c r="I49" s="940"/>
      <c r="J49" s="940"/>
    </row>
    <row r="50" spans="1:10" ht="3.75" customHeight="1" thickTop="1" x14ac:dyDescent="0.25">
      <c r="A50" s="531"/>
      <c r="B50" s="531"/>
    </row>
    <row r="51" spans="1:10" ht="13" customHeight="1" x14ac:dyDescent="0.25">
      <c r="A51" s="845" t="s">
        <v>494</v>
      </c>
      <c r="B51" s="529"/>
    </row>
  </sheetData>
  <mergeCells count="15">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481431EC-FDB8-4BD2-81E3-F72758DA8B83}"/>
  </hyperlinks>
  <pageMargins left="0.78740157480314965" right="0.78740157480314965" top="1.1811023622047243" bottom="0.78740157480314965" header="0" footer="0"/>
  <pageSetup paperSize="9" orientation="portrait"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9278F-3417-4931-BE7C-75BF3B687281}">
  <dimension ref="A1:K22"/>
  <sheetViews>
    <sheetView showGridLines="0" workbookViewId="0"/>
  </sheetViews>
  <sheetFormatPr defaultColWidth="10.54296875" defaultRowHeight="10.5" x14ac:dyDescent="0.25"/>
  <cols>
    <col min="1" max="1" width="12.726562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2" spans="1:11" ht="23.25" customHeight="1" x14ac:dyDescent="0.25">
      <c r="A2" s="934" t="s">
        <v>548</v>
      </c>
      <c r="B2" s="934"/>
      <c r="C2" s="934"/>
    </row>
    <row r="3" spans="1:11" ht="19.5" customHeight="1" x14ac:dyDescent="0.25">
      <c r="A3" s="2888" t="s">
        <v>549</v>
      </c>
      <c r="B3" s="2903"/>
      <c r="C3" s="2903"/>
      <c r="D3" s="2903"/>
      <c r="E3" s="2903"/>
      <c r="F3" s="2903"/>
      <c r="G3" s="2903"/>
      <c r="H3" s="2903"/>
      <c r="I3" s="2903"/>
      <c r="J3" s="2903"/>
    </row>
    <row r="4" spans="1:11" ht="13" customHeight="1" x14ac:dyDescent="0.25">
      <c r="A4" s="812">
        <v>2022</v>
      </c>
      <c r="B4" s="813"/>
      <c r="C4" s="531"/>
    </row>
    <row r="5" spans="1:11" ht="15" customHeight="1" x14ac:dyDescent="0.25">
      <c r="A5" s="2886" t="s">
        <v>392</v>
      </c>
      <c r="B5" s="2886" t="s">
        <v>393</v>
      </c>
      <c r="C5" s="2886" t="s">
        <v>394</v>
      </c>
      <c r="D5" s="2887" t="s">
        <v>395</v>
      </c>
      <c r="E5" s="2887"/>
      <c r="F5" s="2887"/>
      <c r="G5" s="2886" t="s">
        <v>396</v>
      </c>
      <c r="H5" s="2889"/>
      <c r="I5" s="2889"/>
      <c r="J5" s="2886" t="s">
        <v>397</v>
      </c>
    </row>
    <row r="6" spans="1:11" x14ac:dyDescent="0.25">
      <c r="A6" s="2886"/>
      <c r="B6" s="2886"/>
      <c r="C6" s="2886"/>
      <c r="D6" s="2886" t="s">
        <v>400</v>
      </c>
      <c r="E6" s="2886" t="s">
        <v>401</v>
      </c>
      <c r="F6" s="2886" t="s">
        <v>402</v>
      </c>
      <c r="G6" s="2886" t="s">
        <v>273</v>
      </c>
      <c r="H6" s="2886" t="s">
        <v>403</v>
      </c>
      <c r="I6" s="2886" t="s">
        <v>404</v>
      </c>
      <c r="J6" s="2889"/>
    </row>
    <row r="7" spans="1:11" ht="12.75" customHeight="1" x14ac:dyDescent="0.25">
      <c r="A7" s="2886"/>
      <c r="B7" s="2886"/>
      <c r="C7" s="2886"/>
      <c r="D7" s="2886"/>
      <c r="E7" s="2886"/>
      <c r="F7" s="2886"/>
      <c r="G7" s="2886"/>
      <c r="H7" s="2886"/>
      <c r="I7" s="2886"/>
      <c r="J7" s="2889"/>
    </row>
    <row r="8" spans="1:1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ht="15" customHeight="1" x14ac:dyDescent="0.25">
      <c r="A11" s="2886"/>
      <c r="B11" s="2887" t="s">
        <v>22</v>
      </c>
      <c r="C11" s="2887"/>
      <c r="D11" s="2887" t="s">
        <v>405</v>
      </c>
      <c r="E11" s="2887"/>
      <c r="F11" s="2887"/>
      <c r="G11" s="2887"/>
      <c r="H11" s="2887"/>
      <c r="I11" s="2887"/>
      <c r="J11" s="2887"/>
    </row>
    <row r="12" spans="1:11" ht="7.5" customHeight="1" x14ac:dyDescent="0.25">
      <c r="A12" s="814"/>
      <c r="B12" s="814"/>
      <c r="C12" s="814"/>
    </row>
    <row r="13" spans="1:11" ht="12.75" customHeight="1" x14ac:dyDescent="0.25">
      <c r="A13" s="529" t="s">
        <v>550</v>
      </c>
      <c r="B13" s="531"/>
      <c r="C13" s="816"/>
    </row>
    <row r="14" spans="1:11" ht="7.5" customHeight="1" x14ac:dyDescent="0.25">
      <c r="A14" s="529"/>
      <c r="B14" s="531"/>
      <c r="C14" s="816"/>
    </row>
    <row r="15" spans="1:11" s="821" customFormat="1" ht="15" customHeight="1" x14ac:dyDescent="0.25">
      <c r="A15" s="529" t="s">
        <v>273</v>
      </c>
      <c r="B15" s="529">
        <v>620</v>
      </c>
      <c r="C15" s="885">
        <v>1046</v>
      </c>
      <c r="D15" s="885">
        <v>8695.027</v>
      </c>
      <c r="E15" s="885">
        <v>380.84899999999999</v>
      </c>
      <c r="F15" s="885">
        <v>9535.1980000000003</v>
      </c>
      <c r="G15" s="885">
        <v>14941.454</v>
      </c>
      <c r="H15" s="885">
        <v>635.33900000000006</v>
      </c>
      <c r="I15" s="885">
        <v>14306.115</v>
      </c>
      <c r="J15" s="885">
        <v>1494.3330000000001</v>
      </c>
      <c r="K15" s="943"/>
    </row>
    <row r="16" spans="1:11" ht="20.149999999999999" customHeight="1" x14ac:dyDescent="0.25">
      <c r="A16" s="813" t="s">
        <v>407</v>
      </c>
      <c r="B16" s="531">
        <v>611</v>
      </c>
      <c r="C16" s="827">
        <v>764</v>
      </c>
      <c r="D16" s="827">
        <v>4165.3639999999996</v>
      </c>
      <c r="E16" s="827">
        <v>361.89</v>
      </c>
      <c r="F16" s="827">
        <v>7546.2370000000001</v>
      </c>
      <c r="G16" s="827">
        <v>12671.084999999999</v>
      </c>
      <c r="H16" s="827">
        <v>596.18600000000004</v>
      </c>
      <c r="I16" s="827">
        <v>12074.898999999999</v>
      </c>
      <c r="J16" s="827">
        <v>839.01800000000003</v>
      </c>
      <c r="K16" s="824"/>
    </row>
    <row r="17" spans="1:11" ht="15" customHeight="1" x14ac:dyDescent="0.25">
      <c r="A17" s="826" t="s">
        <v>408</v>
      </c>
      <c r="B17" s="531">
        <v>7</v>
      </c>
      <c r="C17" s="827" t="s">
        <v>477</v>
      </c>
      <c r="D17" s="827" t="s">
        <v>477</v>
      </c>
      <c r="E17" s="827" t="s">
        <v>477</v>
      </c>
      <c r="F17" s="827" t="s">
        <v>477</v>
      </c>
      <c r="G17" s="827" t="s">
        <v>477</v>
      </c>
      <c r="H17" s="827" t="s">
        <v>477</v>
      </c>
      <c r="I17" s="827" t="s">
        <v>477</v>
      </c>
      <c r="J17" s="827" t="s">
        <v>477</v>
      </c>
      <c r="K17" s="824"/>
    </row>
    <row r="18" spans="1:11" ht="15" customHeight="1" x14ac:dyDescent="0.25">
      <c r="A18" s="826" t="s">
        <v>409</v>
      </c>
      <c r="B18" s="531">
        <v>2</v>
      </c>
      <c r="C18" s="823" t="s">
        <v>477</v>
      </c>
      <c r="D18" s="823" t="s">
        <v>477</v>
      </c>
      <c r="E18" s="823" t="s">
        <v>477</v>
      </c>
      <c r="F18" s="823" t="s">
        <v>477</v>
      </c>
      <c r="G18" s="823" t="s">
        <v>477</v>
      </c>
      <c r="H18" s="823" t="s">
        <v>477</v>
      </c>
      <c r="I18" s="823" t="s">
        <v>477</v>
      </c>
      <c r="J18" s="823" t="s">
        <v>477</v>
      </c>
      <c r="K18" s="824"/>
    </row>
    <row r="19" spans="1:11" x14ac:dyDescent="0.25">
      <c r="A19" s="813" t="s">
        <v>410</v>
      </c>
      <c r="B19" s="531">
        <v>0</v>
      </c>
      <c r="C19" s="823">
        <v>0</v>
      </c>
      <c r="D19" s="823">
        <v>0</v>
      </c>
      <c r="E19" s="823">
        <v>0</v>
      </c>
      <c r="F19" s="823">
        <v>0</v>
      </c>
      <c r="G19" s="823">
        <v>0</v>
      </c>
      <c r="H19" s="823">
        <v>0</v>
      </c>
      <c r="I19" s="823">
        <v>0</v>
      </c>
      <c r="J19" s="823">
        <v>0</v>
      </c>
      <c r="K19" s="824"/>
    </row>
    <row r="20" spans="1:11" ht="3.75" customHeight="1" thickBot="1" x14ac:dyDescent="0.3">
      <c r="A20" s="837"/>
      <c r="B20" s="837"/>
      <c r="C20" s="837"/>
      <c r="D20" s="837"/>
      <c r="E20" s="837"/>
      <c r="F20" s="837"/>
      <c r="G20" s="837"/>
      <c r="H20" s="837"/>
      <c r="I20" s="837"/>
      <c r="J20" s="837"/>
    </row>
    <row r="21" spans="1:11" ht="4.5" customHeight="1" thickTop="1" x14ac:dyDescent="0.25">
      <c r="A21" s="531"/>
      <c r="B21" s="531"/>
      <c r="C21" s="531"/>
    </row>
    <row r="22" spans="1:11" x14ac:dyDescent="0.25">
      <c r="A22" s="845" t="s">
        <v>494</v>
      </c>
      <c r="B22" s="529"/>
      <c r="C22" s="529"/>
    </row>
  </sheetData>
  <mergeCells count="15">
    <mergeCell ref="A3:J3"/>
    <mergeCell ref="A5:A11"/>
    <mergeCell ref="B5:B10"/>
    <mergeCell ref="C5:C10"/>
    <mergeCell ref="D5:F5"/>
    <mergeCell ref="G5:I5"/>
    <mergeCell ref="J5:J10"/>
    <mergeCell ref="D6:D10"/>
    <mergeCell ref="E6:E10"/>
    <mergeCell ref="F6:F10"/>
    <mergeCell ref="G6:G10"/>
    <mergeCell ref="H6:H10"/>
    <mergeCell ref="I6:I10"/>
    <mergeCell ref="B11:C11"/>
    <mergeCell ref="D11:J11"/>
  </mergeCells>
  <hyperlinks>
    <hyperlink ref="A1" location="Índice!A1" display="Voltar ao índice" xr:uid="{847B22A4-48FA-4137-A5B8-C56A1D3AF8A3}"/>
  </hyperlinks>
  <pageMargins left="0.78740157480314965" right="0.78740157480314965" top="1.1811023622047243" bottom="0.78740157480314965"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9FBD7-299B-4EAB-A095-E3B5DFF70A94}">
  <dimension ref="A1:K24"/>
  <sheetViews>
    <sheetView showGridLines="0" workbookViewId="0"/>
  </sheetViews>
  <sheetFormatPr defaultColWidth="10.54296875" defaultRowHeight="10.5" x14ac:dyDescent="0.25"/>
  <cols>
    <col min="1" max="1" width="12.726562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s="838" customFormat="1" ht="12.5" x14ac:dyDescent="0.25">
      <c r="A3" s="934" t="s">
        <v>551</v>
      </c>
      <c r="B3" s="944"/>
      <c r="C3" s="944"/>
      <c r="D3" s="232"/>
      <c r="E3" s="232"/>
      <c r="F3" s="232"/>
      <c r="G3" s="232"/>
      <c r="H3" s="232"/>
      <c r="I3" s="232"/>
      <c r="J3" s="232"/>
      <c r="K3" s="46"/>
    </row>
    <row r="4" spans="1:11" s="838" customFormat="1" ht="19.5" customHeight="1" x14ac:dyDescent="0.25">
      <c r="A4" s="2888" t="s">
        <v>552</v>
      </c>
      <c r="B4" s="2888"/>
      <c r="C4" s="2888"/>
      <c r="D4" s="2898"/>
      <c r="E4" s="2898"/>
      <c r="F4" s="2898"/>
      <c r="G4" s="2898"/>
      <c r="H4" s="2898"/>
      <c r="I4" s="2898"/>
      <c r="J4" s="2898"/>
      <c r="K4" s="46"/>
    </row>
    <row r="5" spans="1:11" s="838" customFormat="1" ht="12.5" x14ac:dyDescent="0.25">
      <c r="A5" s="812">
        <v>2022</v>
      </c>
      <c r="B5" s="813"/>
      <c r="C5" s="531"/>
      <c r="D5" s="811"/>
      <c r="E5" s="811"/>
      <c r="F5" s="811"/>
      <c r="G5" s="811"/>
      <c r="H5" s="811"/>
      <c r="I5" s="811"/>
      <c r="J5" s="811"/>
      <c r="K5" s="46"/>
    </row>
    <row r="6" spans="1:11" s="838" customFormat="1" ht="12.75" customHeight="1" x14ac:dyDescent="0.25">
      <c r="A6" s="2886" t="s">
        <v>486</v>
      </c>
      <c r="B6" s="2886" t="s">
        <v>393</v>
      </c>
      <c r="C6" s="2886" t="s">
        <v>394</v>
      </c>
      <c r="D6" s="2887" t="s">
        <v>395</v>
      </c>
      <c r="E6" s="2887"/>
      <c r="F6" s="2887"/>
      <c r="G6" s="2886" t="s">
        <v>396</v>
      </c>
      <c r="H6" s="2889"/>
      <c r="I6" s="2889"/>
      <c r="J6" s="2886" t="s">
        <v>397</v>
      </c>
      <c r="K6" s="46"/>
    </row>
    <row r="7" spans="1:11" s="838" customFormat="1" ht="12.5" x14ac:dyDescent="0.25">
      <c r="A7" s="2886"/>
      <c r="B7" s="2886"/>
      <c r="C7" s="2886"/>
      <c r="D7" s="2886" t="s">
        <v>400</v>
      </c>
      <c r="E7" s="2886" t="s">
        <v>401</v>
      </c>
      <c r="F7" s="2886" t="s">
        <v>402</v>
      </c>
      <c r="G7" s="2886" t="s">
        <v>273</v>
      </c>
      <c r="H7" s="2886" t="s">
        <v>403</v>
      </c>
      <c r="I7" s="2886" t="s">
        <v>404</v>
      </c>
      <c r="J7" s="2889"/>
      <c r="K7" s="46"/>
    </row>
    <row r="8" spans="1:11" s="838" customFormat="1" ht="12.5" x14ac:dyDescent="0.25">
      <c r="A8" s="2886"/>
      <c r="B8" s="2886"/>
      <c r="C8" s="2886"/>
      <c r="D8" s="2886"/>
      <c r="E8" s="2886"/>
      <c r="F8" s="2886"/>
      <c r="G8" s="2886"/>
      <c r="H8" s="2886"/>
      <c r="I8" s="2886"/>
      <c r="J8" s="2889"/>
      <c r="K8" s="46"/>
    </row>
    <row r="9" spans="1:11" s="838" customFormat="1" ht="12.5" x14ac:dyDescent="0.25">
      <c r="A9" s="2886"/>
      <c r="B9" s="2886"/>
      <c r="C9" s="2886"/>
      <c r="D9" s="2886"/>
      <c r="E9" s="2886"/>
      <c r="F9" s="2886"/>
      <c r="G9" s="2886"/>
      <c r="H9" s="2886"/>
      <c r="I9" s="2886"/>
      <c r="J9" s="2889"/>
      <c r="K9" s="46"/>
    </row>
    <row r="10" spans="1:11" s="838" customFormat="1" ht="12.5" x14ac:dyDescent="0.25">
      <c r="A10" s="2886"/>
      <c r="B10" s="2886"/>
      <c r="C10" s="2886"/>
      <c r="D10" s="2886"/>
      <c r="E10" s="2886"/>
      <c r="F10" s="2886"/>
      <c r="G10" s="2886"/>
      <c r="H10" s="2886"/>
      <c r="I10" s="2886"/>
      <c r="J10" s="2889"/>
      <c r="K10" s="46"/>
    </row>
    <row r="11" spans="1:11" s="838" customFormat="1" ht="12.5" x14ac:dyDescent="0.25">
      <c r="A11" s="2886"/>
      <c r="B11" s="2886"/>
      <c r="C11" s="2886"/>
      <c r="D11" s="2886"/>
      <c r="E11" s="2886"/>
      <c r="F11" s="2886"/>
      <c r="G11" s="2886"/>
      <c r="H11" s="2886"/>
      <c r="I11" s="2886"/>
      <c r="J11" s="2889"/>
      <c r="K11" s="46"/>
    </row>
    <row r="12" spans="1:11" s="838" customFormat="1" ht="12.5" x14ac:dyDescent="0.25">
      <c r="A12" s="2886"/>
      <c r="B12" s="2887" t="s">
        <v>22</v>
      </c>
      <c r="C12" s="2887"/>
      <c r="D12" s="2887" t="s">
        <v>405</v>
      </c>
      <c r="E12" s="2887"/>
      <c r="F12" s="2887"/>
      <c r="G12" s="2887"/>
      <c r="H12" s="2887"/>
      <c r="I12" s="2887"/>
      <c r="J12" s="2887"/>
      <c r="K12" s="46"/>
    </row>
    <row r="13" spans="1:11" s="838" customFormat="1" ht="6.75" customHeight="1" x14ac:dyDescent="0.25">
      <c r="A13" s="814"/>
      <c r="B13" s="814"/>
      <c r="C13" s="814"/>
      <c r="D13" s="811"/>
      <c r="E13" s="811"/>
      <c r="F13" s="811"/>
      <c r="G13" s="811"/>
      <c r="H13" s="811"/>
      <c r="I13" s="811"/>
      <c r="J13" s="811"/>
      <c r="K13" s="46"/>
    </row>
    <row r="14" spans="1:11" s="838" customFormat="1" ht="12.5" x14ac:dyDescent="0.25">
      <c r="A14" s="821" t="s">
        <v>550</v>
      </c>
      <c r="B14" s="531"/>
      <c r="C14" s="531"/>
      <c r="D14" s="811"/>
      <c r="E14" s="811"/>
      <c r="F14" s="811"/>
      <c r="G14" s="811"/>
      <c r="H14" s="811"/>
      <c r="I14" s="811"/>
      <c r="J14" s="811"/>
      <c r="K14" s="46"/>
    </row>
    <row r="15" spans="1:11" s="838" customFormat="1" ht="6.75" customHeight="1" x14ac:dyDescent="0.25">
      <c r="A15" s="531"/>
      <c r="B15" s="531"/>
      <c r="C15" s="531"/>
      <c r="D15" s="811"/>
      <c r="E15" s="811"/>
      <c r="F15" s="811"/>
      <c r="G15" s="811"/>
      <c r="H15" s="811"/>
      <c r="I15" s="811"/>
      <c r="J15" s="811"/>
      <c r="K15" s="46"/>
    </row>
    <row r="16" spans="1:11" s="838" customFormat="1" ht="20.149999999999999" customHeight="1" x14ac:dyDescent="0.25">
      <c r="A16" s="945" t="s">
        <v>417</v>
      </c>
      <c r="B16" s="946">
        <v>620</v>
      </c>
      <c r="C16" s="947">
        <v>1046</v>
      </c>
      <c r="D16" s="947">
        <v>8695.027</v>
      </c>
      <c r="E16" s="947">
        <v>380.84899999999999</v>
      </c>
      <c r="F16" s="947">
        <v>9535.1980000000003</v>
      </c>
      <c r="G16" s="947">
        <v>14941.454</v>
      </c>
      <c r="H16" s="947">
        <v>635.33900000000006</v>
      </c>
      <c r="I16" s="947">
        <v>14306.115</v>
      </c>
      <c r="J16" s="947">
        <v>1494.3330000000001</v>
      </c>
      <c r="K16" s="46"/>
    </row>
    <row r="17" spans="1:11" s="838" customFormat="1" ht="15" customHeight="1" x14ac:dyDescent="0.25">
      <c r="A17" s="948" t="s">
        <v>418</v>
      </c>
      <c r="B17" s="949">
        <v>605</v>
      </c>
      <c r="C17" s="950">
        <v>1031</v>
      </c>
      <c r="D17" s="950">
        <v>8665.7520000000004</v>
      </c>
      <c r="E17" s="950">
        <v>380.84899999999999</v>
      </c>
      <c r="F17" s="950">
        <v>9454.82</v>
      </c>
      <c r="G17" s="950">
        <v>14781.68</v>
      </c>
      <c r="H17" s="950">
        <v>635.33900000000006</v>
      </c>
      <c r="I17" s="950">
        <v>14146.341</v>
      </c>
      <c r="J17" s="950">
        <v>1462.2090000000001</v>
      </c>
      <c r="K17" s="46"/>
    </row>
    <row r="18" spans="1:11" s="838" customFormat="1" ht="15" customHeight="1" x14ac:dyDescent="0.25">
      <c r="A18" s="812" t="s">
        <v>419</v>
      </c>
      <c r="B18" s="907">
        <v>12</v>
      </c>
      <c r="C18" s="896">
        <v>12</v>
      </c>
      <c r="D18" s="896">
        <v>2.7669999999999999</v>
      </c>
      <c r="E18" s="896">
        <v>0</v>
      </c>
      <c r="F18" s="896">
        <v>7.5179999999999998</v>
      </c>
      <c r="G18" s="896">
        <v>44.255000000000003</v>
      </c>
      <c r="H18" s="896">
        <v>0</v>
      </c>
      <c r="I18" s="896">
        <v>44.255000000000003</v>
      </c>
      <c r="J18" s="896">
        <v>33.659999999999997</v>
      </c>
      <c r="K18" s="46"/>
    </row>
    <row r="19" spans="1:11" s="838" customFormat="1" ht="15" customHeight="1" x14ac:dyDescent="0.25">
      <c r="A19" s="812" t="s">
        <v>420</v>
      </c>
      <c r="B19" s="907">
        <v>3</v>
      </c>
      <c r="C19" s="896">
        <v>3</v>
      </c>
      <c r="D19" s="896">
        <v>26.507999999999999</v>
      </c>
      <c r="E19" s="896">
        <v>0</v>
      </c>
      <c r="F19" s="896">
        <v>72.86</v>
      </c>
      <c r="G19" s="896">
        <v>115.51900000000001</v>
      </c>
      <c r="H19" s="896">
        <v>0</v>
      </c>
      <c r="I19" s="896">
        <v>115.51900000000001</v>
      </c>
      <c r="J19" s="896">
        <v>-1.536</v>
      </c>
      <c r="K19" s="46"/>
    </row>
    <row r="20" spans="1:11" s="838" customFormat="1" ht="5.15" customHeight="1" thickBot="1" x14ac:dyDescent="0.3">
      <c r="A20" s="837"/>
      <c r="B20" s="837"/>
      <c r="C20" s="951"/>
      <c r="D20" s="951"/>
      <c r="E20" s="951"/>
      <c r="F20" s="951"/>
      <c r="G20" s="951"/>
      <c r="H20" s="951"/>
      <c r="I20" s="951"/>
      <c r="J20" s="951"/>
      <c r="K20" s="46"/>
    </row>
    <row r="21" spans="1:11" s="838" customFormat="1" ht="14.5" customHeight="1" thickTop="1" x14ac:dyDescent="0.25">
      <c r="A21" s="845" t="s">
        <v>494</v>
      </c>
      <c r="B21" s="531"/>
      <c r="C21" s="531"/>
      <c r="D21" s="811"/>
      <c r="E21" s="811"/>
      <c r="F21" s="811"/>
      <c r="G21" s="811"/>
      <c r="H21" s="811"/>
      <c r="I21" s="811"/>
      <c r="J21" s="811"/>
      <c r="K21" s="46"/>
    </row>
    <row r="22" spans="1:11" s="838" customFormat="1" ht="14.5" customHeight="1" x14ac:dyDescent="0.25">
      <c r="A22" s="811"/>
      <c r="B22" s="529"/>
      <c r="C22" s="529"/>
      <c r="D22" s="811"/>
      <c r="E22" s="811"/>
      <c r="F22" s="811"/>
      <c r="G22" s="811"/>
      <c r="H22" s="811"/>
      <c r="I22" s="811"/>
      <c r="J22" s="811"/>
      <c r="K22" s="46"/>
    </row>
    <row r="23" spans="1:11" ht="14.5" customHeight="1" x14ac:dyDescent="0.25"/>
    <row r="24" spans="1:11" ht="14.5" customHeight="1" x14ac:dyDescent="0.25"/>
  </sheetData>
  <mergeCells count="15">
    <mergeCell ref="A4:J4"/>
    <mergeCell ref="H7:H11"/>
    <mergeCell ref="I7:I11"/>
    <mergeCell ref="B12:C12"/>
    <mergeCell ref="D12:J12"/>
    <mergeCell ref="A6:A12"/>
    <mergeCell ref="B6:B11"/>
    <mergeCell ref="C6:C11"/>
    <mergeCell ref="D6:F6"/>
    <mergeCell ref="G6:I6"/>
    <mergeCell ref="J6:J11"/>
    <mergeCell ref="D7:D11"/>
    <mergeCell ref="E7:E11"/>
    <mergeCell ref="F7:F11"/>
    <mergeCell ref="G7:G11"/>
  </mergeCells>
  <hyperlinks>
    <hyperlink ref="A1" location="Índice!A1" display="Voltar ao índice" xr:uid="{3EC6E006-C53B-4764-9DBC-BF2914BB6BD9}"/>
  </hyperlinks>
  <pageMargins left="0.78740157480314965" right="0.78740157480314965" top="1.1811023622047243" bottom="0.78740157480314965" header="0" footer="0"/>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F3B5-3E85-46B7-8C05-02C004CB26D9}">
  <dimension ref="A1:K50"/>
  <sheetViews>
    <sheetView showGridLines="0" workbookViewId="0"/>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20.25" customHeight="1" x14ac:dyDescent="0.25">
      <c r="A3" s="2900" t="s">
        <v>553</v>
      </c>
      <c r="B3" s="2900"/>
      <c r="C3" s="2900"/>
    </row>
    <row r="4" spans="1:11" ht="30" customHeight="1" x14ac:dyDescent="0.25">
      <c r="A4" s="2888" t="s">
        <v>554</v>
      </c>
      <c r="B4" s="2888"/>
      <c r="C4" s="2888"/>
      <c r="D4" s="2898"/>
      <c r="E4" s="2898"/>
      <c r="F4" s="2898"/>
      <c r="G4" s="2898"/>
      <c r="H4" s="2898"/>
      <c r="I4" s="2898"/>
      <c r="J4" s="2898"/>
    </row>
    <row r="5" spans="1:11" ht="13" customHeight="1" x14ac:dyDescent="0.25">
      <c r="A5" s="812">
        <v>2022</v>
      </c>
      <c r="B5" s="813"/>
      <c r="C5" s="531"/>
    </row>
    <row r="6" spans="1:11" ht="15" customHeight="1" x14ac:dyDescent="0.25">
      <c r="A6" s="2886" t="s">
        <v>392</v>
      </c>
      <c r="B6" s="2886" t="s">
        <v>393</v>
      </c>
      <c r="C6" s="2886" t="s">
        <v>394</v>
      </c>
      <c r="D6" s="2887" t="s">
        <v>395</v>
      </c>
      <c r="E6" s="2887"/>
      <c r="F6" s="2887"/>
      <c r="G6" s="2886" t="s">
        <v>396</v>
      </c>
      <c r="H6" s="2889"/>
      <c r="I6" s="2889"/>
      <c r="J6" s="2886" t="s">
        <v>397</v>
      </c>
    </row>
    <row r="7" spans="1:1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x14ac:dyDescent="0.25">
      <c r="A11" s="2886"/>
      <c r="B11" s="2886"/>
      <c r="C11" s="2886"/>
      <c r="D11" s="2886"/>
      <c r="E11" s="2886"/>
      <c r="F11" s="2886"/>
      <c r="G11" s="2886"/>
      <c r="H11" s="2886"/>
      <c r="I11" s="2886"/>
      <c r="J11" s="2889"/>
    </row>
    <row r="12" spans="1:11" ht="15" customHeight="1" x14ac:dyDescent="0.25">
      <c r="A12" s="2886"/>
      <c r="B12" s="2887" t="s">
        <v>22</v>
      </c>
      <c r="C12" s="2887"/>
      <c r="D12" s="2887" t="s">
        <v>405</v>
      </c>
      <c r="E12" s="2887"/>
      <c r="F12" s="2887"/>
      <c r="G12" s="2887"/>
      <c r="H12" s="2887"/>
      <c r="I12" s="2887"/>
      <c r="J12" s="2887"/>
    </row>
    <row r="13" spans="1:11" ht="9" customHeight="1" x14ac:dyDescent="0.25">
      <c r="A13" s="814"/>
      <c r="B13" s="814"/>
      <c r="C13" s="814"/>
      <c r="D13" s="531"/>
    </row>
    <row r="14" spans="1:11" ht="15.75" customHeight="1" x14ac:dyDescent="0.25">
      <c r="A14" s="529" t="s">
        <v>555</v>
      </c>
      <c r="B14" s="531"/>
      <c r="C14" s="816"/>
      <c r="D14" s="531"/>
    </row>
    <row r="15" spans="1:11" s="821" customFormat="1" ht="15" customHeight="1" x14ac:dyDescent="0.25">
      <c r="A15" s="529" t="s">
        <v>273</v>
      </c>
      <c r="B15" s="885">
        <v>28213</v>
      </c>
      <c r="C15" s="885">
        <v>31875</v>
      </c>
      <c r="D15" s="885">
        <v>103389.47500000001</v>
      </c>
      <c r="E15" s="885">
        <v>28969.674999999999</v>
      </c>
      <c r="F15" s="885">
        <v>499314.66800000001</v>
      </c>
      <c r="G15" s="885">
        <v>917043.98499999999</v>
      </c>
      <c r="H15" s="885">
        <v>60326.821000000004</v>
      </c>
      <c r="I15" s="885">
        <v>856717.16399999999</v>
      </c>
      <c r="J15" s="885">
        <v>272587.63900000002</v>
      </c>
      <c r="K15" s="894"/>
    </row>
    <row r="16" spans="1:11" ht="18" customHeight="1" x14ac:dyDescent="0.25">
      <c r="A16" s="813" t="s">
        <v>407</v>
      </c>
      <c r="B16" s="823">
        <v>28146</v>
      </c>
      <c r="C16" s="823">
        <v>29876</v>
      </c>
      <c r="D16" s="823">
        <v>61267.692000000003</v>
      </c>
      <c r="E16" s="823">
        <v>21183.621999999999</v>
      </c>
      <c r="F16" s="823">
        <v>365269.09100000001</v>
      </c>
      <c r="G16" s="823">
        <v>695747.74100000004</v>
      </c>
      <c r="H16" s="823">
        <v>43741.059000000001</v>
      </c>
      <c r="I16" s="823">
        <v>652006.68200000003</v>
      </c>
      <c r="J16" s="823">
        <v>239738.38200000001</v>
      </c>
      <c r="K16" s="824"/>
    </row>
    <row r="17" spans="1:11" ht="13" customHeight="1" x14ac:dyDescent="0.25">
      <c r="A17" s="826" t="s">
        <v>408</v>
      </c>
      <c r="B17" s="827">
        <v>62</v>
      </c>
      <c r="C17" s="827">
        <v>1167</v>
      </c>
      <c r="D17" s="827">
        <v>29411.215</v>
      </c>
      <c r="E17" s="827">
        <v>7101.5550000000003</v>
      </c>
      <c r="F17" s="827">
        <v>123616.28599999999</v>
      </c>
      <c r="G17" s="827">
        <v>188245.65299999999</v>
      </c>
      <c r="H17" s="827">
        <v>16521.127</v>
      </c>
      <c r="I17" s="827">
        <v>171724.52600000001</v>
      </c>
      <c r="J17" s="827">
        <v>26004.367999999999</v>
      </c>
      <c r="K17" s="824"/>
    </row>
    <row r="18" spans="1:11" ht="13" customHeight="1" x14ac:dyDescent="0.25">
      <c r="A18" s="826" t="s">
        <v>409</v>
      </c>
      <c r="B18" s="827">
        <v>4</v>
      </c>
      <c r="C18" s="827" t="s">
        <v>477</v>
      </c>
      <c r="D18" s="827" t="s">
        <v>477</v>
      </c>
      <c r="E18" s="827" t="s">
        <v>477</v>
      </c>
      <c r="F18" s="827" t="s">
        <v>477</v>
      </c>
      <c r="G18" s="827" t="s">
        <v>477</v>
      </c>
      <c r="H18" s="827" t="s">
        <v>477</v>
      </c>
      <c r="I18" s="827" t="s">
        <v>477</v>
      </c>
      <c r="J18" s="827" t="s">
        <v>477</v>
      </c>
      <c r="K18" s="824"/>
    </row>
    <row r="19" spans="1:11" ht="13" customHeight="1" x14ac:dyDescent="0.25">
      <c r="A19" s="813" t="s">
        <v>410</v>
      </c>
      <c r="B19" s="823">
        <v>1</v>
      </c>
      <c r="C19" s="823" t="s">
        <v>477</v>
      </c>
      <c r="D19" s="823" t="s">
        <v>477</v>
      </c>
      <c r="E19" s="823" t="s">
        <v>477</v>
      </c>
      <c r="F19" s="823" t="s">
        <v>477</v>
      </c>
      <c r="G19" s="823" t="s">
        <v>477</v>
      </c>
      <c r="H19" s="823" t="s">
        <v>477</v>
      </c>
      <c r="I19" s="823" t="s">
        <v>477</v>
      </c>
      <c r="J19" s="823" t="s">
        <v>477</v>
      </c>
      <c r="K19" s="824"/>
    </row>
    <row r="20" spans="1:11" ht="15" customHeight="1" x14ac:dyDescent="0.25">
      <c r="A20" s="884" t="s">
        <v>556</v>
      </c>
      <c r="B20" s="860"/>
      <c r="C20" s="860"/>
      <c r="D20" s="532"/>
      <c r="E20" s="896"/>
      <c r="F20" s="896"/>
      <c r="G20" s="896"/>
      <c r="H20" s="896"/>
      <c r="I20" s="896"/>
      <c r="J20" s="896"/>
      <c r="K20" s="897"/>
    </row>
    <row r="21" spans="1:11" ht="15" customHeight="1" x14ac:dyDescent="0.25">
      <c r="A21" s="529" t="s">
        <v>273</v>
      </c>
      <c r="B21" s="885">
        <v>19781</v>
      </c>
      <c r="C21" s="885">
        <v>21835</v>
      </c>
      <c r="D21" s="885">
        <v>52114.014999999999</v>
      </c>
      <c r="E21" s="885">
        <v>14936.879000000001</v>
      </c>
      <c r="F21" s="885">
        <v>301357.12900000002</v>
      </c>
      <c r="G21" s="885">
        <v>555938.73</v>
      </c>
      <c r="H21" s="885">
        <v>35084.688000000002</v>
      </c>
      <c r="I21" s="885">
        <v>520854.04200000002</v>
      </c>
      <c r="J21" s="885">
        <v>185637.09299999999</v>
      </c>
      <c r="K21" s="897"/>
    </row>
    <row r="22" spans="1:11" ht="18" customHeight="1" x14ac:dyDescent="0.25">
      <c r="A22" s="813" t="s">
        <v>407</v>
      </c>
      <c r="B22" s="823">
        <v>19748</v>
      </c>
      <c r="C22" s="823">
        <v>20687</v>
      </c>
      <c r="D22" s="823">
        <v>34637.267</v>
      </c>
      <c r="E22" s="823">
        <v>11415.251</v>
      </c>
      <c r="F22" s="823">
        <v>208665.89499999999</v>
      </c>
      <c r="G22" s="823">
        <v>425083.35100000002</v>
      </c>
      <c r="H22" s="823">
        <v>26704.712</v>
      </c>
      <c r="I22" s="823">
        <v>398378.63900000002</v>
      </c>
      <c r="J22" s="823">
        <v>167343.742</v>
      </c>
      <c r="K22" s="897"/>
    </row>
    <row r="23" spans="1:11" ht="13" customHeight="1" x14ac:dyDescent="0.25">
      <c r="A23" s="826" t="s">
        <v>408</v>
      </c>
      <c r="B23" s="827">
        <v>31</v>
      </c>
      <c r="C23" s="827" t="s">
        <v>477</v>
      </c>
      <c r="D23" s="827" t="s">
        <v>477</v>
      </c>
      <c r="E23" s="827" t="s">
        <v>477</v>
      </c>
      <c r="F23" s="827" t="s">
        <v>477</v>
      </c>
      <c r="G23" s="827" t="s">
        <v>477</v>
      </c>
      <c r="H23" s="827" t="s">
        <v>477</v>
      </c>
      <c r="I23" s="827" t="s">
        <v>477</v>
      </c>
      <c r="J23" s="827" t="s">
        <v>477</v>
      </c>
      <c r="K23" s="897"/>
    </row>
    <row r="24" spans="1:11" ht="13" customHeight="1" x14ac:dyDescent="0.25">
      <c r="A24" s="826" t="s">
        <v>409</v>
      </c>
      <c r="B24" s="827">
        <v>1</v>
      </c>
      <c r="C24" s="827" t="s">
        <v>477</v>
      </c>
      <c r="D24" s="827" t="s">
        <v>477</v>
      </c>
      <c r="E24" s="827" t="s">
        <v>477</v>
      </c>
      <c r="F24" s="827" t="s">
        <v>477</v>
      </c>
      <c r="G24" s="827" t="s">
        <v>477</v>
      </c>
      <c r="H24" s="827" t="s">
        <v>477</v>
      </c>
      <c r="I24" s="827" t="s">
        <v>477</v>
      </c>
      <c r="J24" s="827" t="s">
        <v>477</v>
      </c>
      <c r="K24" s="897"/>
    </row>
    <row r="25" spans="1:11" ht="13" customHeight="1" x14ac:dyDescent="0.25">
      <c r="A25" s="813" t="s">
        <v>410</v>
      </c>
      <c r="B25" s="823">
        <v>1</v>
      </c>
      <c r="C25" s="823" t="s">
        <v>477</v>
      </c>
      <c r="D25" s="823" t="s">
        <v>477</v>
      </c>
      <c r="E25" s="823" t="s">
        <v>477</v>
      </c>
      <c r="F25" s="823" t="s">
        <v>477</v>
      </c>
      <c r="G25" s="823" t="s">
        <v>477</v>
      </c>
      <c r="H25" s="823" t="s">
        <v>477</v>
      </c>
      <c r="I25" s="823" t="s">
        <v>477</v>
      </c>
      <c r="J25" s="823" t="s">
        <v>477</v>
      </c>
      <c r="K25" s="897"/>
    </row>
    <row r="26" spans="1:11" ht="19.5" customHeight="1" x14ac:dyDescent="0.25">
      <c r="A26" s="884" t="s">
        <v>557</v>
      </c>
      <c r="B26" s="900"/>
      <c r="C26" s="900"/>
      <c r="D26" s="532"/>
      <c r="E26" s="896"/>
      <c r="F26" s="896"/>
      <c r="G26" s="896"/>
      <c r="H26" s="896"/>
      <c r="I26" s="896"/>
      <c r="J26" s="896"/>
      <c r="K26" s="897"/>
    </row>
    <row r="27" spans="1:11" s="821" customFormat="1" ht="15" customHeight="1" x14ac:dyDescent="0.25">
      <c r="A27" s="529" t="s">
        <v>273</v>
      </c>
      <c r="B27" s="885">
        <v>1730</v>
      </c>
      <c r="C27" s="885">
        <v>2865</v>
      </c>
      <c r="D27" s="885">
        <v>34886.540999999997</v>
      </c>
      <c r="E27" s="885">
        <v>10018.319</v>
      </c>
      <c r="F27" s="885">
        <v>153292.19099999999</v>
      </c>
      <c r="G27" s="885">
        <v>233608.989</v>
      </c>
      <c r="H27" s="885">
        <v>12401.57</v>
      </c>
      <c r="I27" s="885">
        <v>221207.41899999999</v>
      </c>
      <c r="J27" s="885">
        <v>25668.778999999999</v>
      </c>
      <c r="K27" s="922"/>
    </row>
    <row r="28" spans="1:11" ht="18" customHeight="1" x14ac:dyDescent="0.25">
      <c r="A28" s="813" t="s">
        <v>407</v>
      </c>
      <c r="B28" s="823">
        <v>1704</v>
      </c>
      <c r="C28" s="823">
        <v>2178</v>
      </c>
      <c r="D28" s="823">
        <v>15577.975</v>
      </c>
      <c r="E28" s="823">
        <v>6517.5730000000003</v>
      </c>
      <c r="F28" s="823">
        <v>124453.91099999999</v>
      </c>
      <c r="G28" s="823">
        <v>167140.715</v>
      </c>
      <c r="H28" s="823">
        <v>6200.2380000000003</v>
      </c>
      <c r="I28" s="823">
        <v>160940.47700000001</v>
      </c>
      <c r="J28" s="823">
        <v>15525.526</v>
      </c>
      <c r="K28" s="897"/>
    </row>
    <row r="29" spans="1:11" ht="13" customHeight="1" x14ac:dyDescent="0.25">
      <c r="A29" s="826" t="s">
        <v>408</v>
      </c>
      <c r="B29" s="823">
        <v>23</v>
      </c>
      <c r="C29" s="823" t="s">
        <v>477</v>
      </c>
      <c r="D29" s="823" t="s">
        <v>477</v>
      </c>
      <c r="E29" s="823" t="s">
        <v>477</v>
      </c>
      <c r="F29" s="823" t="s">
        <v>477</v>
      </c>
      <c r="G29" s="823" t="s">
        <v>477</v>
      </c>
      <c r="H29" s="823" t="s">
        <v>477</v>
      </c>
      <c r="I29" s="823" t="s">
        <v>477</v>
      </c>
      <c r="J29" s="823" t="s">
        <v>477</v>
      </c>
      <c r="K29" s="897"/>
    </row>
    <row r="30" spans="1:11" ht="13" customHeight="1" x14ac:dyDescent="0.25">
      <c r="A30" s="826" t="s">
        <v>409</v>
      </c>
      <c r="B30" s="823">
        <v>3</v>
      </c>
      <c r="C30" s="823" t="s">
        <v>477</v>
      </c>
      <c r="D30" s="823" t="s">
        <v>477</v>
      </c>
      <c r="E30" s="823" t="s">
        <v>477</v>
      </c>
      <c r="F30" s="823" t="s">
        <v>477</v>
      </c>
      <c r="G30" s="823" t="s">
        <v>477</v>
      </c>
      <c r="H30" s="823" t="s">
        <v>477</v>
      </c>
      <c r="I30" s="823" t="s">
        <v>477</v>
      </c>
      <c r="J30" s="823" t="s">
        <v>477</v>
      </c>
      <c r="K30" s="897"/>
    </row>
    <row r="31" spans="1:11" ht="13" customHeight="1" x14ac:dyDescent="0.25">
      <c r="A31" s="813" t="s">
        <v>410</v>
      </c>
      <c r="B31" s="823">
        <v>0</v>
      </c>
      <c r="C31" s="823">
        <v>0</v>
      </c>
      <c r="D31" s="823">
        <v>0</v>
      </c>
      <c r="E31" s="823">
        <v>0</v>
      </c>
      <c r="F31" s="823">
        <v>0</v>
      </c>
      <c r="G31" s="823">
        <v>0</v>
      </c>
      <c r="H31" s="823">
        <v>0</v>
      </c>
      <c r="I31" s="823">
        <v>0</v>
      </c>
      <c r="J31" s="823">
        <v>0</v>
      </c>
      <c r="K31" s="897"/>
    </row>
    <row r="32" spans="1:11" ht="24.75" customHeight="1" x14ac:dyDescent="0.25">
      <c r="A32" s="884" t="s">
        <v>558</v>
      </c>
      <c r="B32" s="887"/>
      <c r="C32" s="887"/>
      <c r="D32" s="532"/>
      <c r="E32" s="896"/>
      <c r="F32" s="896"/>
      <c r="G32" s="896"/>
      <c r="H32" s="896"/>
      <c r="I32" s="896"/>
      <c r="J32" s="896"/>
      <c r="K32" s="897"/>
    </row>
    <row r="33" spans="1:11" s="821" customFormat="1" ht="13.5" customHeight="1" x14ac:dyDescent="0.25">
      <c r="A33" s="529" t="s">
        <v>273</v>
      </c>
      <c r="B33" s="885">
        <v>6633</v>
      </c>
      <c r="C33" s="885">
        <v>7019</v>
      </c>
      <c r="D33" s="885">
        <v>13967.002</v>
      </c>
      <c r="E33" s="885">
        <v>3132.1990000000001</v>
      </c>
      <c r="F33" s="885">
        <v>34109.417000000001</v>
      </c>
      <c r="G33" s="885">
        <v>106870.231</v>
      </c>
      <c r="H33" s="885">
        <v>10808.75</v>
      </c>
      <c r="I33" s="885">
        <v>96061.481</v>
      </c>
      <c r="J33" s="885">
        <v>57771.076000000001</v>
      </c>
      <c r="K33" s="922"/>
    </row>
    <row r="34" spans="1:11" ht="18" customHeight="1" x14ac:dyDescent="0.25">
      <c r="A34" s="813" t="s">
        <v>407</v>
      </c>
      <c r="B34" s="823">
        <v>6627</v>
      </c>
      <c r="C34" s="823" t="s">
        <v>477</v>
      </c>
      <c r="D34" s="823" t="s">
        <v>477</v>
      </c>
      <c r="E34" s="823" t="s">
        <v>477</v>
      </c>
      <c r="F34" s="823" t="s">
        <v>477</v>
      </c>
      <c r="G34" s="823" t="s">
        <v>477</v>
      </c>
      <c r="H34" s="823" t="s">
        <v>477</v>
      </c>
      <c r="I34" s="823" t="s">
        <v>477</v>
      </c>
      <c r="J34" s="823" t="s">
        <v>477</v>
      </c>
      <c r="K34" s="897"/>
    </row>
    <row r="35" spans="1:11" ht="13" customHeight="1" x14ac:dyDescent="0.25">
      <c r="A35" s="826" t="s">
        <v>408</v>
      </c>
      <c r="B35" s="823">
        <v>6</v>
      </c>
      <c r="C35" s="823" t="s">
        <v>477</v>
      </c>
      <c r="D35" s="823" t="s">
        <v>477</v>
      </c>
      <c r="E35" s="823" t="s">
        <v>477</v>
      </c>
      <c r="F35" s="823" t="s">
        <v>477</v>
      </c>
      <c r="G35" s="823" t="s">
        <v>477</v>
      </c>
      <c r="H35" s="823" t="s">
        <v>477</v>
      </c>
      <c r="I35" s="823" t="s">
        <v>477</v>
      </c>
      <c r="J35" s="823" t="s">
        <v>477</v>
      </c>
      <c r="K35" s="897"/>
    </row>
    <row r="36" spans="1:11" ht="13" customHeight="1" x14ac:dyDescent="0.25">
      <c r="A36" s="826" t="s">
        <v>409</v>
      </c>
      <c r="B36" s="823">
        <v>0</v>
      </c>
      <c r="C36" s="823">
        <v>0</v>
      </c>
      <c r="D36" s="823">
        <v>0</v>
      </c>
      <c r="E36" s="823">
        <v>0</v>
      </c>
      <c r="F36" s="823">
        <v>0</v>
      </c>
      <c r="G36" s="823">
        <v>0</v>
      </c>
      <c r="H36" s="823">
        <v>0</v>
      </c>
      <c r="I36" s="823">
        <v>0</v>
      </c>
      <c r="J36" s="823">
        <v>0</v>
      </c>
      <c r="K36" s="897"/>
    </row>
    <row r="37" spans="1:11" ht="13" customHeight="1" x14ac:dyDescent="0.25">
      <c r="A37" s="813" t="s">
        <v>410</v>
      </c>
      <c r="B37" s="823">
        <v>0</v>
      </c>
      <c r="C37" s="823">
        <v>0</v>
      </c>
      <c r="D37" s="823">
        <v>0</v>
      </c>
      <c r="E37" s="823">
        <v>0</v>
      </c>
      <c r="F37" s="823">
        <v>0</v>
      </c>
      <c r="G37" s="823">
        <v>0</v>
      </c>
      <c r="H37" s="823">
        <v>0</v>
      </c>
      <c r="I37" s="823">
        <v>0</v>
      </c>
      <c r="J37" s="823">
        <v>0</v>
      </c>
      <c r="K37" s="897"/>
    </row>
    <row r="38" spans="1:11" ht="21.75" customHeight="1" x14ac:dyDescent="0.25">
      <c r="A38" s="884" t="s">
        <v>559</v>
      </c>
      <c r="B38" s="860"/>
      <c r="C38" s="860"/>
      <c r="D38" s="532"/>
      <c r="E38" s="896"/>
      <c r="F38" s="896"/>
      <c r="G38" s="896"/>
      <c r="H38" s="896"/>
      <c r="I38" s="896"/>
      <c r="J38" s="896"/>
      <c r="K38" s="897"/>
    </row>
    <row r="39" spans="1:11" ht="15" customHeight="1" x14ac:dyDescent="0.25">
      <c r="A39" s="529" t="s">
        <v>273</v>
      </c>
      <c r="B39" s="885">
        <v>69</v>
      </c>
      <c r="C39" s="885">
        <v>156</v>
      </c>
      <c r="D39" s="885">
        <v>2421.9169999999999</v>
      </c>
      <c r="E39" s="885">
        <v>882.27800000000002</v>
      </c>
      <c r="F39" s="885">
        <v>10555.931</v>
      </c>
      <c r="G39" s="885">
        <v>20626.035</v>
      </c>
      <c r="H39" s="885">
        <v>2031.8130000000001</v>
      </c>
      <c r="I39" s="885">
        <v>18594.222000000002</v>
      </c>
      <c r="J39" s="885">
        <v>3510.6909999999998</v>
      </c>
      <c r="K39" s="897"/>
    </row>
    <row r="40" spans="1:11" ht="18" customHeight="1" x14ac:dyDescent="0.25">
      <c r="A40" s="813" t="s">
        <v>407</v>
      </c>
      <c r="B40" s="823">
        <v>67</v>
      </c>
      <c r="C40" s="823" t="s">
        <v>477</v>
      </c>
      <c r="D40" s="823" t="s">
        <v>477</v>
      </c>
      <c r="E40" s="823" t="s">
        <v>477</v>
      </c>
      <c r="F40" s="823" t="s">
        <v>477</v>
      </c>
      <c r="G40" s="823" t="s">
        <v>477</v>
      </c>
      <c r="H40" s="823" t="s">
        <v>477</v>
      </c>
      <c r="I40" s="823" t="s">
        <v>477</v>
      </c>
      <c r="J40" s="823" t="s">
        <v>477</v>
      </c>
      <c r="K40" s="897"/>
    </row>
    <row r="41" spans="1:11" ht="13" customHeight="1" x14ac:dyDescent="0.25">
      <c r="A41" s="826" t="s">
        <v>408</v>
      </c>
      <c r="B41" s="823">
        <v>2</v>
      </c>
      <c r="C41" s="823" t="s">
        <v>477</v>
      </c>
      <c r="D41" s="823" t="s">
        <v>477</v>
      </c>
      <c r="E41" s="823" t="s">
        <v>477</v>
      </c>
      <c r="F41" s="823" t="s">
        <v>477</v>
      </c>
      <c r="G41" s="823" t="s">
        <v>477</v>
      </c>
      <c r="H41" s="823" t="s">
        <v>477</v>
      </c>
      <c r="I41" s="823" t="s">
        <v>477</v>
      </c>
      <c r="J41" s="823" t="s">
        <v>477</v>
      </c>
      <c r="K41" s="897"/>
    </row>
    <row r="42" spans="1:11" ht="13" customHeight="1" x14ac:dyDescent="0.25">
      <c r="A42" s="826" t="s">
        <v>409</v>
      </c>
      <c r="B42" s="823">
        <v>0</v>
      </c>
      <c r="C42" s="823">
        <v>0</v>
      </c>
      <c r="D42" s="823">
        <v>0</v>
      </c>
      <c r="E42" s="823">
        <v>0</v>
      </c>
      <c r="F42" s="823">
        <v>0</v>
      </c>
      <c r="G42" s="823">
        <v>0</v>
      </c>
      <c r="H42" s="823">
        <v>0</v>
      </c>
      <c r="I42" s="823">
        <v>0</v>
      </c>
      <c r="J42" s="823">
        <v>0</v>
      </c>
      <c r="K42" s="897"/>
    </row>
    <row r="43" spans="1:11" ht="13" customHeight="1" x14ac:dyDescent="0.25">
      <c r="A43" s="813" t="s">
        <v>410</v>
      </c>
      <c r="B43" s="823">
        <v>0</v>
      </c>
      <c r="C43" s="823">
        <v>0</v>
      </c>
      <c r="D43" s="823">
        <v>0</v>
      </c>
      <c r="E43" s="823">
        <v>0</v>
      </c>
      <c r="F43" s="823">
        <v>0</v>
      </c>
      <c r="G43" s="823">
        <v>0</v>
      </c>
      <c r="H43" s="823">
        <v>0</v>
      </c>
      <c r="I43" s="823">
        <v>0</v>
      </c>
      <c r="J43" s="823">
        <v>0</v>
      </c>
      <c r="K43" s="897"/>
    </row>
    <row r="44" spans="1:11" ht="7.5" customHeight="1" thickBot="1" x14ac:dyDescent="0.3">
      <c r="A44" s="837"/>
      <c r="B44" s="837"/>
      <c r="C44" s="837"/>
      <c r="D44" s="837"/>
      <c r="E44" s="837"/>
      <c r="F44" s="837"/>
      <c r="G44" s="837"/>
      <c r="H44" s="837"/>
      <c r="I44" s="837"/>
      <c r="J44" s="837"/>
    </row>
    <row r="45" spans="1:11" ht="15" customHeight="1" thickTop="1" x14ac:dyDescent="0.25">
      <c r="A45" s="845" t="s">
        <v>494</v>
      </c>
      <c r="B45" s="529"/>
      <c r="C45" s="529"/>
      <c r="D45" s="531"/>
    </row>
    <row r="46" spans="1:11" x14ac:dyDescent="0.25">
      <c r="A46" s="531"/>
      <c r="B46" s="531"/>
      <c r="C46" s="531"/>
      <c r="D46" s="531"/>
    </row>
    <row r="47" spans="1:11" x14ac:dyDescent="0.25">
      <c r="A47" s="531"/>
      <c r="B47" s="531"/>
      <c r="C47" s="531"/>
      <c r="D47" s="531"/>
    </row>
    <row r="48" spans="1:11" x14ac:dyDescent="0.25">
      <c r="A48" s="531"/>
      <c r="B48" s="531"/>
      <c r="C48" s="531"/>
      <c r="D48" s="531"/>
    </row>
    <row r="49" spans="1:4" x14ac:dyDescent="0.25">
      <c r="A49" s="531"/>
      <c r="B49" s="531"/>
      <c r="C49" s="531"/>
      <c r="D49" s="531"/>
    </row>
    <row r="50" spans="1:4" x14ac:dyDescent="0.25">
      <c r="A50" s="531"/>
      <c r="B50" s="531"/>
      <c r="C50" s="531"/>
      <c r="D50" s="531"/>
    </row>
  </sheetData>
  <mergeCells count="16">
    <mergeCell ref="A3:C3"/>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1439ADD6-2B85-4042-A922-CAAAE8CB43AB}"/>
  </hyperlinks>
  <pageMargins left="0.78740157480314965" right="0.78740157480314965" top="1.1811023622047243" bottom="0.78740157480314965"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7A4EE-487F-4292-9C99-4606AEF3003C}">
  <dimension ref="A1:K51"/>
  <sheetViews>
    <sheetView showGridLines="0" zoomScaleNormal="100" workbookViewId="0"/>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20.25" customHeight="1" x14ac:dyDescent="0.25">
      <c r="A3" s="2900" t="s">
        <v>560</v>
      </c>
      <c r="B3" s="2900"/>
      <c r="C3" s="2900"/>
    </row>
    <row r="4" spans="1:11" ht="31.5" customHeight="1" x14ac:dyDescent="0.25">
      <c r="A4" s="2888" t="s">
        <v>561</v>
      </c>
      <c r="B4" s="2888"/>
      <c r="C4" s="2888"/>
      <c r="D4" s="2888"/>
      <c r="E4" s="2888"/>
      <c r="F4" s="2888"/>
      <c r="G4" s="2888"/>
      <c r="H4" s="2888"/>
      <c r="I4" s="2888"/>
      <c r="J4" s="2888"/>
    </row>
    <row r="5" spans="1:11" ht="12.75" customHeight="1" x14ac:dyDescent="0.25">
      <c r="A5" s="812">
        <v>2022</v>
      </c>
      <c r="B5" s="813"/>
      <c r="C5" s="531"/>
    </row>
    <row r="6" spans="1:11" ht="12.75" customHeight="1" x14ac:dyDescent="0.25">
      <c r="A6" s="2886" t="s">
        <v>486</v>
      </c>
      <c r="B6" s="2886" t="s">
        <v>393</v>
      </c>
      <c r="C6" s="2886" t="s">
        <v>394</v>
      </c>
      <c r="D6" s="2887" t="s">
        <v>395</v>
      </c>
      <c r="E6" s="2887"/>
      <c r="F6" s="2887"/>
      <c r="G6" s="2886" t="s">
        <v>396</v>
      </c>
      <c r="H6" s="2889"/>
      <c r="I6" s="2889"/>
      <c r="J6" s="2886" t="s">
        <v>397</v>
      </c>
    </row>
    <row r="7" spans="1:1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ht="18.75" customHeight="1" x14ac:dyDescent="0.25">
      <c r="A11" s="2886"/>
      <c r="B11" s="2886"/>
      <c r="C11" s="2886"/>
      <c r="D11" s="2886"/>
      <c r="E11" s="2886"/>
      <c r="F11" s="2886"/>
      <c r="G11" s="2886"/>
      <c r="H11" s="2886"/>
      <c r="I11" s="2886"/>
      <c r="J11" s="2889"/>
    </row>
    <row r="12" spans="1:11" ht="12.75" customHeight="1" x14ac:dyDescent="0.25">
      <c r="A12" s="2886"/>
      <c r="B12" s="2887" t="s">
        <v>22</v>
      </c>
      <c r="C12" s="2887"/>
      <c r="D12" s="2887" t="s">
        <v>405</v>
      </c>
      <c r="E12" s="2887"/>
      <c r="F12" s="2887"/>
      <c r="G12" s="2887"/>
      <c r="H12" s="2887"/>
      <c r="I12" s="2887"/>
      <c r="J12" s="2887"/>
    </row>
    <row r="13" spans="1:11" ht="7.5" customHeight="1" x14ac:dyDescent="0.25">
      <c r="A13" s="814"/>
      <c r="B13" s="814"/>
      <c r="C13" s="531"/>
    </row>
    <row r="14" spans="1:11" ht="12" customHeight="1" x14ac:dyDescent="0.25">
      <c r="A14" s="529" t="s">
        <v>555</v>
      </c>
      <c r="B14" s="531"/>
      <c r="C14" s="531"/>
    </row>
    <row r="15" spans="1:11" ht="7.5" customHeight="1" x14ac:dyDescent="0.25">
      <c r="A15" s="529"/>
      <c r="B15" s="531"/>
      <c r="C15" s="531"/>
    </row>
    <row r="16" spans="1:11" s="821" customFormat="1" ht="16.5" customHeight="1" x14ac:dyDescent="0.25">
      <c r="A16" s="884" t="s">
        <v>417</v>
      </c>
      <c r="B16" s="918">
        <v>28213</v>
      </c>
      <c r="C16" s="918">
        <v>31875</v>
      </c>
      <c r="D16" s="918">
        <v>103389.47500000001</v>
      </c>
      <c r="E16" s="918">
        <v>28969.674999999999</v>
      </c>
      <c r="F16" s="918">
        <v>499314.66800000001</v>
      </c>
      <c r="G16" s="918">
        <v>917043.98499999999</v>
      </c>
      <c r="H16" s="918">
        <v>60326.821000000004</v>
      </c>
      <c r="I16" s="918">
        <v>856717.16399999999</v>
      </c>
      <c r="J16" s="918">
        <v>272587.63900000002</v>
      </c>
      <c r="K16" s="823"/>
    </row>
    <row r="17" spans="1:11" ht="15" customHeight="1" x14ac:dyDescent="0.25">
      <c r="A17" s="948" t="s">
        <v>418</v>
      </c>
      <c r="B17" s="919">
        <v>26869</v>
      </c>
      <c r="C17" s="919">
        <v>30452</v>
      </c>
      <c r="D17" s="919">
        <v>101663.08900000001</v>
      </c>
      <c r="E17" s="919">
        <v>28468.352999999999</v>
      </c>
      <c r="F17" s="919">
        <v>492860.23499999999</v>
      </c>
      <c r="G17" s="919">
        <v>902422.13399999996</v>
      </c>
      <c r="H17" s="919">
        <v>60127.053</v>
      </c>
      <c r="I17" s="919">
        <v>842295.08100000001</v>
      </c>
      <c r="J17" s="919">
        <v>264944.93199999997</v>
      </c>
      <c r="K17" s="823"/>
    </row>
    <row r="18" spans="1:11" ht="15" customHeight="1" x14ac:dyDescent="0.25">
      <c r="A18" s="859" t="s">
        <v>419</v>
      </c>
      <c r="B18" s="919">
        <v>654</v>
      </c>
      <c r="C18" s="919">
        <v>718</v>
      </c>
      <c r="D18" s="919">
        <v>1286.5139999999999</v>
      </c>
      <c r="E18" s="919">
        <v>423.01600000000002</v>
      </c>
      <c r="F18" s="919">
        <v>3852.5740000000001</v>
      </c>
      <c r="G18" s="919">
        <v>7423.34</v>
      </c>
      <c r="H18" s="919">
        <v>197.81100000000001</v>
      </c>
      <c r="I18" s="930">
        <v>7225.5290000000005</v>
      </c>
      <c r="J18" s="919">
        <v>3706.866</v>
      </c>
      <c r="K18" s="823"/>
    </row>
    <row r="19" spans="1:11" ht="15" customHeight="1" x14ac:dyDescent="0.25">
      <c r="A19" s="859" t="s">
        <v>420</v>
      </c>
      <c r="B19" s="919">
        <v>690</v>
      </c>
      <c r="C19" s="919">
        <v>705</v>
      </c>
      <c r="D19" s="919">
        <v>439.87200000000001</v>
      </c>
      <c r="E19" s="919">
        <v>78.305999999999997</v>
      </c>
      <c r="F19" s="919">
        <v>2601.8589999999999</v>
      </c>
      <c r="G19" s="919">
        <v>7198.5110000000004</v>
      </c>
      <c r="H19" s="919">
        <v>1.9570000000000001</v>
      </c>
      <c r="I19" s="930">
        <v>7196.5540000000001</v>
      </c>
      <c r="J19" s="919">
        <v>3935.8409999999999</v>
      </c>
      <c r="K19" s="823"/>
    </row>
    <row r="20" spans="1:11" ht="4" customHeight="1" x14ac:dyDescent="0.25">
      <c r="A20" s="895"/>
      <c r="B20" s="952"/>
      <c r="C20" s="926"/>
      <c r="D20" s="953"/>
      <c r="E20" s="953"/>
      <c r="F20" s="953"/>
      <c r="G20" s="953"/>
      <c r="H20" s="953"/>
      <c r="I20" s="953"/>
      <c r="J20" s="919"/>
      <c r="K20" s="823"/>
    </row>
    <row r="21" spans="1:11" ht="15" customHeight="1" x14ac:dyDescent="0.25">
      <c r="A21" s="884" t="s">
        <v>556</v>
      </c>
      <c r="B21" s="891"/>
      <c r="C21" s="532"/>
      <c r="D21" s="935"/>
      <c r="E21" s="935"/>
      <c r="F21" s="935"/>
      <c r="G21" s="935"/>
      <c r="H21" s="935"/>
      <c r="I21" s="935"/>
    </row>
    <row r="22" spans="1:11" s="821" customFormat="1" ht="15" customHeight="1" x14ac:dyDescent="0.25">
      <c r="A22" s="895" t="s">
        <v>417</v>
      </c>
      <c r="B22" s="918">
        <v>19781</v>
      </c>
      <c r="C22" s="918">
        <v>21835</v>
      </c>
      <c r="D22" s="918">
        <v>52114.014999999999</v>
      </c>
      <c r="E22" s="918">
        <v>14936.879000000001</v>
      </c>
      <c r="F22" s="918">
        <v>301357.12900000002</v>
      </c>
      <c r="G22" s="918">
        <v>555938.73</v>
      </c>
      <c r="H22" s="918">
        <v>35084.688000000002</v>
      </c>
      <c r="I22" s="918">
        <v>520854.04200000002</v>
      </c>
      <c r="J22" s="918">
        <v>185637.09299999999</v>
      </c>
      <c r="K22" s="823"/>
    </row>
    <row r="23" spans="1:11" s="821" customFormat="1" ht="15" customHeight="1" x14ac:dyDescent="0.25">
      <c r="A23" s="884" t="s">
        <v>418</v>
      </c>
      <c r="B23" s="918">
        <v>18764</v>
      </c>
      <c r="C23" s="918">
        <v>20769</v>
      </c>
      <c r="D23" s="918">
        <v>50960.697</v>
      </c>
      <c r="E23" s="918">
        <v>14641.312</v>
      </c>
      <c r="F23" s="918">
        <v>297623.46500000003</v>
      </c>
      <c r="G23" s="918">
        <v>546232.10800000001</v>
      </c>
      <c r="H23" s="918">
        <v>35020.052000000003</v>
      </c>
      <c r="I23" s="918">
        <v>511212.05599999998</v>
      </c>
      <c r="J23" s="918">
        <v>180950.82800000001</v>
      </c>
      <c r="K23" s="823"/>
    </row>
    <row r="24" spans="1:11" s="821" customFormat="1" ht="14.5" customHeight="1" x14ac:dyDescent="0.25">
      <c r="A24" s="871" t="s">
        <v>487</v>
      </c>
      <c r="B24" s="954">
        <v>480</v>
      </c>
      <c r="C24" s="954">
        <v>522</v>
      </c>
      <c r="D24" s="954">
        <v>868.21199999999999</v>
      </c>
      <c r="E24" s="954">
        <v>292.61599999999999</v>
      </c>
      <c r="F24" s="954">
        <v>1642.3789999999999</v>
      </c>
      <c r="G24" s="954">
        <v>4024.9520000000002</v>
      </c>
      <c r="H24" s="955">
        <v>62.679000000000002</v>
      </c>
      <c r="I24" s="954">
        <v>3962.2730000000001</v>
      </c>
      <c r="J24" s="885">
        <v>1452.0039999999999</v>
      </c>
      <c r="K24" s="823"/>
    </row>
    <row r="25" spans="1:11" s="821" customFormat="1" ht="13.5" customHeight="1" x14ac:dyDescent="0.25">
      <c r="A25" s="871" t="s">
        <v>488</v>
      </c>
      <c r="B25" s="954">
        <v>537</v>
      </c>
      <c r="C25" s="954">
        <v>544</v>
      </c>
      <c r="D25" s="954">
        <v>285.10599999999999</v>
      </c>
      <c r="E25" s="956">
        <v>2.9510000000000001</v>
      </c>
      <c r="F25" s="954">
        <v>2091.2849999999999</v>
      </c>
      <c r="G25" s="954">
        <v>5681.67</v>
      </c>
      <c r="H25" s="956">
        <v>1.9570000000000001</v>
      </c>
      <c r="I25" s="954">
        <v>5679.7129999999997</v>
      </c>
      <c r="J25" s="885">
        <v>3234.261</v>
      </c>
      <c r="K25" s="823"/>
    </row>
    <row r="26" spans="1:11" s="821" customFormat="1" ht="7.5" customHeight="1" x14ac:dyDescent="0.25">
      <c r="A26" s="871"/>
      <c r="B26" s="877"/>
      <c r="C26" s="939"/>
      <c r="D26" s="941"/>
      <c r="E26" s="941"/>
      <c r="F26" s="941"/>
      <c r="G26" s="941"/>
      <c r="H26" s="941"/>
      <c r="I26" s="941"/>
      <c r="J26" s="823"/>
      <c r="K26" s="823"/>
    </row>
    <row r="27" spans="1:11" ht="13.5" customHeight="1" x14ac:dyDescent="0.25">
      <c r="A27" s="884" t="s">
        <v>557</v>
      </c>
      <c r="B27" s="891"/>
      <c r="C27" s="532"/>
      <c r="D27" s="935"/>
      <c r="E27" s="935"/>
      <c r="F27" s="935"/>
      <c r="G27" s="935"/>
      <c r="H27" s="935"/>
      <c r="I27" s="935"/>
    </row>
    <row r="28" spans="1:11" s="821" customFormat="1" ht="13.5" customHeight="1" x14ac:dyDescent="0.25">
      <c r="A28" s="895" t="s">
        <v>417</v>
      </c>
      <c r="B28" s="918">
        <v>1730</v>
      </c>
      <c r="C28" s="918">
        <v>2865</v>
      </c>
      <c r="D28" s="918">
        <v>34886.540999999997</v>
      </c>
      <c r="E28" s="918">
        <v>10018.319</v>
      </c>
      <c r="F28" s="918">
        <v>153292.19099999999</v>
      </c>
      <c r="G28" s="918">
        <v>233608.989</v>
      </c>
      <c r="H28" s="918">
        <v>12401.57</v>
      </c>
      <c r="I28" s="918">
        <v>221207.41899999999</v>
      </c>
      <c r="J28" s="918">
        <v>25668.778999999999</v>
      </c>
    </row>
    <row r="29" spans="1:11" ht="15" customHeight="1" x14ac:dyDescent="0.25">
      <c r="A29" s="948" t="s">
        <v>418</v>
      </c>
      <c r="B29" s="919">
        <v>1690</v>
      </c>
      <c r="C29" s="919">
        <v>2822</v>
      </c>
      <c r="D29" s="919">
        <v>34817.222999999998</v>
      </c>
      <c r="E29" s="919">
        <v>9990.0319999999992</v>
      </c>
      <c r="F29" s="919">
        <v>152765.96400000001</v>
      </c>
      <c r="G29" s="919">
        <v>232462.26699999999</v>
      </c>
      <c r="H29" s="919">
        <v>12401.57</v>
      </c>
      <c r="I29" s="930">
        <v>220060.69699999999</v>
      </c>
      <c r="J29" s="919">
        <v>25229.912</v>
      </c>
      <c r="K29" s="823"/>
    </row>
    <row r="30" spans="1:11" ht="15" customHeight="1" x14ac:dyDescent="0.25">
      <c r="A30" s="859" t="s">
        <v>419</v>
      </c>
      <c r="B30" s="919">
        <v>25</v>
      </c>
      <c r="C30" s="919">
        <v>28</v>
      </c>
      <c r="D30" s="919">
        <v>51.595999999999997</v>
      </c>
      <c r="E30" s="919">
        <v>5.3010000000000002</v>
      </c>
      <c r="F30" s="919">
        <v>338.79300000000001</v>
      </c>
      <c r="G30" s="919">
        <v>718.34199999999998</v>
      </c>
      <c r="H30" s="919">
        <v>0</v>
      </c>
      <c r="I30" s="930">
        <v>718.34199999999998</v>
      </c>
      <c r="J30" s="919">
        <v>271.608</v>
      </c>
      <c r="K30" s="823"/>
    </row>
    <row r="31" spans="1:11" ht="15" customHeight="1" x14ac:dyDescent="0.25">
      <c r="A31" s="859" t="s">
        <v>420</v>
      </c>
      <c r="B31" s="919">
        <v>15</v>
      </c>
      <c r="C31" s="919">
        <v>15</v>
      </c>
      <c r="D31" s="919">
        <v>17.722000000000001</v>
      </c>
      <c r="E31" s="919">
        <v>22.986000000000001</v>
      </c>
      <c r="F31" s="919">
        <v>187.434</v>
      </c>
      <c r="G31" s="919">
        <v>428.38</v>
      </c>
      <c r="H31" s="919">
        <v>0</v>
      </c>
      <c r="I31" s="930">
        <v>428.38</v>
      </c>
      <c r="J31" s="919">
        <v>167.25899999999999</v>
      </c>
      <c r="K31" s="823"/>
    </row>
    <row r="32" spans="1:11" ht="9.65" customHeight="1" x14ac:dyDescent="0.25">
      <c r="A32" s="859"/>
      <c r="K32" s="823"/>
    </row>
    <row r="33" spans="1:11" s="821" customFormat="1" ht="24" customHeight="1" x14ac:dyDescent="0.25">
      <c r="A33" s="884" t="s">
        <v>558</v>
      </c>
      <c r="B33" s="529"/>
      <c r="C33" s="872"/>
      <c r="D33" s="872"/>
      <c r="E33" s="872"/>
      <c r="F33" s="872"/>
      <c r="G33" s="872"/>
      <c r="H33" s="872"/>
      <c r="I33" s="872"/>
      <c r="J33" s="872"/>
      <c r="K33" s="529"/>
    </row>
    <row r="34" spans="1:11" s="821" customFormat="1" ht="15" customHeight="1" x14ac:dyDescent="0.25">
      <c r="A34" s="895" t="s">
        <v>417</v>
      </c>
      <c r="B34" s="918">
        <v>6633</v>
      </c>
      <c r="C34" s="918">
        <v>7019</v>
      </c>
      <c r="D34" s="918">
        <v>13967.002</v>
      </c>
      <c r="E34" s="918">
        <v>3132.1990000000001</v>
      </c>
      <c r="F34" s="918">
        <v>34109.417000000001</v>
      </c>
      <c r="G34" s="918">
        <v>106870.231</v>
      </c>
      <c r="H34" s="918">
        <v>10808.75</v>
      </c>
      <c r="I34" s="957">
        <v>96061.481</v>
      </c>
      <c r="J34" s="918">
        <v>57771.076000000001</v>
      </c>
      <c r="K34" s="918"/>
    </row>
    <row r="35" spans="1:11" ht="15" customHeight="1" x14ac:dyDescent="0.25">
      <c r="A35" s="859" t="s">
        <v>419</v>
      </c>
      <c r="B35" s="935">
        <v>6349</v>
      </c>
      <c r="C35" s="935">
        <v>6711</v>
      </c>
      <c r="D35" s="936">
        <v>13539.182000000001</v>
      </c>
      <c r="E35" s="936">
        <v>2954.7310000000002</v>
      </c>
      <c r="F35" s="936">
        <v>32442.294999999998</v>
      </c>
      <c r="G35" s="936">
        <v>103899.379</v>
      </c>
      <c r="H35" s="936">
        <v>10673.618</v>
      </c>
      <c r="I35" s="936">
        <v>93225.760999999999</v>
      </c>
      <c r="J35" s="936">
        <v>55456.945</v>
      </c>
      <c r="K35" s="823"/>
    </row>
    <row r="36" spans="1:11" ht="15" customHeight="1" x14ac:dyDescent="0.25">
      <c r="A36" s="859" t="s">
        <v>420</v>
      </c>
      <c r="B36" s="935">
        <v>146</v>
      </c>
      <c r="C36" s="935">
        <v>162</v>
      </c>
      <c r="D36" s="936">
        <v>290.77600000000001</v>
      </c>
      <c r="E36" s="936">
        <v>125.099</v>
      </c>
      <c r="F36" s="936">
        <v>1343.982</v>
      </c>
      <c r="G36" s="936">
        <v>1882.3910000000001</v>
      </c>
      <c r="H36" s="936">
        <v>135.13200000000001</v>
      </c>
      <c r="I36" s="936">
        <v>1747.259</v>
      </c>
      <c r="J36" s="936">
        <v>1779.81</v>
      </c>
      <c r="K36" s="823"/>
    </row>
    <row r="37" spans="1:11" s="821" customFormat="1" ht="15" customHeight="1" x14ac:dyDescent="0.25">
      <c r="A37" s="812" t="s">
        <v>487</v>
      </c>
      <c r="B37" s="873">
        <v>138</v>
      </c>
      <c r="C37" s="873">
        <v>146</v>
      </c>
      <c r="D37" s="873">
        <v>137.04400000000001</v>
      </c>
      <c r="E37" s="873">
        <v>52.369</v>
      </c>
      <c r="F37" s="873">
        <v>323.14</v>
      </c>
      <c r="G37" s="873">
        <v>1088.461</v>
      </c>
      <c r="H37" s="919">
        <v>0</v>
      </c>
      <c r="I37" s="873">
        <v>1088.461</v>
      </c>
      <c r="J37" s="873">
        <v>534.32100000000003</v>
      </c>
      <c r="K37" s="823"/>
    </row>
    <row r="38" spans="1:11" s="821" customFormat="1" ht="8.15" customHeight="1" x14ac:dyDescent="0.25">
      <c r="A38" s="812"/>
      <c r="K38" s="823"/>
    </row>
    <row r="39" spans="1:11" ht="17.149999999999999" customHeight="1" x14ac:dyDescent="0.25">
      <c r="A39" s="529" t="s">
        <v>559</v>
      </c>
    </row>
    <row r="40" spans="1:11" s="821" customFormat="1" ht="20.5" customHeight="1" x14ac:dyDescent="0.25">
      <c r="A40" s="895" t="s">
        <v>417</v>
      </c>
      <c r="B40" s="958">
        <v>69</v>
      </c>
      <c r="C40" s="958">
        <v>156</v>
      </c>
      <c r="D40" s="958">
        <v>2421.9169999999999</v>
      </c>
      <c r="E40" s="958">
        <v>882.27800000000002</v>
      </c>
      <c r="F40" s="958">
        <v>10555.931</v>
      </c>
      <c r="G40" s="958">
        <v>20626.035</v>
      </c>
      <c r="H40" s="958">
        <v>2031.8130000000001</v>
      </c>
      <c r="I40" s="958">
        <v>18594.222000000002</v>
      </c>
      <c r="J40" s="958">
        <v>3510.6909999999998</v>
      </c>
      <c r="K40" s="919"/>
    </row>
    <row r="41" spans="1:11" ht="15" customHeight="1" x14ac:dyDescent="0.25">
      <c r="A41" s="948" t="s">
        <v>418</v>
      </c>
      <c r="B41" s="959">
        <v>66</v>
      </c>
      <c r="C41" s="959">
        <v>150</v>
      </c>
      <c r="D41" s="959">
        <v>2345.9870000000001</v>
      </c>
      <c r="E41" s="959">
        <v>882.27800000000002</v>
      </c>
      <c r="F41" s="959">
        <v>10028.511</v>
      </c>
      <c r="G41" s="959">
        <v>19828.38</v>
      </c>
      <c r="H41" s="959">
        <v>2031.8130000000001</v>
      </c>
      <c r="I41" s="959">
        <v>17796.566999999999</v>
      </c>
      <c r="J41" s="959">
        <v>3307.2469999999998</v>
      </c>
      <c r="K41" s="823"/>
    </row>
    <row r="42" spans="1:11" ht="15" customHeight="1" x14ac:dyDescent="0.25">
      <c r="A42" s="812" t="s">
        <v>487</v>
      </c>
      <c r="B42" s="823">
        <v>3</v>
      </c>
      <c r="C42" s="823">
        <v>6</v>
      </c>
      <c r="D42" s="823">
        <v>75.930000000000007</v>
      </c>
      <c r="E42" s="823">
        <v>0</v>
      </c>
      <c r="F42" s="823">
        <v>527.41999999999996</v>
      </c>
      <c r="G42" s="823">
        <v>797.65499999999997</v>
      </c>
      <c r="H42" s="823">
        <v>0</v>
      </c>
      <c r="I42" s="903">
        <v>797.65499999999997</v>
      </c>
      <c r="J42" s="903">
        <v>203.44399999999999</v>
      </c>
      <c r="K42" s="823"/>
    </row>
    <row r="43" spans="1:11" ht="15" customHeight="1" x14ac:dyDescent="0.25">
      <c r="A43" s="812" t="s">
        <v>488</v>
      </c>
      <c r="B43" s="823">
        <v>0</v>
      </c>
      <c r="C43" s="823">
        <v>0</v>
      </c>
      <c r="D43" s="823">
        <v>0</v>
      </c>
      <c r="E43" s="823">
        <v>0</v>
      </c>
      <c r="F43" s="823">
        <v>0</v>
      </c>
      <c r="G43" s="823">
        <v>0</v>
      </c>
      <c r="H43" s="823">
        <v>0</v>
      </c>
      <c r="I43" s="960">
        <v>0</v>
      </c>
      <c r="J43" s="960">
        <v>0</v>
      </c>
      <c r="K43" s="823"/>
    </row>
    <row r="44" spans="1:11" s="821" customFormat="1" ht="7.5" customHeight="1" thickBot="1" x14ac:dyDescent="0.3">
      <c r="A44" s="837"/>
      <c r="B44" s="940"/>
      <c r="C44" s="940"/>
      <c r="D44" s="837"/>
      <c r="E44" s="940"/>
      <c r="F44" s="837"/>
      <c r="G44" s="940"/>
      <c r="H44" s="837"/>
      <c r="I44" s="940"/>
      <c r="J44" s="961"/>
    </row>
    <row r="45" spans="1:11" ht="13.5" customHeight="1" thickTop="1" x14ac:dyDescent="0.25">
      <c r="A45" s="531" t="s">
        <v>467</v>
      </c>
      <c r="B45" s="529"/>
      <c r="C45" s="531"/>
    </row>
    <row r="46" spans="1:11" ht="21.75" customHeight="1" x14ac:dyDescent="0.25">
      <c r="C46" s="885"/>
      <c r="D46" s="885"/>
      <c r="E46" s="885"/>
      <c r="F46" s="885"/>
      <c r="G46" s="885"/>
      <c r="H46" s="885"/>
      <c r="I46" s="885"/>
      <c r="J46" s="823"/>
    </row>
    <row r="47" spans="1:11" ht="13.5" customHeight="1" x14ac:dyDescent="0.25"/>
    <row r="48" spans="1:11" ht="13.5" customHeight="1" x14ac:dyDescent="0.25">
      <c r="C48" s="885"/>
      <c r="D48" s="885"/>
      <c r="E48" s="885"/>
      <c r="F48" s="885"/>
      <c r="G48" s="885"/>
      <c r="H48" s="885"/>
      <c r="I48" s="885"/>
      <c r="J48" s="823"/>
    </row>
    <row r="49" ht="13.5" customHeight="1" x14ac:dyDescent="0.25"/>
    <row r="50" ht="4.5" customHeight="1" x14ac:dyDescent="0.25"/>
    <row r="51" ht="12" customHeight="1" x14ac:dyDescent="0.25"/>
  </sheetData>
  <mergeCells count="16">
    <mergeCell ref="A3:C3"/>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conditionalFormatting sqref="E25 H25">
    <cfRule type="cellIs" dxfId="85" priority="1" operator="between">
      <formula>0.001</formula>
      <formula>0.499</formula>
    </cfRule>
  </conditionalFormatting>
  <hyperlinks>
    <hyperlink ref="A1" location="Índice!A1" display="Voltar ao índice" xr:uid="{7F45E3C7-0872-4511-98A1-86BCBCCAE662}"/>
  </hyperlinks>
  <pageMargins left="0.78740157480314965" right="0.78740157480314965" top="1.1811023622047243" bottom="0.78740157480314965" header="0" footer="0"/>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4C57A-2417-4298-A758-1907EDB7AD20}">
  <dimension ref="A1:K50"/>
  <sheetViews>
    <sheetView showGridLines="0" workbookViewId="0"/>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8" customHeight="1" x14ac:dyDescent="0.25">
      <c r="A3" s="934" t="s">
        <v>562</v>
      </c>
      <c r="B3" s="934"/>
      <c r="C3" s="934"/>
    </row>
    <row r="4" spans="1:11" ht="24" customHeight="1" x14ac:dyDescent="0.25">
      <c r="A4" s="2902" t="s">
        <v>563</v>
      </c>
      <c r="B4" s="2902"/>
      <c r="C4" s="2902"/>
      <c r="D4" s="2907"/>
      <c r="E4" s="2907"/>
      <c r="F4" s="2907"/>
      <c r="G4" s="2907"/>
      <c r="H4" s="2907"/>
      <c r="I4" s="2907"/>
      <c r="J4" s="2907"/>
    </row>
    <row r="5" spans="1:11" ht="12" customHeight="1" x14ac:dyDescent="0.25">
      <c r="A5" s="812">
        <v>2022</v>
      </c>
      <c r="B5" s="813"/>
      <c r="C5" s="531"/>
      <c r="D5" s="531"/>
    </row>
    <row r="6" spans="1:11" ht="12.75" customHeight="1" x14ac:dyDescent="0.25">
      <c r="A6" s="2886" t="s">
        <v>392</v>
      </c>
      <c r="B6" s="2886" t="s">
        <v>393</v>
      </c>
      <c r="C6" s="2886" t="s">
        <v>394</v>
      </c>
      <c r="D6" s="2887" t="s">
        <v>395</v>
      </c>
      <c r="E6" s="2887"/>
      <c r="F6" s="2887"/>
      <c r="G6" s="2886" t="s">
        <v>396</v>
      </c>
      <c r="H6" s="2889"/>
      <c r="I6" s="2889"/>
      <c r="J6" s="2886" t="s">
        <v>397</v>
      </c>
    </row>
    <row r="7" spans="1:1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ht="18.75" customHeight="1" x14ac:dyDescent="0.25">
      <c r="A11" s="2886"/>
      <c r="B11" s="2886"/>
      <c r="C11" s="2886"/>
      <c r="D11" s="2886"/>
      <c r="E11" s="2886"/>
      <c r="F11" s="2886"/>
      <c r="G11" s="2886"/>
      <c r="H11" s="2886"/>
      <c r="I11" s="2886"/>
      <c r="J11" s="2889"/>
    </row>
    <row r="12" spans="1:11" ht="12.75" customHeight="1" x14ac:dyDescent="0.25">
      <c r="A12" s="2886"/>
      <c r="B12" s="2887" t="s">
        <v>22</v>
      </c>
      <c r="C12" s="2887"/>
      <c r="D12" s="2887" t="s">
        <v>405</v>
      </c>
      <c r="E12" s="2887"/>
      <c r="F12" s="2887"/>
      <c r="G12" s="2887"/>
      <c r="H12" s="2887"/>
      <c r="I12" s="2887"/>
      <c r="J12" s="2887"/>
    </row>
    <row r="13" spans="1:11" ht="7.5" customHeight="1" x14ac:dyDescent="0.25">
      <c r="A13" s="814"/>
      <c r="B13" s="814"/>
      <c r="C13" s="814"/>
      <c r="D13" s="531"/>
    </row>
    <row r="14" spans="1:11" ht="17.25" customHeight="1" x14ac:dyDescent="0.25">
      <c r="A14" s="884" t="s">
        <v>564</v>
      </c>
      <c r="B14" s="531"/>
      <c r="C14" s="816"/>
      <c r="D14" s="531"/>
    </row>
    <row r="15" spans="1:11" s="963" customFormat="1" ht="19.5" customHeight="1" x14ac:dyDescent="0.25">
      <c r="A15" s="884" t="s">
        <v>273</v>
      </c>
      <c r="B15" s="884">
        <v>329</v>
      </c>
      <c r="C15" s="918">
        <v>2840</v>
      </c>
      <c r="D15" s="918">
        <v>60952.506999999998</v>
      </c>
      <c r="E15" s="918">
        <v>9695.0030000000006</v>
      </c>
      <c r="F15" s="918">
        <v>64272.572999999997</v>
      </c>
      <c r="G15" s="918">
        <v>162173.136</v>
      </c>
      <c r="H15" s="918">
        <v>8935.7369999999992</v>
      </c>
      <c r="I15" s="918">
        <v>153237.399</v>
      </c>
      <c r="J15" s="918">
        <v>24980.164000000001</v>
      </c>
      <c r="K15" s="962"/>
    </row>
    <row r="16" spans="1:11" ht="13.5" customHeight="1" x14ac:dyDescent="0.25">
      <c r="A16" s="813" t="s">
        <v>407</v>
      </c>
      <c r="B16" s="531">
        <v>297</v>
      </c>
      <c r="C16" s="827">
        <v>425</v>
      </c>
      <c r="D16" s="827">
        <v>3483.0940000000001</v>
      </c>
      <c r="E16" s="827">
        <v>1571.653</v>
      </c>
      <c r="F16" s="827">
        <v>4938.5079999999998</v>
      </c>
      <c r="G16" s="827">
        <v>12149.714</v>
      </c>
      <c r="H16" s="827">
        <v>1744.614</v>
      </c>
      <c r="I16" s="827">
        <v>10405.1</v>
      </c>
      <c r="J16" s="827">
        <v>1317.0129999999999</v>
      </c>
      <c r="K16" s="824"/>
    </row>
    <row r="17" spans="1:11" ht="13.5" customHeight="1" x14ac:dyDescent="0.25">
      <c r="A17" s="826" t="s">
        <v>408</v>
      </c>
      <c r="B17" s="531">
        <v>20</v>
      </c>
      <c r="C17" s="823">
        <v>423</v>
      </c>
      <c r="D17" s="823">
        <v>8114.5529999999999</v>
      </c>
      <c r="E17" s="823">
        <v>1200.5889999999999</v>
      </c>
      <c r="F17" s="823">
        <v>6845.1310000000003</v>
      </c>
      <c r="G17" s="823">
        <v>20750.927</v>
      </c>
      <c r="H17" s="823">
        <v>1203.2260000000001</v>
      </c>
      <c r="I17" s="823">
        <v>19547.701000000001</v>
      </c>
      <c r="J17" s="823">
        <v>3207.7620000000002</v>
      </c>
      <c r="K17" s="824"/>
    </row>
    <row r="18" spans="1:11" ht="13.5" customHeight="1" x14ac:dyDescent="0.25">
      <c r="A18" s="826" t="s">
        <v>409</v>
      </c>
      <c r="B18" s="531">
        <v>9</v>
      </c>
      <c r="C18" s="827" t="s">
        <v>477</v>
      </c>
      <c r="D18" s="827" t="s">
        <v>477</v>
      </c>
      <c r="E18" s="827" t="s">
        <v>477</v>
      </c>
      <c r="F18" s="827" t="s">
        <v>477</v>
      </c>
      <c r="G18" s="827" t="s">
        <v>477</v>
      </c>
      <c r="H18" s="827" t="s">
        <v>477</v>
      </c>
      <c r="I18" s="827" t="s">
        <v>477</v>
      </c>
      <c r="J18" s="827" t="s">
        <v>477</v>
      </c>
      <c r="K18" s="824"/>
    </row>
    <row r="19" spans="1:11" ht="13.5" customHeight="1" x14ac:dyDescent="0.25">
      <c r="A19" s="813" t="s">
        <v>410</v>
      </c>
      <c r="B19" s="531">
        <v>3</v>
      </c>
      <c r="C19" s="827" t="s">
        <v>477</v>
      </c>
      <c r="D19" s="827" t="s">
        <v>477</v>
      </c>
      <c r="E19" s="827" t="s">
        <v>477</v>
      </c>
      <c r="F19" s="827" t="s">
        <v>477</v>
      </c>
      <c r="G19" s="827" t="s">
        <v>477</v>
      </c>
      <c r="H19" s="827" t="s">
        <v>477</v>
      </c>
      <c r="I19" s="827" t="s">
        <v>477</v>
      </c>
      <c r="J19" s="827" t="s">
        <v>477</v>
      </c>
      <c r="K19" s="824"/>
    </row>
    <row r="20" spans="1:11" s="884" customFormat="1" ht="21" customHeight="1" x14ac:dyDescent="0.25">
      <c r="A20" s="884" t="s">
        <v>565</v>
      </c>
    </row>
    <row r="21" spans="1:11" s="931" customFormat="1" ht="19.5" customHeight="1" x14ac:dyDescent="0.25">
      <c r="A21" s="884" t="s">
        <v>273</v>
      </c>
      <c r="B21" s="884">
        <v>36</v>
      </c>
      <c r="C21" s="918">
        <v>275</v>
      </c>
      <c r="D21" s="918">
        <v>5776.366</v>
      </c>
      <c r="E21" s="918">
        <v>216.661</v>
      </c>
      <c r="F21" s="918">
        <v>6581.424</v>
      </c>
      <c r="G21" s="918">
        <v>16604.752</v>
      </c>
      <c r="H21" s="918">
        <v>67.382000000000005</v>
      </c>
      <c r="I21" s="918">
        <v>16537.37</v>
      </c>
      <c r="J21" s="918">
        <v>2403.1819999999998</v>
      </c>
      <c r="K21" s="964"/>
    </row>
    <row r="22" spans="1:11" ht="13.5" customHeight="1" x14ac:dyDescent="0.25">
      <c r="A22" s="813" t="s">
        <v>407</v>
      </c>
      <c r="B22" s="531">
        <v>33</v>
      </c>
      <c r="C22" s="823">
        <v>35</v>
      </c>
      <c r="D22" s="823">
        <v>166.14599999999999</v>
      </c>
      <c r="E22" s="823">
        <v>34.154000000000003</v>
      </c>
      <c r="F22" s="823">
        <v>510.83</v>
      </c>
      <c r="G22" s="823">
        <v>1592.0450000000001</v>
      </c>
      <c r="H22" s="823">
        <v>32.661999999999999</v>
      </c>
      <c r="I22" s="823">
        <v>1559.383</v>
      </c>
      <c r="J22" s="823">
        <v>655.69100000000003</v>
      </c>
      <c r="K22" s="897"/>
    </row>
    <row r="23" spans="1:11" ht="13.5" customHeight="1" x14ac:dyDescent="0.25">
      <c r="A23" s="826" t="s">
        <v>408</v>
      </c>
      <c r="B23" s="531">
        <v>1</v>
      </c>
      <c r="C23" s="823" t="s">
        <v>477</v>
      </c>
      <c r="D23" s="823" t="s">
        <v>477</v>
      </c>
      <c r="E23" s="823" t="s">
        <v>477</v>
      </c>
      <c r="F23" s="823" t="s">
        <v>477</v>
      </c>
      <c r="G23" s="823" t="s">
        <v>477</v>
      </c>
      <c r="H23" s="823" t="s">
        <v>477</v>
      </c>
      <c r="I23" s="823" t="s">
        <v>477</v>
      </c>
      <c r="J23" s="823" t="s">
        <v>477</v>
      </c>
      <c r="K23" s="897"/>
    </row>
    <row r="24" spans="1:11" ht="13.5" customHeight="1" x14ac:dyDescent="0.25">
      <c r="A24" s="826" t="s">
        <v>409</v>
      </c>
      <c r="B24" s="531">
        <v>2</v>
      </c>
      <c r="C24" s="823" t="s">
        <v>477</v>
      </c>
      <c r="D24" s="823" t="s">
        <v>477</v>
      </c>
      <c r="E24" s="823" t="s">
        <v>477</v>
      </c>
      <c r="F24" s="823" t="s">
        <v>477</v>
      </c>
      <c r="G24" s="823" t="s">
        <v>477</v>
      </c>
      <c r="H24" s="823" t="s">
        <v>477</v>
      </c>
      <c r="I24" s="823" t="s">
        <v>477</v>
      </c>
      <c r="J24" s="823" t="s">
        <v>477</v>
      </c>
      <c r="K24" s="897"/>
    </row>
    <row r="25" spans="1:11" ht="13.5" customHeight="1" x14ac:dyDescent="0.25">
      <c r="A25" s="813" t="s">
        <v>410</v>
      </c>
      <c r="B25" s="531">
        <v>0</v>
      </c>
      <c r="C25" s="823">
        <v>0</v>
      </c>
      <c r="D25" s="823">
        <v>0</v>
      </c>
      <c r="E25" s="823">
        <v>0</v>
      </c>
      <c r="F25" s="823">
        <v>0</v>
      </c>
      <c r="G25" s="823">
        <v>0</v>
      </c>
      <c r="H25" s="823">
        <v>0</v>
      </c>
      <c r="I25" s="823">
        <v>0</v>
      </c>
      <c r="J25" s="823">
        <v>0</v>
      </c>
      <c r="K25" s="897"/>
    </row>
    <row r="26" spans="1:11" s="884" customFormat="1" ht="21" customHeight="1" x14ac:dyDescent="0.25">
      <c r="A26" s="884" t="s">
        <v>566</v>
      </c>
    </row>
    <row r="27" spans="1:11" s="963" customFormat="1" ht="13.5" customHeight="1" x14ac:dyDescent="0.25">
      <c r="A27" s="884" t="s">
        <v>273</v>
      </c>
      <c r="B27" s="884">
        <v>106</v>
      </c>
      <c r="C27" s="918">
        <v>813</v>
      </c>
      <c r="D27" s="918">
        <v>22523.46</v>
      </c>
      <c r="E27" s="918">
        <v>1518.9469999999999</v>
      </c>
      <c r="F27" s="918">
        <v>20719.244999999999</v>
      </c>
      <c r="G27" s="918">
        <v>24770.276000000002</v>
      </c>
      <c r="H27" s="918">
        <v>2177.7179999999998</v>
      </c>
      <c r="I27" s="918">
        <v>22592.558000000001</v>
      </c>
      <c r="J27" s="918">
        <v>-1046.1479999999999</v>
      </c>
      <c r="K27" s="965"/>
    </row>
    <row r="28" spans="1:11" ht="13.5" customHeight="1" x14ac:dyDescent="0.25">
      <c r="A28" s="813" t="s">
        <v>407</v>
      </c>
      <c r="B28" s="531">
        <v>101</v>
      </c>
      <c r="C28" s="827">
        <v>147</v>
      </c>
      <c r="D28" s="827">
        <v>1253.306</v>
      </c>
      <c r="E28" s="827">
        <v>1083.3910000000001</v>
      </c>
      <c r="F28" s="827">
        <v>1624.7380000000001</v>
      </c>
      <c r="G28" s="827">
        <v>4567.4139999999998</v>
      </c>
      <c r="H28" s="827">
        <v>1392.3889999999999</v>
      </c>
      <c r="I28" s="827">
        <v>3175.0250000000001</v>
      </c>
      <c r="J28" s="827">
        <v>157.792</v>
      </c>
      <c r="K28" s="897"/>
    </row>
    <row r="29" spans="1:11" ht="13.5" customHeight="1" x14ac:dyDescent="0.25">
      <c r="A29" s="826" t="s">
        <v>408</v>
      </c>
      <c r="B29" s="531">
        <v>2</v>
      </c>
      <c r="C29" s="827" t="s">
        <v>477</v>
      </c>
      <c r="D29" s="827" t="s">
        <v>477</v>
      </c>
      <c r="E29" s="827" t="s">
        <v>477</v>
      </c>
      <c r="F29" s="827" t="s">
        <v>477</v>
      </c>
      <c r="G29" s="827" t="s">
        <v>477</v>
      </c>
      <c r="H29" s="827" t="s">
        <v>477</v>
      </c>
      <c r="I29" s="827" t="s">
        <v>477</v>
      </c>
      <c r="J29" s="827" t="s">
        <v>477</v>
      </c>
      <c r="K29" s="897"/>
    </row>
    <row r="30" spans="1:11" ht="13.5" customHeight="1" x14ac:dyDescent="0.25">
      <c r="A30" s="826" t="s">
        <v>409</v>
      </c>
      <c r="B30" s="531">
        <v>2</v>
      </c>
      <c r="C30" s="823" t="s">
        <v>477</v>
      </c>
      <c r="D30" s="823" t="s">
        <v>477</v>
      </c>
      <c r="E30" s="823" t="s">
        <v>477</v>
      </c>
      <c r="F30" s="823" t="s">
        <v>477</v>
      </c>
      <c r="G30" s="823" t="s">
        <v>477</v>
      </c>
      <c r="H30" s="823" t="s">
        <v>477</v>
      </c>
      <c r="I30" s="823" t="s">
        <v>477</v>
      </c>
      <c r="J30" s="823" t="s">
        <v>477</v>
      </c>
      <c r="K30" s="897"/>
    </row>
    <row r="31" spans="1:11" ht="13.5" customHeight="1" x14ac:dyDescent="0.25">
      <c r="A31" s="813" t="s">
        <v>410</v>
      </c>
      <c r="B31" s="531">
        <v>1</v>
      </c>
      <c r="C31" s="823" t="s">
        <v>477</v>
      </c>
      <c r="D31" s="823" t="s">
        <v>477</v>
      </c>
      <c r="E31" s="823" t="s">
        <v>477</v>
      </c>
      <c r="F31" s="823" t="s">
        <v>477</v>
      </c>
      <c r="G31" s="823" t="s">
        <v>477</v>
      </c>
      <c r="H31" s="823" t="s">
        <v>477</v>
      </c>
      <c r="I31" s="823" t="s">
        <v>477</v>
      </c>
      <c r="J31" s="823" t="s">
        <v>477</v>
      </c>
      <c r="K31" s="897"/>
    </row>
    <row r="32" spans="1:11" s="884" customFormat="1" ht="21" customHeight="1" x14ac:dyDescent="0.25">
      <c r="A32" s="884" t="s">
        <v>567</v>
      </c>
    </row>
    <row r="33" spans="1:11" s="931" customFormat="1" ht="13.5" customHeight="1" x14ac:dyDescent="0.25">
      <c r="A33" s="884" t="s">
        <v>273</v>
      </c>
      <c r="B33" s="884">
        <v>165</v>
      </c>
      <c r="C33" s="918">
        <v>660</v>
      </c>
      <c r="D33" s="918">
        <v>9279.6309999999994</v>
      </c>
      <c r="E33" s="918">
        <v>1682.4949999999999</v>
      </c>
      <c r="F33" s="918">
        <v>10574.284</v>
      </c>
      <c r="G33" s="918">
        <v>24349.217000000001</v>
      </c>
      <c r="H33" s="918">
        <v>466.06099999999998</v>
      </c>
      <c r="I33" s="918">
        <v>23883.155999999999</v>
      </c>
      <c r="J33" s="918">
        <v>2259.788</v>
      </c>
      <c r="K33" s="964"/>
    </row>
    <row r="34" spans="1:11" ht="13.5" customHeight="1" x14ac:dyDescent="0.25">
      <c r="A34" s="813" t="s">
        <v>407</v>
      </c>
      <c r="B34" s="531">
        <v>153</v>
      </c>
      <c r="C34" s="827" t="s">
        <v>477</v>
      </c>
      <c r="D34" s="827" t="s">
        <v>477</v>
      </c>
      <c r="E34" s="827" t="s">
        <v>477</v>
      </c>
      <c r="F34" s="827" t="s">
        <v>477</v>
      </c>
      <c r="G34" s="827" t="s">
        <v>477</v>
      </c>
      <c r="H34" s="827" t="s">
        <v>477</v>
      </c>
      <c r="I34" s="827" t="s">
        <v>477</v>
      </c>
      <c r="J34" s="827" t="s">
        <v>477</v>
      </c>
      <c r="K34" s="897"/>
    </row>
    <row r="35" spans="1:11" ht="13.5" customHeight="1" x14ac:dyDescent="0.25">
      <c r="A35" s="826" t="s">
        <v>408</v>
      </c>
      <c r="B35" s="531">
        <v>10</v>
      </c>
      <c r="C35" s="823">
        <v>205</v>
      </c>
      <c r="D35" s="823">
        <v>4126.223</v>
      </c>
      <c r="E35" s="823">
        <v>286.49700000000001</v>
      </c>
      <c r="F35" s="823">
        <v>2964.3110000000001</v>
      </c>
      <c r="G35" s="823">
        <v>8843.7119999999995</v>
      </c>
      <c r="H35" s="823">
        <v>272.928</v>
      </c>
      <c r="I35" s="823">
        <v>8570.7839999999997</v>
      </c>
      <c r="J35" s="823">
        <v>1241.807</v>
      </c>
      <c r="K35" s="897"/>
    </row>
    <row r="36" spans="1:11" ht="13.5" customHeight="1" x14ac:dyDescent="0.25">
      <c r="A36" s="826" t="s">
        <v>409</v>
      </c>
      <c r="B36" s="966">
        <v>2</v>
      </c>
      <c r="C36" s="827" t="s">
        <v>477</v>
      </c>
      <c r="D36" s="827" t="s">
        <v>477</v>
      </c>
      <c r="E36" s="827" t="s">
        <v>477</v>
      </c>
      <c r="F36" s="827" t="s">
        <v>477</v>
      </c>
      <c r="G36" s="827" t="s">
        <v>477</v>
      </c>
      <c r="H36" s="827" t="s">
        <v>477</v>
      </c>
      <c r="I36" s="827" t="s">
        <v>477</v>
      </c>
      <c r="J36" s="827" t="s">
        <v>477</v>
      </c>
      <c r="K36" s="897"/>
    </row>
    <row r="37" spans="1:11" ht="13.5" customHeight="1" x14ac:dyDescent="0.25">
      <c r="A37" s="813" t="s">
        <v>410</v>
      </c>
      <c r="B37" s="531">
        <v>0</v>
      </c>
      <c r="C37" s="823">
        <v>0</v>
      </c>
      <c r="D37" s="823">
        <v>0</v>
      </c>
      <c r="E37" s="823">
        <v>0</v>
      </c>
      <c r="F37" s="823">
        <v>0</v>
      </c>
      <c r="G37" s="823">
        <v>0</v>
      </c>
      <c r="H37" s="823">
        <v>0</v>
      </c>
      <c r="I37" s="823">
        <v>0</v>
      </c>
      <c r="J37" s="823">
        <v>0</v>
      </c>
      <c r="K37" s="897"/>
    </row>
    <row r="38" spans="1:11" ht="7.5" customHeight="1" thickBot="1" x14ac:dyDescent="0.3">
      <c r="A38" s="837"/>
      <c r="B38" s="837"/>
      <c r="C38" s="837"/>
      <c r="D38" s="837"/>
      <c r="E38" s="837"/>
      <c r="F38" s="837"/>
      <c r="G38" s="837"/>
      <c r="H38" s="837"/>
      <c r="I38" s="837"/>
      <c r="J38" s="837"/>
    </row>
    <row r="39" spans="1:11" ht="13.5" customHeight="1" thickTop="1" x14ac:dyDescent="0.25">
      <c r="A39" s="845" t="s">
        <v>494</v>
      </c>
      <c r="B39" s="529"/>
      <c r="C39" s="529"/>
      <c r="D39" s="531"/>
    </row>
    <row r="40" spans="1:11" ht="13.5" customHeight="1" x14ac:dyDescent="0.25">
      <c r="A40" s="531"/>
      <c r="B40" s="531"/>
      <c r="C40" s="531"/>
      <c r="D40" s="531"/>
    </row>
    <row r="41" spans="1:11" ht="13.5" customHeight="1" x14ac:dyDescent="0.25">
      <c r="A41" s="531"/>
      <c r="B41" s="531"/>
      <c r="C41" s="531"/>
      <c r="D41" s="531"/>
    </row>
    <row r="42" spans="1:11" ht="13.5" customHeight="1" x14ac:dyDescent="0.25">
      <c r="A42" s="531"/>
      <c r="B42" s="531"/>
      <c r="C42" s="531"/>
      <c r="D42" s="531"/>
    </row>
    <row r="43" spans="1:11" ht="13.5" customHeight="1" x14ac:dyDescent="0.25">
      <c r="A43" s="531"/>
      <c r="B43" s="531"/>
      <c r="C43" s="531"/>
      <c r="D43" s="531"/>
    </row>
    <row r="44" spans="1:11" ht="13.5" customHeight="1" x14ac:dyDescent="0.25">
      <c r="A44" s="531"/>
      <c r="B44" s="531"/>
      <c r="C44" s="531"/>
      <c r="D44" s="531"/>
    </row>
    <row r="45" spans="1:11" ht="21.75" customHeight="1" x14ac:dyDescent="0.25"/>
    <row r="46" spans="1:11" ht="13.5" customHeight="1" x14ac:dyDescent="0.25"/>
    <row r="47" spans="1:11" ht="13.5" customHeight="1" x14ac:dyDescent="0.25"/>
    <row r="48" spans="1:11" ht="13.5" customHeight="1" x14ac:dyDescent="0.25"/>
    <row r="49" ht="4.5" customHeight="1" x14ac:dyDescent="0.25"/>
    <row r="50" ht="12" customHeight="1" x14ac:dyDescent="0.25"/>
  </sheetData>
  <mergeCells count="15">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64298FD2-BAA1-4B9B-92F7-75CEA8F7FE10}"/>
  </hyperlinks>
  <pageMargins left="0.78740157480314965" right="0.78740157480314965" top="1.1811023622047243" bottom="0.78740157480314965" header="0" footer="0"/>
  <pageSetup paperSize="9" orientation="portrait"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D1CB9-798F-40C7-AB57-271B8CEB1915}">
  <dimension ref="A1:K45"/>
  <sheetViews>
    <sheetView showGridLines="0" zoomScaleNormal="100" workbookViewId="0"/>
  </sheetViews>
  <sheetFormatPr defaultColWidth="10.54296875" defaultRowHeight="10.5" x14ac:dyDescent="0.25"/>
  <cols>
    <col min="1" max="1" width="10.54296875" style="811" customWidth="1"/>
    <col min="2" max="3" width="7.81640625" style="811" customWidth="1"/>
    <col min="4" max="8" width="7.453125" style="811" customWidth="1"/>
    <col min="9" max="9" width="7.7265625" style="811" customWidth="1"/>
    <col min="10" max="10" width="8" style="811" customWidth="1"/>
    <col min="11" max="16384" width="10.54296875" style="811"/>
  </cols>
  <sheetData>
    <row r="1" spans="1:11" ht="12.5" x14ac:dyDescent="0.25">
      <c r="A1" s="527" t="s">
        <v>227</v>
      </c>
    </row>
    <row r="3" spans="1:11" ht="18.75" customHeight="1" x14ac:dyDescent="0.25">
      <c r="A3" s="934" t="s">
        <v>568</v>
      </c>
      <c r="B3" s="934"/>
      <c r="C3" s="934"/>
    </row>
    <row r="4" spans="1:11" ht="24" customHeight="1" x14ac:dyDescent="0.25">
      <c r="A4" s="2902" t="s">
        <v>569</v>
      </c>
      <c r="B4" s="2902"/>
      <c r="C4" s="2902"/>
      <c r="D4" s="2907"/>
      <c r="E4" s="2907"/>
      <c r="F4" s="2907"/>
      <c r="G4" s="2907"/>
      <c r="H4" s="2907"/>
      <c r="I4" s="2907"/>
      <c r="J4" s="2907"/>
    </row>
    <row r="5" spans="1:11" ht="12.75" customHeight="1" x14ac:dyDescent="0.25">
      <c r="A5" s="967">
        <v>2022</v>
      </c>
      <c r="B5" s="813"/>
      <c r="C5" s="531"/>
      <c r="D5" s="531"/>
    </row>
    <row r="6" spans="1:11" ht="12.75" customHeight="1" x14ac:dyDescent="0.25">
      <c r="A6" s="2886" t="s">
        <v>486</v>
      </c>
      <c r="B6" s="2886" t="s">
        <v>393</v>
      </c>
      <c r="C6" s="2886" t="s">
        <v>394</v>
      </c>
      <c r="D6" s="2887" t="s">
        <v>395</v>
      </c>
      <c r="E6" s="2887"/>
      <c r="F6" s="2887"/>
      <c r="G6" s="2886" t="s">
        <v>396</v>
      </c>
      <c r="H6" s="2889"/>
      <c r="I6" s="2889"/>
      <c r="J6" s="2886" t="s">
        <v>397</v>
      </c>
    </row>
    <row r="7" spans="1:11" ht="4.5" customHeight="1" x14ac:dyDescent="0.25">
      <c r="A7" s="2886"/>
      <c r="B7" s="2886"/>
      <c r="C7" s="2886"/>
      <c r="D7" s="2886" t="s">
        <v>400</v>
      </c>
      <c r="E7" s="2886" t="s">
        <v>401</v>
      </c>
      <c r="F7" s="2886" t="s">
        <v>402</v>
      </c>
      <c r="G7" s="2886" t="s">
        <v>273</v>
      </c>
      <c r="H7" s="2886" t="s">
        <v>403</v>
      </c>
      <c r="I7" s="2886" t="s">
        <v>404</v>
      </c>
      <c r="J7" s="2889"/>
    </row>
    <row r="8" spans="1:11" ht="12.75" customHeight="1" x14ac:dyDescent="0.25">
      <c r="A8" s="2886"/>
      <c r="B8" s="2886"/>
      <c r="C8" s="2886"/>
      <c r="D8" s="2886"/>
      <c r="E8" s="2886"/>
      <c r="F8" s="2886"/>
      <c r="G8" s="2886"/>
      <c r="H8" s="2886"/>
      <c r="I8" s="2886"/>
      <c r="J8" s="2889"/>
    </row>
    <row r="9" spans="1:11" x14ac:dyDescent="0.25">
      <c r="A9" s="2886"/>
      <c r="B9" s="2886"/>
      <c r="C9" s="2886"/>
      <c r="D9" s="2886"/>
      <c r="E9" s="2886"/>
      <c r="F9" s="2886"/>
      <c r="G9" s="2886"/>
      <c r="H9" s="2886"/>
      <c r="I9" s="2886"/>
      <c r="J9" s="2889"/>
    </row>
    <row r="10" spans="1:11" x14ac:dyDescent="0.25">
      <c r="A10" s="2886"/>
      <c r="B10" s="2886"/>
      <c r="C10" s="2886"/>
      <c r="D10" s="2886"/>
      <c r="E10" s="2886"/>
      <c r="F10" s="2886"/>
      <c r="G10" s="2886"/>
      <c r="H10" s="2886"/>
      <c r="I10" s="2886"/>
      <c r="J10" s="2889"/>
    </row>
    <row r="11" spans="1:11" ht="18.75" customHeight="1" x14ac:dyDescent="0.25">
      <c r="A11" s="2886"/>
      <c r="B11" s="2886"/>
      <c r="C11" s="2886"/>
      <c r="D11" s="2886"/>
      <c r="E11" s="2886"/>
      <c r="F11" s="2886"/>
      <c r="G11" s="2886"/>
      <c r="H11" s="2886"/>
      <c r="I11" s="2886"/>
      <c r="J11" s="2889"/>
    </row>
    <row r="12" spans="1:11" ht="12.75" customHeight="1" x14ac:dyDescent="0.25">
      <c r="A12" s="2886"/>
      <c r="B12" s="2887" t="s">
        <v>22</v>
      </c>
      <c r="C12" s="2887"/>
      <c r="D12" s="2887" t="s">
        <v>405</v>
      </c>
      <c r="E12" s="2887"/>
      <c r="F12" s="2887"/>
      <c r="G12" s="2887"/>
      <c r="H12" s="2887"/>
      <c r="I12" s="2887"/>
      <c r="J12" s="2887"/>
    </row>
    <row r="13" spans="1:11" ht="5.25" customHeight="1" x14ac:dyDescent="0.25">
      <c r="A13" s="814"/>
      <c r="B13" s="814"/>
      <c r="C13" s="814"/>
      <c r="D13" s="531"/>
    </row>
    <row r="14" spans="1:11" ht="13" customHeight="1" x14ac:dyDescent="0.25">
      <c r="A14" s="529" t="s">
        <v>564</v>
      </c>
      <c r="B14" s="531"/>
      <c r="C14" s="531"/>
      <c r="D14" s="531"/>
    </row>
    <row r="15" spans="1:11" ht="4.5" customHeight="1" x14ac:dyDescent="0.25">
      <c r="A15" s="531"/>
      <c r="B15" s="531"/>
      <c r="C15" s="531"/>
      <c r="D15" s="531"/>
    </row>
    <row r="16" spans="1:11" s="821" customFormat="1" ht="17.649999999999999" customHeight="1" x14ac:dyDescent="0.25">
      <c r="A16" s="884" t="s">
        <v>417</v>
      </c>
      <c r="B16" s="884">
        <v>329</v>
      </c>
      <c r="C16" s="958">
        <v>2840</v>
      </c>
      <c r="D16" s="958">
        <v>60952.506999999998</v>
      </c>
      <c r="E16" s="958">
        <v>9695.0030000000006</v>
      </c>
      <c r="F16" s="958">
        <v>64272.572999999997</v>
      </c>
      <c r="G16" s="958">
        <v>162173.136</v>
      </c>
      <c r="H16" s="958">
        <v>8935.7369999999992</v>
      </c>
      <c r="I16" s="958">
        <v>153237.399</v>
      </c>
      <c r="J16" s="958">
        <v>24980.164000000001</v>
      </c>
      <c r="K16" s="823"/>
    </row>
    <row r="17" spans="1:11" ht="14.15" customHeight="1" x14ac:dyDescent="0.25">
      <c r="A17" s="948" t="s">
        <v>418</v>
      </c>
      <c r="B17" s="948">
        <v>312</v>
      </c>
      <c r="C17" s="959">
        <v>2743</v>
      </c>
      <c r="D17" s="959">
        <v>59534.298999999999</v>
      </c>
      <c r="E17" s="959">
        <v>9562.7800000000007</v>
      </c>
      <c r="F17" s="959">
        <v>63209.523000000001</v>
      </c>
      <c r="G17" s="959">
        <v>158966.242</v>
      </c>
      <c r="H17" s="959">
        <v>8874.9069999999992</v>
      </c>
      <c r="I17" s="959">
        <v>150091.33499999999</v>
      </c>
      <c r="J17" s="959">
        <v>24559.785</v>
      </c>
      <c r="K17" s="823"/>
    </row>
    <row r="18" spans="1:11" ht="15" customHeight="1" x14ac:dyDescent="0.25">
      <c r="A18" s="859" t="s">
        <v>419</v>
      </c>
      <c r="B18" s="531">
        <v>5</v>
      </c>
      <c r="C18" s="823">
        <v>32</v>
      </c>
      <c r="D18" s="823">
        <v>572.35699999999997</v>
      </c>
      <c r="E18" s="823">
        <v>101.129</v>
      </c>
      <c r="F18" s="823">
        <v>627.91800000000001</v>
      </c>
      <c r="G18" s="823">
        <v>2108.7020000000002</v>
      </c>
      <c r="H18" s="823">
        <v>0</v>
      </c>
      <c r="I18" s="903">
        <v>2108.7020000000002</v>
      </c>
      <c r="J18" s="903">
        <v>554.73699999999997</v>
      </c>
      <c r="K18" s="823"/>
    </row>
    <row r="19" spans="1:11" ht="13" customHeight="1" x14ac:dyDescent="0.25">
      <c r="A19" s="859" t="s">
        <v>420</v>
      </c>
      <c r="B19" s="531">
        <v>12</v>
      </c>
      <c r="C19" s="823">
        <v>65</v>
      </c>
      <c r="D19" s="823">
        <v>845.851</v>
      </c>
      <c r="E19" s="823">
        <v>31.094000000000001</v>
      </c>
      <c r="F19" s="823">
        <v>435.13200000000001</v>
      </c>
      <c r="G19" s="823">
        <v>1098.192</v>
      </c>
      <c r="H19" s="823">
        <v>60.83</v>
      </c>
      <c r="I19" s="960">
        <v>1037.3620000000001</v>
      </c>
      <c r="J19" s="960">
        <v>-134.358</v>
      </c>
      <c r="K19" s="823"/>
    </row>
    <row r="20" spans="1:11" ht="7.5" customHeight="1" x14ac:dyDescent="0.25">
      <c r="A20" s="895"/>
      <c r="B20" s="948"/>
      <c r="C20" s="952"/>
      <c r="D20" s="927"/>
      <c r="E20" s="930"/>
      <c r="F20" s="930"/>
      <c r="G20" s="930"/>
      <c r="H20" s="930"/>
      <c r="I20" s="930"/>
      <c r="J20" s="930"/>
      <c r="K20" s="823"/>
    </row>
    <row r="21" spans="1:11" ht="13.5" customHeight="1" x14ac:dyDescent="0.25">
      <c r="A21" s="529" t="s">
        <v>565</v>
      </c>
      <c r="B21" s="531"/>
      <c r="C21" s="891"/>
      <c r="D21" s="891"/>
      <c r="E21" s="903"/>
      <c r="F21" s="903"/>
      <c r="G21" s="903"/>
      <c r="H21" s="903"/>
      <c r="I21" s="903"/>
      <c r="J21" s="903"/>
    </row>
    <row r="22" spans="1:11" s="821" customFormat="1" ht="21" customHeight="1" x14ac:dyDescent="0.25">
      <c r="A22" s="895" t="s">
        <v>417</v>
      </c>
      <c r="B22" s="968">
        <v>36</v>
      </c>
      <c r="C22" s="969">
        <v>275</v>
      </c>
      <c r="D22" s="969">
        <v>5776.366</v>
      </c>
      <c r="E22" s="969">
        <v>216.661</v>
      </c>
      <c r="F22" s="969">
        <v>6581.424</v>
      </c>
      <c r="G22" s="969">
        <v>16604.752</v>
      </c>
      <c r="H22" s="969">
        <v>67.382000000000005</v>
      </c>
      <c r="I22" s="969">
        <v>16537.37</v>
      </c>
      <c r="J22" s="969">
        <v>2403.1819999999998</v>
      </c>
      <c r="K22" s="823"/>
    </row>
    <row r="23" spans="1:11" ht="14.15" customHeight="1" x14ac:dyDescent="0.25">
      <c r="A23" s="948" t="s">
        <v>418</v>
      </c>
      <c r="B23" s="948">
        <v>34</v>
      </c>
      <c r="C23" s="959" t="s">
        <v>477</v>
      </c>
      <c r="D23" s="959" t="s">
        <v>477</v>
      </c>
      <c r="E23" s="959" t="s">
        <v>477</v>
      </c>
      <c r="F23" s="959" t="s">
        <v>477</v>
      </c>
      <c r="G23" s="959" t="s">
        <v>477</v>
      </c>
      <c r="H23" s="959" t="s">
        <v>477</v>
      </c>
      <c r="I23" s="959" t="s">
        <v>477</v>
      </c>
      <c r="J23" s="959" t="s">
        <v>477</v>
      </c>
      <c r="K23" s="823"/>
    </row>
    <row r="24" spans="1:11" ht="15" customHeight="1" x14ac:dyDescent="0.25">
      <c r="A24" s="859" t="s">
        <v>419</v>
      </c>
      <c r="B24" s="531">
        <v>0</v>
      </c>
      <c r="C24" s="823">
        <v>0</v>
      </c>
      <c r="D24" s="823">
        <v>0</v>
      </c>
      <c r="E24" s="823">
        <v>0</v>
      </c>
      <c r="F24" s="823">
        <v>0</v>
      </c>
      <c r="G24" s="823">
        <v>0</v>
      </c>
      <c r="H24" s="823">
        <v>0</v>
      </c>
      <c r="I24" s="903">
        <v>0</v>
      </c>
      <c r="J24" s="903">
        <v>0</v>
      </c>
      <c r="K24" s="823"/>
    </row>
    <row r="25" spans="1:11" ht="13" customHeight="1" x14ac:dyDescent="0.25">
      <c r="A25" s="859" t="s">
        <v>420</v>
      </c>
      <c r="B25" s="531">
        <v>2</v>
      </c>
      <c r="C25" s="823" t="s">
        <v>477</v>
      </c>
      <c r="D25" s="823" t="s">
        <v>477</v>
      </c>
      <c r="E25" s="823" t="s">
        <v>477</v>
      </c>
      <c r="F25" s="823" t="s">
        <v>477</v>
      </c>
      <c r="G25" s="823" t="s">
        <v>477</v>
      </c>
      <c r="H25" s="823" t="s">
        <v>477</v>
      </c>
      <c r="I25" s="960" t="s">
        <v>477</v>
      </c>
      <c r="J25" s="960" t="s">
        <v>477</v>
      </c>
      <c r="K25" s="823"/>
    </row>
    <row r="26" spans="1:11" s="821" customFormat="1" ht="7.5" customHeight="1" x14ac:dyDescent="0.25">
      <c r="A26" s="871"/>
      <c r="B26" s="939"/>
      <c r="C26" s="941"/>
      <c r="D26" s="941"/>
      <c r="E26" s="941"/>
      <c r="F26" s="941"/>
      <c r="G26" s="941"/>
      <c r="H26" s="941"/>
      <c r="I26" s="941"/>
      <c r="J26" s="941"/>
      <c r="K26" s="823"/>
    </row>
    <row r="27" spans="1:11" ht="13.5" customHeight="1" x14ac:dyDescent="0.25">
      <c r="A27" s="529" t="s">
        <v>566</v>
      </c>
      <c r="B27" s="529"/>
      <c r="C27" s="877"/>
      <c r="D27" s="877"/>
      <c r="E27" s="902"/>
      <c r="F27" s="902"/>
      <c r="G27" s="902"/>
      <c r="H27" s="902"/>
      <c r="I27" s="902"/>
      <c r="J27" s="902"/>
    </row>
    <row r="28" spans="1:11" s="821" customFormat="1" ht="17.5" customHeight="1" x14ac:dyDescent="0.25">
      <c r="A28" s="871" t="s">
        <v>417</v>
      </c>
      <c r="B28" s="910">
        <v>106</v>
      </c>
      <c r="C28" s="911">
        <v>813</v>
      </c>
      <c r="D28" s="911">
        <v>22523.46</v>
      </c>
      <c r="E28" s="911">
        <v>1518.9469999999999</v>
      </c>
      <c r="F28" s="911">
        <v>20719.244999999999</v>
      </c>
      <c r="G28" s="911">
        <v>24770.276000000002</v>
      </c>
      <c r="H28" s="911">
        <v>2177.7179999999998</v>
      </c>
      <c r="I28" s="911">
        <v>22592.558000000001</v>
      </c>
      <c r="J28" s="911">
        <v>-1046.1479999999999</v>
      </c>
      <c r="K28" s="885"/>
    </row>
    <row r="29" spans="1:11" ht="20.149999999999999" customHeight="1" x14ac:dyDescent="0.25">
      <c r="A29" s="948" t="s">
        <v>418</v>
      </c>
      <c r="B29" s="531">
        <v>101</v>
      </c>
      <c r="C29" s="891" t="s">
        <v>477</v>
      </c>
      <c r="D29" s="891" t="s">
        <v>477</v>
      </c>
      <c r="E29" s="903" t="s">
        <v>477</v>
      </c>
      <c r="F29" s="903" t="s">
        <v>477</v>
      </c>
      <c r="G29" s="903" t="s">
        <v>477</v>
      </c>
      <c r="H29" s="903" t="s">
        <v>477</v>
      </c>
      <c r="I29" s="903" t="s">
        <v>477</v>
      </c>
      <c r="J29" s="903" t="s">
        <v>477</v>
      </c>
      <c r="K29" s="823"/>
    </row>
    <row r="30" spans="1:11" ht="15" customHeight="1" x14ac:dyDescent="0.25">
      <c r="A30" s="859" t="s">
        <v>419</v>
      </c>
      <c r="B30" s="948">
        <v>3</v>
      </c>
      <c r="C30" s="959" t="s">
        <v>477</v>
      </c>
      <c r="D30" s="959" t="s">
        <v>477</v>
      </c>
      <c r="E30" s="959" t="s">
        <v>477</v>
      </c>
      <c r="F30" s="959" t="s">
        <v>477</v>
      </c>
      <c r="G30" s="959" t="s">
        <v>477</v>
      </c>
      <c r="H30" s="959" t="s">
        <v>477</v>
      </c>
      <c r="I30" s="959" t="s">
        <v>477</v>
      </c>
      <c r="J30" s="959" t="s">
        <v>477</v>
      </c>
      <c r="K30" s="823"/>
    </row>
    <row r="31" spans="1:11" ht="13" customHeight="1" x14ac:dyDescent="0.25">
      <c r="A31" s="859" t="s">
        <v>420</v>
      </c>
      <c r="B31" s="531">
        <v>2</v>
      </c>
      <c r="C31" s="823" t="s">
        <v>477</v>
      </c>
      <c r="D31" s="823" t="s">
        <v>477</v>
      </c>
      <c r="E31" s="823" t="s">
        <v>477</v>
      </c>
      <c r="F31" s="823" t="s">
        <v>477</v>
      </c>
      <c r="G31" s="823" t="s">
        <v>477</v>
      </c>
      <c r="H31" s="823" t="s">
        <v>477</v>
      </c>
      <c r="I31" s="903" t="s">
        <v>477</v>
      </c>
      <c r="J31" s="903" t="s">
        <v>477</v>
      </c>
      <c r="K31" s="823"/>
    </row>
    <row r="32" spans="1:11" ht="7.5" customHeight="1" x14ac:dyDescent="0.25">
      <c r="A32" s="531"/>
      <c r="B32" s="531"/>
      <c r="C32" s="823"/>
      <c r="D32" s="823"/>
      <c r="E32" s="823"/>
      <c r="F32" s="823"/>
      <c r="G32" s="823"/>
      <c r="H32" s="823"/>
      <c r="I32" s="960"/>
      <c r="J32" s="960"/>
      <c r="K32" s="823"/>
    </row>
    <row r="33" spans="1:11" ht="13.5" customHeight="1" x14ac:dyDescent="0.25">
      <c r="A33" s="529" t="s">
        <v>567</v>
      </c>
      <c r="B33" s="529"/>
      <c r="C33" s="941"/>
      <c r="D33" s="941"/>
      <c r="E33" s="941"/>
      <c r="F33" s="941"/>
      <c r="G33" s="941"/>
      <c r="H33" s="941"/>
      <c r="I33" s="941"/>
      <c r="J33" s="941"/>
    </row>
    <row r="34" spans="1:11" s="821" customFormat="1" ht="15" customHeight="1" x14ac:dyDescent="0.25">
      <c r="A34" s="871" t="s">
        <v>417</v>
      </c>
      <c r="B34" s="910">
        <v>165</v>
      </c>
      <c r="C34" s="911">
        <v>660</v>
      </c>
      <c r="D34" s="911">
        <v>9279.6309999999994</v>
      </c>
      <c r="E34" s="911">
        <v>1682.4949999999999</v>
      </c>
      <c r="F34" s="911">
        <v>10574.284</v>
      </c>
      <c r="G34" s="911">
        <v>24349.217000000001</v>
      </c>
      <c r="H34" s="911">
        <v>466.06099999999998</v>
      </c>
      <c r="I34" s="911">
        <v>23883.155999999999</v>
      </c>
      <c r="J34" s="911">
        <v>2259.788</v>
      </c>
      <c r="K34" s="823"/>
    </row>
    <row r="35" spans="1:11" ht="15" customHeight="1" x14ac:dyDescent="0.25">
      <c r="A35" s="531" t="s">
        <v>418</v>
      </c>
      <c r="B35" s="897">
        <v>159</v>
      </c>
      <c r="C35" s="897">
        <v>626</v>
      </c>
      <c r="D35" s="897">
        <v>8871.0630000000001</v>
      </c>
      <c r="E35" s="897">
        <v>1657.0809999999999</v>
      </c>
      <c r="F35" s="897">
        <v>10483.392</v>
      </c>
      <c r="G35" s="897">
        <v>24127.511999999999</v>
      </c>
      <c r="H35" s="897">
        <v>425.53500000000003</v>
      </c>
      <c r="I35" s="897">
        <v>23701.976999999999</v>
      </c>
      <c r="J35" s="897">
        <v>2517.7379999999998</v>
      </c>
      <c r="K35" s="823"/>
    </row>
    <row r="36" spans="1:11" ht="15" customHeight="1" x14ac:dyDescent="0.25">
      <c r="A36" s="812" t="s">
        <v>487</v>
      </c>
      <c r="B36" s="816">
        <v>0</v>
      </c>
      <c r="C36" s="907">
        <v>0</v>
      </c>
      <c r="D36" s="907">
        <v>0</v>
      </c>
      <c r="E36" s="907">
        <v>0</v>
      </c>
      <c r="F36" s="907">
        <v>0</v>
      </c>
      <c r="G36" s="907">
        <v>0</v>
      </c>
      <c r="H36" s="907">
        <v>0</v>
      </c>
      <c r="I36" s="907">
        <v>0</v>
      </c>
      <c r="J36" s="907">
        <v>0</v>
      </c>
      <c r="K36" s="823"/>
    </row>
    <row r="37" spans="1:11" ht="15" customHeight="1" x14ac:dyDescent="0.25">
      <c r="A37" s="812" t="s">
        <v>488</v>
      </c>
      <c r="B37" s="816">
        <v>6</v>
      </c>
      <c r="C37" s="906">
        <v>34</v>
      </c>
      <c r="D37" s="906">
        <v>408.56799999999998</v>
      </c>
      <c r="E37" s="906">
        <v>25.414000000000001</v>
      </c>
      <c r="F37" s="906">
        <v>90.891999999999996</v>
      </c>
      <c r="G37" s="906">
        <v>221.70500000000001</v>
      </c>
      <c r="H37" s="906">
        <v>40.526000000000003</v>
      </c>
      <c r="I37" s="906">
        <v>181.179</v>
      </c>
      <c r="J37" s="906">
        <v>-257.95</v>
      </c>
      <c r="K37" s="823"/>
    </row>
    <row r="38" spans="1:11" ht="2.25" customHeight="1" thickBot="1" x14ac:dyDescent="0.3">
      <c r="A38" s="837"/>
      <c r="B38" s="837"/>
      <c r="C38" s="940"/>
      <c r="D38" s="940"/>
      <c r="E38" s="940"/>
      <c r="F38" s="940"/>
      <c r="G38" s="940"/>
      <c r="H38" s="940"/>
      <c r="I38" s="940"/>
      <c r="J38" s="940"/>
    </row>
    <row r="39" spans="1:11" ht="3.75" customHeight="1" thickTop="1" x14ac:dyDescent="0.25">
      <c r="A39" s="531"/>
      <c r="B39" s="531"/>
      <c r="C39" s="942"/>
      <c r="D39" s="531"/>
    </row>
    <row r="40" spans="1:11" ht="12" customHeight="1" x14ac:dyDescent="0.25">
      <c r="A40" s="845" t="s">
        <v>494</v>
      </c>
      <c r="B40" s="529"/>
      <c r="C40" s="529"/>
      <c r="D40" s="531"/>
    </row>
    <row r="41" spans="1:11" ht="15.75" customHeight="1" x14ac:dyDescent="0.25">
      <c r="A41" s="531"/>
      <c r="B41" s="531"/>
      <c r="C41" s="531"/>
      <c r="D41" s="531"/>
    </row>
    <row r="42" spans="1:11" x14ac:dyDescent="0.25">
      <c r="A42" s="531"/>
      <c r="B42" s="531"/>
      <c r="C42" s="531"/>
      <c r="D42" s="531"/>
    </row>
    <row r="43" spans="1:11" x14ac:dyDescent="0.25">
      <c r="A43" s="531"/>
      <c r="B43" s="531"/>
      <c r="C43" s="531"/>
      <c r="D43" s="531"/>
    </row>
    <row r="44" spans="1:11" x14ac:dyDescent="0.25">
      <c r="A44" s="531"/>
      <c r="B44" s="531"/>
      <c r="C44" s="531"/>
      <c r="D44" s="531"/>
    </row>
    <row r="45" spans="1:11" x14ac:dyDescent="0.25">
      <c r="A45" s="531"/>
      <c r="B45" s="531"/>
      <c r="C45" s="531"/>
      <c r="D45" s="531"/>
    </row>
  </sheetData>
  <mergeCells count="15">
    <mergeCell ref="A4:J4"/>
    <mergeCell ref="A6:A12"/>
    <mergeCell ref="B6:B11"/>
    <mergeCell ref="C6:C11"/>
    <mergeCell ref="D6:F6"/>
    <mergeCell ref="G6:I6"/>
    <mergeCell ref="J6:J11"/>
    <mergeCell ref="D7:D11"/>
    <mergeCell ref="E7:E11"/>
    <mergeCell ref="F7:F11"/>
    <mergeCell ref="G7:G11"/>
    <mergeCell ref="H7:H11"/>
    <mergeCell ref="I7:I11"/>
    <mergeCell ref="B12:C12"/>
    <mergeCell ref="D12:J12"/>
  </mergeCells>
  <hyperlinks>
    <hyperlink ref="A1" location="Índice!A1" display="Voltar ao índice" xr:uid="{6064B9EC-5B4E-4312-A38D-FA7F3C74A927}"/>
  </hyperlinks>
  <pageMargins left="0.78740157480314965" right="0.78740157480314965" top="1.1811023622047243" bottom="0.78740157480314965" header="0" footer="0"/>
  <pageSetup paperSize="9" orientation="portrait"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BFA17-2724-4FE0-9CB6-5D3F9E9365F5}">
  <sheetPr>
    <pageSetUpPr fitToPage="1"/>
  </sheetPr>
  <dimension ref="A1:J58"/>
  <sheetViews>
    <sheetView showGridLines="0" workbookViewId="0"/>
  </sheetViews>
  <sheetFormatPr defaultColWidth="10.54296875" defaultRowHeight="10.5" x14ac:dyDescent="0.25"/>
  <cols>
    <col min="1" max="1" width="32" style="811" customWidth="1"/>
    <col min="2" max="2" width="7.1796875" style="811" customWidth="1"/>
    <col min="3" max="3" width="10.54296875" style="811" customWidth="1"/>
    <col min="4" max="4" width="10.453125" style="811" customWidth="1"/>
    <col min="5" max="5" width="7.1796875" style="811" customWidth="1"/>
    <col min="6" max="6" width="9.26953125" style="811" customWidth="1"/>
    <col min="7" max="8" width="10.453125" style="811" customWidth="1"/>
    <col min="9" max="10" width="10.54296875" style="914"/>
    <col min="11" max="16384" width="10.54296875" style="811"/>
  </cols>
  <sheetData>
    <row r="1" spans="1:9" ht="12.5" x14ac:dyDescent="0.25">
      <c r="A1" s="527" t="s">
        <v>227</v>
      </c>
    </row>
    <row r="3" spans="1:9" ht="12.75" customHeight="1" x14ac:dyDescent="0.25">
      <c r="A3" s="2900" t="s">
        <v>570</v>
      </c>
      <c r="B3" s="2900"/>
      <c r="C3" s="2900"/>
      <c r="D3" s="2900"/>
      <c r="E3" s="2900"/>
      <c r="F3" s="2900"/>
      <c r="G3" s="2900"/>
    </row>
    <row r="4" spans="1:9" ht="22.5" customHeight="1" x14ac:dyDescent="0.25">
      <c r="A4" s="2897" t="s">
        <v>673</v>
      </c>
      <c r="B4" s="2897"/>
      <c r="C4" s="2897"/>
      <c r="D4" s="2897"/>
      <c r="E4" s="2897"/>
      <c r="F4" s="2897"/>
      <c r="G4" s="2897"/>
    </row>
    <row r="5" spans="1:9" ht="9" customHeight="1" x14ac:dyDescent="0.25">
      <c r="A5" s="859"/>
      <c r="B5" s="813"/>
      <c r="C5" s="531"/>
      <c r="D5" s="531"/>
      <c r="E5" s="531"/>
      <c r="F5" s="531"/>
      <c r="G5" s="531"/>
    </row>
    <row r="6" spans="1:9" ht="12.75" customHeight="1" x14ac:dyDescent="0.25">
      <c r="A6" s="2886" t="s">
        <v>571</v>
      </c>
      <c r="B6" s="2887">
        <v>2022</v>
      </c>
      <c r="C6" s="2887"/>
      <c r="D6" s="2887"/>
      <c r="E6" s="2887">
        <v>2021</v>
      </c>
      <c r="F6" s="2887"/>
      <c r="G6" s="2887"/>
    </row>
    <row r="7" spans="1:9" ht="9" customHeight="1" x14ac:dyDescent="0.25">
      <c r="A7" s="2886"/>
      <c r="B7" s="2886" t="s">
        <v>393</v>
      </c>
      <c r="C7" s="2886" t="s">
        <v>572</v>
      </c>
      <c r="D7" s="2886" t="s">
        <v>573</v>
      </c>
      <c r="E7" s="2886" t="s">
        <v>393</v>
      </c>
      <c r="F7" s="2886" t="s">
        <v>572</v>
      </c>
      <c r="G7" s="2886" t="s">
        <v>573</v>
      </c>
    </row>
    <row r="8" spans="1:9" ht="9" customHeight="1" x14ac:dyDescent="0.25">
      <c r="A8" s="2886"/>
      <c r="B8" s="2886"/>
      <c r="C8" s="2886"/>
      <c r="D8" s="2886"/>
      <c r="E8" s="2886"/>
      <c r="F8" s="2886"/>
      <c r="G8" s="2886"/>
    </row>
    <row r="9" spans="1:9" ht="9" customHeight="1" x14ac:dyDescent="0.25">
      <c r="A9" s="2886"/>
      <c r="B9" s="2886"/>
      <c r="C9" s="2886"/>
      <c r="D9" s="2886"/>
      <c r="E9" s="2886"/>
      <c r="F9" s="2886"/>
      <c r="G9" s="2886"/>
    </row>
    <row r="10" spans="1:9" ht="9" customHeight="1" x14ac:dyDescent="0.25">
      <c r="A10" s="2886"/>
      <c r="B10" s="2886"/>
      <c r="C10" s="2886"/>
      <c r="D10" s="2886"/>
      <c r="E10" s="2886"/>
      <c r="F10" s="2886"/>
      <c r="G10" s="2886"/>
    </row>
    <row r="11" spans="1:9" ht="23.25" customHeight="1" x14ac:dyDescent="0.25">
      <c r="A11" s="2886"/>
      <c r="B11" s="2886"/>
      <c r="C11" s="2886"/>
      <c r="D11" s="2886"/>
      <c r="E11" s="2886"/>
      <c r="F11" s="2886"/>
      <c r="G11" s="2886"/>
    </row>
    <row r="12" spans="1:9" ht="12.75" customHeight="1" x14ac:dyDescent="0.25">
      <c r="A12" s="2886"/>
      <c r="B12" s="1024" t="s">
        <v>22</v>
      </c>
      <c r="C12" s="2887" t="s">
        <v>405</v>
      </c>
      <c r="D12" s="2887"/>
      <c r="E12" s="1024" t="s">
        <v>22</v>
      </c>
      <c r="F12" s="2887" t="s">
        <v>405</v>
      </c>
      <c r="G12" s="2887"/>
    </row>
    <row r="13" spans="1:9" ht="6.75" customHeight="1" x14ac:dyDescent="0.25">
      <c r="A13" s="814"/>
      <c r="B13" s="814"/>
      <c r="C13" s="814"/>
      <c r="D13" s="814"/>
      <c r="E13" s="814"/>
      <c r="F13" s="814"/>
      <c r="G13" s="814"/>
    </row>
    <row r="14" spans="1:9" ht="13" customHeight="1" x14ac:dyDescent="0.25">
      <c r="A14" s="895" t="s">
        <v>574</v>
      </c>
      <c r="B14" s="954">
        <v>75370</v>
      </c>
      <c r="C14" s="954">
        <v>68558.491999999998</v>
      </c>
      <c r="D14" s="954">
        <v>15278.545</v>
      </c>
      <c r="E14" s="970">
        <f>SUM(E16:E51)</f>
        <v>68520</v>
      </c>
      <c r="F14" s="954">
        <f t="shared" ref="F14:G14" si="0">SUM(F16:F51)</f>
        <v>63917.197999999997</v>
      </c>
      <c r="G14" s="954">
        <f t="shared" si="0"/>
        <v>12034.15</v>
      </c>
      <c r="H14" s="971"/>
      <c r="I14" s="972"/>
    </row>
    <row r="15" spans="1:9" ht="6.75" customHeight="1" x14ac:dyDescent="0.25">
      <c r="A15" s="814"/>
      <c r="B15" s="973"/>
      <c r="C15" s="973"/>
      <c r="D15" s="973"/>
      <c r="E15" s="974"/>
      <c r="F15" s="973"/>
      <c r="G15" s="973"/>
      <c r="H15" s="971"/>
    </row>
    <row r="16" spans="1:9" ht="13.5" customHeight="1" x14ac:dyDescent="0.25">
      <c r="A16" s="859" t="s">
        <v>575</v>
      </c>
      <c r="B16" s="973">
        <v>13</v>
      </c>
      <c r="C16" s="973">
        <v>0</v>
      </c>
      <c r="D16" s="973">
        <v>0</v>
      </c>
      <c r="E16" s="974">
        <v>15</v>
      </c>
      <c r="F16" s="973">
        <v>0</v>
      </c>
      <c r="G16" s="973">
        <v>0</v>
      </c>
      <c r="H16" s="971"/>
    </row>
    <row r="17" spans="1:10" ht="13.5" customHeight="1" x14ac:dyDescent="0.25">
      <c r="A17" s="859" t="s">
        <v>576</v>
      </c>
      <c r="B17" s="973">
        <v>1497</v>
      </c>
      <c r="C17" s="973">
        <v>1103.5340000000001</v>
      </c>
      <c r="D17" s="973">
        <v>0.5</v>
      </c>
      <c r="E17" s="974">
        <v>1485</v>
      </c>
      <c r="F17" s="973">
        <v>914.34199999999998</v>
      </c>
      <c r="G17" s="973">
        <v>58.877000000000002</v>
      </c>
      <c r="H17" s="971"/>
    </row>
    <row r="18" spans="1:10" ht="23.25" customHeight="1" x14ac:dyDescent="0.25">
      <c r="A18" s="975" t="s">
        <v>577</v>
      </c>
      <c r="B18" s="976">
        <v>615</v>
      </c>
      <c r="C18" s="976">
        <v>33.780999999999999</v>
      </c>
      <c r="D18" s="976">
        <v>0</v>
      </c>
      <c r="E18" s="977">
        <v>630</v>
      </c>
      <c r="F18" s="976">
        <v>43.965000000000003</v>
      </c>
      <c r="G18" s="976">
        <v>0</v>
      </c>
      <c r="H18" s="971"/>
    </row>
    <row r="19" spans="1:10" ht="13.5" customHeight="1" x14ac:dyDescent="0.25">
      <c r="A19" s="859" t="s">
        <v>578</v>
      </c>
      <c r="B19" s="973">
        <v>129</v>
      </c>
      <c r="C19" s="973">
        <v>0</v>
      </c>
      <c r="D19" s="973">
        <v>0</v>
      </c>
      <c r="E19" s="974">
        <v>130</v>
      </c>
      <c r="F19" s="973">
        <v>0</v>
      </c>
      <c r="G19" s="973">
        <v>0</v>
      </c>
      <c r="H19" s="971"/>
    </row>
    <row r="20" spans="1:10" ht="13.5" customHeight="1" x14ac:dyDescent="0.45">
      <c r="A20" s="859" t="s">
        <v>579</v>
      </c>
      <c r="B20" s="973">
        <v>40</v>
      </c>
      <c r="C20" s="978" t="s">
        <v>580</v>
      </c>
      <c r="D20" s="973">
        <v>0</v>
      </c>
      <c r="E20" s="974">
        <v>37</v>
      </c>
      <c r="F20" s="973">
        <v>0</v>
      </c>
      <c r="G20" s="973">
        <v>0</v>
      </c>
      <c r="H20" s="971"/>
    </row>
    <row r="21" spans="1:10" ht="13.5" customHeight="1" x14ac:dyDescent="0.25">
      <c r="A21" s="859" t="s">
        <v>581</v>
      </c>
      <c r="B21" s="973">
        <v>718</v>
      </c>
      <c r="C21" s="973">
        <v>3.8849999999999998</v>
      </c>
      <c r="D21" s="973">
        <v>0</v>
      </c>
      <c r="E21" s="974">
        <v>696</v>
      </c>
      <c r="F21" s="973">
        <v>3.99</v>
      </c>
      <c r="G21" s="973">
        <v>0</v>
      </c>
      <c r="H21" s="971"/>
    </row>
    <row r="22" spans="1:10" ht="15" customHeight="1" x14ac:dyDescent="0.45">
      <c r="A22" s="859" t="s">
        <v>582</v>
      </c>
      <c r="B22" s="973">
        <v>68</v>
      </c>
      <c r="C22" s="973">
        <v>0</v>
      </c>
      <c r="D22" s="973">
        <v>0</v>
      </c>
      <c r="E22" s="974">
        <v>56</v>
      </c>
      <c r="F22" s="978" t="s">
        <v>580</v>
      </c>
      <c r="G22" s="973">
        <v>0</v>
      </c>
      <c r="H22" s="971"/>
    </row>
    <row r="23" spans="1:10" ht="23.25" customHeight="1" x14ac:dyDescent="0.25">
      <c r="A23" s="979" t="s">
        <v>583</v>
      </c>
      <c r="B23" s="976">
        <v>612</v>
      </c>
      <c r="C23" s="976">
        <v>58.103999999999999</v>
      </c>
      <c r="D23" s="976">
        <v>0</v>
      </c>
      <c r="E23" s="977">
        <v>606</v>
      </c>
      <c r="F23" s="976">
        <v>20.344000000000001</v>
      </c>
      <c r="G23" s="976">
        <v>8.4260000000000002</v>
      </c>
      <c r="I23" s="811"/>
      <c r="J23" s="811"/>
    </row>
    <row r="24" spans="1:10" ht="25.5" customHeight="1" x14ac:dyDescent="0.25">
      <c r="A24" s="980" t="s">
        <v>584</v>
      </c>
      <c r="B24" s="976">
        <v>3402</v>
      </c>
      <c r="C24" s="976">
        <v>22.253</v>
      </c>
      <c r="D24" s="976">
        <v>23.739000000000001</v>
      </c>
      <c r="E24" s="977">
        <v>3526</v>
      </c>
      <c r="F24" s="976">
        <v>17.971</v>
      </c>
      <c r="G24" s="976">
        <v>118.172</v>
      </c>
      <c r="H24" s="971"/>
      <c r="I24" s="981"/>
      <c r="J24" s="981"/>
    </row>
    <row r="25" spans="1:10" ht="23.25" customHeight="1" x14ac:dyDescent="0.25">
      <c r="A25" s="980" t="s">
        <v>585</v>
      </c>
      <c r="B25" s="976">
        <v>63</v>
      </c>
      <c r="C25" s="982" t="s">
        <v>580</v>
      </c>
      <c r="D25" s="976">
        <v>9.3409999999999993</v>
      </c>
      <c r="E25" s="977">
        <v>66</v>
      </c>
      <c r="F25" s="982" t="s">
        <v>580</v>
      </c>
      <c r="G25" s="976">
        <v>9.1329999999999991</v>
      </c>
      <c r="I25" s="811"/>
      <c r="J25" s="811"/>
    </row>
    <row r="26" spans="1:10" ht="13.5" customHeight="1" x14ac:dyDescent="0.25">
      <c r="A26" s="876" t="s">
        <v>586</v>
      </c>
      <c r="B26" s="973">
        <v>518</v>
      </c>
      <c r="C26" s="973">
        <v>17258.373</v>
      </c>
      <c r="D26" s="973">
        <v>1783.0360000000001</v>
      </c>
      <c r="E26" s="974">
        <v>481</v>
      </c>
      <c r="F26" s="973">
        <v>16873.468000000001</v>
      </c>
      <c r="G26" s="973">
        <v>885.30600000000004</v>
      </c>
      <c r="H26" s="971"/>
      <c r="I26" s="981"/>
      <c r="J26" s="981"/>
    </row>
    <row r="27" spans="1:10" ht="13.5" customHeight="1" x14ac:dyDescent="0.25">
      <c r="A27" s="876" t="s">
        <v>587</v>
      </c>
      <c r="B27" s="973">
        <v>279</v>
      </c>
      <c r="C27" s="973">
        <v>365.11200000000002</v>
      </c>
      <c r="D27" s="973">
        <v>450.69200000000001</v>
      </c>
      <c r="E27" s="974">
        <v>287</v>
      </c>
      <c r="F27" s="973">
        <v>343.37299999999999</v>
      </c>
      <c r="G27" s="973">
        <v>240.358</v>
      </c>
      <c r="I27" s="811"/>
      <c r="J27" s="811"/>
    </row>
    <row r="28" spans="1:10" ht="13.5" customHeight="1" x14ac:dyDescent="0.25">
      <c r="A28" s="983" t="s">
        <v>588</v>
      </c>
      <c r="B28" s="973">
        <v>399</v>
      </c>
      <c r="C28" s="973">
        <v>918.71699999999998</v>
      </c>
      <c r="D28" s="973">
        <v>4.6529999999999996</v>
      </c>
      <c r="E28" s="974">
        <v>395</v>
      </c>
      <c r="F28" s="973">
        <v>1161.9269999999999</v>
      </c>
      <c r="G28" s="973">
        <v>3.9910000000000001</v>
      </c>
      <c r="I28" s="811"/>
      <c r="J28" s="811"/>
    </row>
    <row r="29" spans="1:10" ht="13.5" customHeight="1" x14ac:dyDescent="0.25">
      <c r="A29" s="983" t="s">
        <v>589</v>
      </c>
      <c r="B29" s="973">
        <v>114</v>
      </c>
      <c r="C29" s="973">
        <v>6.5579999999999998</v>
      </c>
      <c r="D29" s="973">
        <v>89.802000000000007</v>
      </c>
      <c r="E29" s="974">
        <v>81</v>
      </c>
      <c r="F29" s="973">
        <v>4.0949999999999998</v>
      </c>
      <c r="G29" s="973">
        <v>51.97</v>
      </c>
      <c r="I29" s="811"/>
      <c r="J29" s="811"/>
    </row>
    <row r="30" spans="1:10" ht="24" customHeight="1" x14ac:dyDescent="0.25">
      <c r="A30" s="980" t="s">
        <v>590</v>
      </c>
      <c r="B30" s="976">
        <v>3160</v>
      </c>
      <c r="C30" s="976">
        <v>3830.9110000000001</v>
      </c>
      <c r="D30" s="976">
        <v>2873.6179999999999</v>
      </c>
      <c r="E30" s="977">
        <v>2893</v>
      </c>
      <c r="F30" s="976">
        <v>10032.124</v>
      </c>
      <c r="G30" s="976">
        <v>2324.1590000000001</v>
      </c>
      <c r="I30" s="811"/>
      <c r="J30" s="811"/>
    </row>
    <row r="31" spans="1:10" ht="24" customHeight="1" x14ac:dyDescent="0.25">
      <c r="A31" s="984" t="s">
        <v>591</v>
      </c>
      <c r="B31" s="976">
        <v>594</v>
      </c>
      <c r="C31" s="976">
        <v>8.5009999999999994</v>
      </c>
      <c r="D31" s="976">
        <v>0</v>
      </c>
      <c r="E31" s="977">
        <v>492</v>
      </c>
      <c r="F31" s="976">
        <v>9.2439999999999998</v>
      </c>
      <c r="G31" s="976">
        <v>0</v>
      </c>
      <c r="I31" s="811"/>
      <c r="J31" s="811"/>
    </row>
    <row r="32" spans="1:10" ht="23.25" customHeight="1" x14ac:dyDescent="0.25">
      <c r="A32" s="984" t="s">
        <v>592</v>
      </c>
      <c r="B32" s="976">
        <v>45</v>
      </c>
      <c r="C32" s="976">
        <v>4068.5590000000002</v>
      </c>
      <c r="D32" s="976">
        <v>1775.9960000000001</v>
      </c>
      <c r="E32" s="977">
        <v>49</v>
      </c>
      <c r="F32" s="976">
        <v>2308.11</v>
      </c>
      <c r="G32" s="976">
        <v>1327.8140000000001</v>
      </c>
      <c r="I32" s="811"/>
      <c r="J32" s="811"/>
    </row>
    <row r="33" spans="1:10" ht="13.5" customHeight="1" x14ac:dyDescent="0.25">
      <c r="A33" s="876" t="s">
        <v>593</v>
      </c>
      <c r="B33" s="973">
        <v>66</v>
      </c>
      <c r="C33" s="973">
        <v>1395.259</v>
      </c>
      <c r="D33" s="973">
        <v>0</v>
      </c>
      <c r="E33" s="974">
        <v>61</v>
      </c>
      <c r="F33" s="973">
        <v>787.19299999999998</v>
      </c>
      <c r="G33" s="973">
        <v>0</v>
      </c>
      <c r="H33" s="971"/>
      <c r="I33" s="981"/>
      <c r="J33" s="981"/>
    </row>
    <row r="34" spans="1:10" s="914" customFormat="1" ht="13.5" customHeight="1" x14ac:dyDescent="0.25">
      <c r="A34" s="876" t="s">
        <v>594</v>
      </c>
      <c r="B34" s="973">
        <v>497</v>
      </c>
      <c r="C34" s="973">
        <v>23280.406999999999</v>
      </c>
      <c r="D34" s="973">
        <v>7490.5919999999996</v>
      </c>
      <c r="E34" s="974">
        <v>421</v>
      </c>
      <c r="F34" s="973">
        <v>18824.486000000001</v>
      </c>
      <c r="G34" s="973">
        <v>5957.5079999999998</v>
      </c>
      <c r="H34" s="971"/>
      <c r="I34" s="981"/>
      <c r="J34" s="981"/>
    </row>
    <row r="35" spans="1:10" s="914" customFormat="1" ht="13.5" customHeight="1" x14ac:dyDescent="0.25">
      <c r="A35" s="876" t="s">
        <v>595</v>
      </c>
      <c r="B35" s="973">
        <v>298</v>
      </c>
      <c r="C35" s="973">
        <v>720.63099999999997</v>
      </c>
      <c r="D35" s="973">
        <v>0</v>
      </c>
      <c r="E35" s="974">
        <v>296</v>
      </c>
      <c r="F35" s="973">
        <v>667.47799999999995</v>
      </c>
      <c r="G35" s="973">
        <v>27.588000000000001</v>
      </c>
      <c r="H35" s="811"/>
      <c r="I35" s="811"/>
      <c r="J35" s="811"/>
    </row>
    <row r="36" spans="1:10" s="914" customFormat="1" ht="13.5" customHeight="1" x14ac:dyDescent="0.25">
      <c r="A36" s="876" t="s">
        <v>596</v>
      </c>
      <c r="B36" s="973">
        <v>98</v>
      </c>
      <c r="C36" s="973">
        <v>10826.733</v>
      </c>
      <c r="D36" s="973">
        <v>268.28300000000002</v>
      </c>
      <c r="E36" s="974">
        <v>95</v>
      </c>
      <c r="F36" s="973">
        <v>4612.0039999999999</v>
      </c>
      <c r="G36" s="973">
        <v>596.70100000000002</v>
      </c>
      <c r="H36" s="811"/>
      <c r="I36" s="811"/>
      <c r="J36" s="811"/>
    </row>
    <row r="37" spans="1:10" s="914" customFormat="1" ht="13.5" customHeight="1" x14ac:dyDescent="0.25">
      <c r="A37" s="876" t="s">
        <v>597</v>
      </c>
      <c r="B37" s="973">
        <v>57</v>
      </c>
      <c r="C37" s="973">
        <v>265.98399999999998</v>
      </c>
      <c r="D37" s="973">
        <v>0</v>
      </c>
      <c r="E37" s="974">
        <v>53</v>
      </c>
      <c r="F37" s="973">
        <v>2.64</v>
      </c>
      <c r="G37" s="973">
        <v>0</v>
      </c>
      <c r="H37" s="971"/>
      <c r="I37" s="981"/>
      <c r="J37" s="981"/>
    </row>
    <row r="38" spans="1:10" s="914" customFormat="1" ht="13.5" customHeight="1" x14ac:dyDescent="0.25">
      <c r="A38" s="876" t="s">
        <v>598</v>
      </c>
      <c r="B38" s="973">
        <v>10330</v>
      </c>
      <c r="C38" s="973">
        <v>93.283000000000001</v>
      </c>
      <c r="D38" s="973">
        <v>1.776</v>
      </c>
      <c r="E38" s="974">
        <v>10047</v>
      </c>
      <c r="F38" s="973">
        <v>118.467</v>
      </c>
      <c r="G38" s="973">
        <v>9.06</v>
      </c>
      <c r="H38" s="811"/>
      <c r="I38" s="811"/>
      <c r="J38" s="811"/>
    </row>
    <row r="39" spans="1:10" s="914" customFormat="1" ht="13.5" customHeight="1" x14ac:dyDescent="0.25">
      <c r="A39" s="811" t="s">
        <v>599</v>
      </c>
      <c r="B39" s="973">
        <v>5682</v>
      </c>
      <c r="C39" s="973">
        <v>2925.7660000000001</v>
      </c>
      <c r="D39" s="973">
        <v>55.728999999999999</v>
      </c>
      <c r="E39" s="974">
        <v>5174</v>
      </c>
      <c r="F39" s="973">
        <v>5220.1779999999999</v>
      </c>
      <c r="G39" s="973">
        <v>49.73</v>
      </c>
      <c r="H39" s="811"/>
      <c r="I39" s="811"/>
      <c r="J39" s="811"/>
    </row>
    <row r="40" spans="1:10" s="914" customFormat="1" ht="13.5" customHeight="1" x14ac:dyDescent="0.25">
      <c r="A40" s="876" t="s">
        <v>600</v>
      </c>
      <c r="B40" s="973">
        <v>9309</v>
      </c>
      <c r="C40" s="973">
        <v>199.607</v>
      </c>
      <c r="D40" s="973">
        <v>6.0019999999999998</v>
      </c>
      <c r="E40" s="974">
        <v>8127</v>
      </c>
      <c r="F40" s="973">
        <v>190.76499999999999</v>
      </c>
      <c r="G40" s="973">
        <v>2.5009999999999999</v>
      </c>
      <c r="H40" s="811"/>
      <c r="I40" s="811"/>
      <c r="J40" s="811"/>
    </row>
    <row r="41" spans="1:10" s="914" customFormat="1" ht="13.5" customHeight="1" x14ac:dyDescent="0.25">
      <c r="A41" s="876" t="s">
        <v>601</v>
      </c>
      <c r="B41" s="973">
        <v>3876</v>
      </c>
      <c r="C41" s="973">
        <v>4.101</v>
      </c>
      <c r="D41" s="973">
        <v>0</v>
      </c>
      <c r="E41" s="974">
        <v>3315</v>
      </c>
      <c r="F41" s="973">
        <v>17.132000000000001</v>
      </c>
      <c r="G41" s="973">
        <v>0</v>
      </c>
      <c r="H41" s="811"/>
      <c r="I41" s="811"/>
      <c r="J41" s="811"/>
    </row>
    <row r="42" spans="1:10" s="914" customFormat="1" ht="13.5" customHeight="1" x14ac:dyDescent="0.25">
      <c r="A42" s="811" t="s">
        <v>602</v>
      </c>
      <c r="B42" s="973">
        <v>3742</v>
      </c>
      <c r="C42" s="973">
        <v>38.460999999999999</v>
      </c>
      <c r="D42" s="973">
        <v>0</v>
      </c>
      <c r="E42" s="974">
        <v>3627</v>
      </c>
      <c r="F42" s="973">
        <v>46.656999999999996</v>
      </c>
      <c r="G42" s="973">
        <v>0</v>
      </c>
      <c r="H42" s="811"/>
      <c r="I42" s="811"/>
      <c r="J42" s="811"/>
    </row>
    <row r="43" spans="1:10" s="821" customFormat="1" ht="13.5" customHeight="1" x14ac:dyDescent="0.25">
      <c r="A43" s="876" t="s">
        <v>603</v>
      </c>
      <c r="B43" s="973">
        <v>9</v>
      </c>
      <c r="C43" s="973">
        <v>0</v>
      </c>
      <c r="D43" s="973">
        <v>0</v>
      </c>
      <c r="E43" s="974">
        <v>16</v>
      </c>
      <c r="F43" s="973">
        <v>0</v>
      </c>
      <c r="G43" s="973">
        <v>0</v>
      </c>
    </row>
    <row r="44" spans="1:10" s="914" customFormat="1" ht="13.5" customHeight="1" x14ac:dyDescent="0.25">
      <c r="A44" s="876" t="s">
        <v>604</v>
      </c>
      <c r="B44" s="973">
        <v>620</v>
      </c>
      <c r="C44" s="973">
        <v>27.564</v>
      </c>
      <c r="D44" s="973">
        <v>0</v>
      </c>
      <c r="E44" s="974">
        <v>521</v>
      </c>
      <c r="F44" s="973">
        <v>49.076000000000001</v>
      </c>
      <c r="G44" s="973">
        <v>0</v>
      </c>
      <c r="H44" s="811"/>
      <c r="I44" s="811"/>
      <c r="J44" s="811"/>
    </row>
    <row r="45" spans="1:10" s="914" customFormat="1" ht="13.5" customHeight="1" x14ac:dyDescent="0.25">
      <c r="A45" s="985" t="s">
        <v>605</v>
      </c>
      <c r="B45" s="973">
        <v>19781</v>
      </c>
      <c r="C45" s="973">
        <v>502.36</v>
      </c>
      <c r="D45" s="973">
        <v>328.66500000000002</v>
      </c>
      <c r="E45" s="974">
        <v>17154</v>
      </c>
      <c r="F45" s="973">
        <v>1036.537</v>
      </c>
      <c r="G45" s="973">
        <v>221.90100000000001</v>
      </c>
      <c r="H45" s="811"/>
      <c r="I45" s="811"/>
      <c r="J45" s="811"/>
    </row>
    <row r="46" spans="1:10" s="914" customFormat="1" ht="13.5" customHeight="1" x14ac:dyDescent="0.45">
      <c r="A46" s="985" t="s">
        <v>606</v>
      </c>
      <c r="B46" s="973">
        <v>1730</v>
      </c>
      <c r="C46" s="973">
        <v>319.58999999999997</v>
      </c>
      <c r="D46" s="973">
        <v>30.221</v>
      </c>
      <c r="E46" s="974">
        <v>1260</v>
      </c>
      <c r="F46" s="973">
        <v>325.26</v>
      </c>
      <c r="G46" s="978" t="s">
        <v>580</v>
      </c>
      <c r="H46" s="811"/>
      <c r="I46" s="811"/>
      <c r="J46" s="811"/>
    </row>
    <row r="47" spans="1:10" s="914" customFormat="1" ht="15" customHeight="1" x14ac:dyDescent="0.25">
      <c r="A47" s="876" t="s">
        <v>607</v>
      </c>
      <c r="B47" s="973">
        <v>6633</v>
      </c>
      <c r="C47" s="973">
        <v>40.066000000000003</v>
      </c>
      <c r="D47" s="973">
        <v>85.9</v>
      </c>
      <c r="E47" s="974">
        <v>6070</v>
      </c>
      <c r="F47" s="973">
        <v>6.6769999999999996</v>
      </c>
      <c r="G47" s="973">
        <v>140.95500000000001</v>
      </c>
      <c r="H47" s="811"/>
      <c r="I47" s="811"/>
      <c r="J47" s="811"/>
    </row>
    <row r="48" spans="1:10" s="914" customFormat="1" ht="20.25" customHeight="1" x14ac:dyDescent="0.25">
      <c r="A48" s="980" t="s">
        <v>608</v>
      </c>
      <c r="B48" s="976">
        <v>69</v>
      </c>
      <c r="C48" s="973">
        <v>0.27</v>
      </c>
      <c r="D48" s="973">
        <v>0</v>
      </c>
      <c r="E48" s="977">
        <v>63</v>
      </c>
      <c r="F48" s="982" t="s">
        <v>580</v>
      </c>
      <c r="G48" s="973">
        <v>0</v>
      </c>
      <c r="H48" s="811"/>
      <c r="I48" s="811"/>
      <c r="J48" s="811"/>
    </row>
    <row r="49" spans="1:10" s="914" customFormat="1" ht="13.5" customHeight="1" x14ac:dyDescent="0.25">
      <c r="A49" s="876" t="s">
        <v>609</v>
      </c>
      <c r="B49" s="973">
        <v>36</v>
      </c>
      <c r="C49" s="973">
        <v>0</v>
      </c>
      <c r="D49" s="973">
        <v>0</v>
      </c>
      <c r="E49" s="974">
        <v>33</v>
      </c>
      <c r="F49" s="973">
        <v>0</v>
      </c>
      <c r="G49" s="973">
        <v>0</v>
      </c>
      <c r="H49" s="811"/>
      <c r="I49" s="811"/>
      <c r="J49" s="811"/>
    </row>
    <row r="50" spans="1:10" ht="13.5" customHeight="1" x14ac:dyDescent="0.25">
      <c r="A50" s="876" t="s">
        <v>610</v>
      </c>
      <c r="B50" s="973">
        <v>106</v>
      </c>
      <c r="C50" s="973">
        <v>239.48</v>
      </c>
      <c r="D50" s="973">
        <v>0</v>
      </c>
      <c r="E50" s="974">
        <v>102</v>
      </c>
      <c r="F50" s="973">
        <v>279.69499999999999</v>
      </c>
      <c r="G50" s="973">
        <v>0</v>
      </c>
      <c r="I50" s="811"/>
      <c r="J50" s="811"/>
    </row>
    <row r="51" spans="1:10" ht="13.5" customHeight="1" x14ac:dyDescent="0.25">
      <c r="A51" s="876" t="s">
        <v>611</v>
      </c>
      <c r="B51" s="973">
        <v>165</v>
      </c>
      <c r="C51" s="973">
        <v>0.48799999999999999</v>
      </c>
      <c r="D51" s="973">
        <v>0</v>
      </c>
      <c r="E51" s="974">
        <v>160</v>
      </c>
      <c r="F51" s="973">
        <v>0</v>
      </c>
      <c r="G51" s="973">
        <v>0</v>
      </c>
      <c r="I51" s="811"/>
      <c r="J51" s="811"/>
    </row>
    <row r="52" spans="1:10" ht="4.5" customHeight="1" thickBot="1" x14ac:dyDescent="0.3">
      <c r="A52" s="837"/>
      <c r="B52" s="837"/>
      <c r="C52" s="986"/>
      <c r="D52" s="987"/>
      <c r="E52" s="988"/>
      <c r="F52" s="986"/>
      <c r="G52" s="987"/>
      <c r="I52" s="811"/>
      <c r="J52" s="811"/>
    </row>
    <row r="53" spans="1:10" ht="12" customHeight="1" thickTop="1" x14ac:dyDescent="0.25">
      <c r="A53" s="2908" t="s">
        <v>612</v>
      </c>
      <c r="B53" s="2908"/>
      <c r="C53" s="2908"/>
      <c r="D53" s="2908"/>
      <c r="E53" s="2908"/>
      <c r="F53" s="2908"/>
      <c r="G53" s="2908"/>
      <c r="I53" s="811"/>
      <c r="J53" s="811"/>
    </row>
    <row r="54" spans="1:10" x14ac:dyDescent="0.25">
      <c r="A54" s="531"/>
      <c r="B54" s="531"/>
      <c r="C54" s="972"/>
      <c r="D54" s="973"/>
      <c r="E54" s="973"/>
      <c r="F54" s="973"/>
      <c r="G54" s="973"/>
      <c r="H54" s="971"/>
      <c r="I54" s="981"/>
      <c r="J54" s="981"/>
    </row>
    <row r="55" spans="1:10" x14ac:dyDescent="0.25">
      <c r="A55" s="531"/>
      <c r="B55" s="531"/>
      <c r="C55" s="531"/>
      <c r="D55" s="531"/>
      <c r="E55" s="531"/>
      <c r="F55" s="531"/>
      <c r="G55" s="531"/>
      <c r="I55" s="811"/>
      <c r="J55" s="811"/>
    </row>
    <row r="56" spans="1:10" x14ac:dyDescent="0.25">
      <c r="A56" s="531"/>
      <c r="B56" s="531"/>
      <c r="C56" s="531"/>
      <c r="D56" s="531"/>
      <c r="E56" s="531"/>
      <c r="F56" s="531"/>
      <c r="G56" s="531"/>
      <c r="I56" s="811"/>
      <c r="J56" s="811"/>
    </row>
    <row r="57" spans="1:10" x14ac:dyDescent="0.25">
      <c r="A57" s="531"/>
      <c r="B57" s="531"/>
      <c r="C57" s="531"/>
      <c r="D57" s="531"/>
      <c r="E57" s="531"/>
      <c r="F57" s="531"/>
      <c r="G57" s="531"/>
      <c r="I57" s="811"/>
      <c r="J57" s="811"/>
    </row>
    <row r="58" spans="1:10" x14ac:dyDescent="0.25">
      <c r="A58" s="531"/>
      <c r="B58" s="531"/>
      <c r="C58" s="531"/>
      <c r="D58" s="531"/>
      <c r="E58" s="531"/>
      <c r="F58" s="531"/>
      <c r="G58" s="531"/>
    </row>
  </sheetData>
  <mergeCells count="14">
    <mergeCell ref="G7:G11"/>
    <mergeCell ref="C12:D12"/>
    <mergeCell ref="F12:G12"/>
    <mergeCell ref="A53:G53"/>
    <mergeCell ref="A3:G3"/>
    <mergeCell ref="A4:G4"/>
    <mergeCell ref="A6:A12"/>
    <mergeCell ref="B6:D6"/>
    <mergeCell ref="E6:G6"/>
    <mergeCell ref="B7:B11"/>
    <mergeCell ref="C7:C11"/>
    <mergeCell ref="D7:D11"/>
    <mergeCell ref="E7:E11"/>
    <mergeCell ref="F7:F11"/>
  </mergeCells>
  <hyperlinks>
    <hyperlink ref="A1" location="Índice!A1" display="Voltar ao índice" xr:uid="{FEFDD9B5-441F-4139-90F4-72542DDC0438}"/>
  </hyperlinks>
  <pageMargins left="0.78740157480314965" right="0.78740157480314965" top="0.73" bottom="0.3" header="0" footer="0"/>
  <pageSetup paperSize="9" orientation="portrait"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6E5D-6627-4FA7-82B2-E46AAA3A0602}">
  <sheetPr>
    <pageSetUpPr fitToPage="1"/>
  </sheetPr>
  <dimension ref="A1:R30"/>
  <sheetViews>
    <sheetView workbookViewId="0"/>
  </sheetViews>
  <sheetFormatPr defaultColWidth="9.1796875" defaultRowHeight="12.5" x14ac:dyDescent="0.25"/>
  <cols>
    <col min="1" max="1" width="9.1796875" style="691"/>
    <col min="2" max="9" width="11.54296875" style="691" customWidth="1"/>
    <col min="10" max="10" width="9.26953125" style="691" bestFit="1" customWidth="1"/>
    <col min="11" max="13" width="9.453125" style="691" bestFit="1" customWidth="1"/>
    <col min="14" max="16384" width="9.1796875" style="691"/>
  </cols>
  <sheetData>
    <row r="1" spans="1:18" s="687" customFormat="1" x14ac:dyDescent="0.25">
      <c r="A1" s="527" t="s">
        <v>227</v>
      </c>
      <c r="B1" s="685"/>
      <c r="C1" s="685"/>
      <c r="D1" s="685"/>
      <c r="E1" s="685"/>
      <c r="F1" s="685"/>
      <c r="G1" s="685"/>
      <c r="H1" s="685"/>
      <c r="I1" s="686"/>
    </row>
    <row r="2" spans="1:18" s="687" customFormat="1" x14ac:dyDescent="0.25">
      <c r="A2" s="684"/>
      <c r="B2" s="685"/>
      <c r="C2" s="685"/>
      <c r="D2" s="685"/>
      <c r="E2" s="685"/>
      <c r="F2" s="685"/>
      <c r="G2" s="685"/>
      <c r="H2" s="685"/>
      <c r="I2" s="686"/>
    </row>
    <row r="3" spans="1:18" s="687" customFormat="1" x14ac:dyDescent="0.25">
      <c r="A3" s="934" t="s">
        <v>613</v>
      </c>
      <c r="B3" s="934"/>
      <c r="C3" s="934"/>
      <c r="D3" s="934"/>
      <c r="E3" s="934"/>
      <c r="F3" s="934"/>
      <c r="G3" s="934"/>
      <c r="H3" s="685"/>
      <c r="I3" s="686"/>
    </row>
    <row r="4" spans="1:18" s="688" customFormat="1" ht="25" customHeight="1" x14ac:dyDescent="0.25">
      <c r="A4" s="2897" t="s">
        <v>643</v>
      </c>
      <c r="B4" s="2897"/>
      <c r="C4" s="2897"/>
      <c r="D4" s="2897"/>
      <c r="E4" s="2897"/>
      <c r="F4" s="2897"/>
      <c r="G4" s="2897"/>
      <c r="H4" s="2897"/>
      <c r="I4" s="2923"/>
    </row>
    <row r="5" spans="1:18" s="690" customFormat="1" ht="6" customHeight="1" x14ac:dyDescent="0.25">
      <c r="A5" s="689"/>
      <c r="B5" s="689"/>
      <c r="C5" s="689"/>
      <c r="D5" s="689"/>
      <c r="E5" s="689"/>
      <c r="F5" s="689"/>
      <c r="G5" s="689"/>
      <c r="H5" s="689"/>
      <c r="I5" s="689"/>
    </row>
    <row r="6" spans="1:18" ht="22.5" customHeight="1" x14ac:dyDescent="0.25">
      <c r="A6" s="2924" t="s">
        <v>614</v>
      </c>
      <c r="B6" s="2926" t="s">
        <v>615</v>
      </c>
      <c r="C6" s="2927"/>
      <c r="D6" s="2927"/>
      <c r="E6" s="2928"/>
      <c r="F6" s="2929" t="s">
        <v>616</v>
      </c>
      <c r="G6" s="2929"/>
      <c r="H6" s="2929"/>
      <c r="I6" s="2930"/>
    </row>
    <row r="7" spans="1:18" ht="33.75" customHeight="1" x14ac:dyDescent="0.25">
      <c r="A7" s="2924"/>
      <c r="B7" s="692" t="s">
        <v>617</v>
      </c>
      <c r="C7" s="692" t="s">
        <v>84</v>
      </c>
      <c r="D7" s="692" t="s">
        <v>85</v>
      </c>
      <c r="E7" s="692" t="s">
        <v>86</v>
      </c>
      <c r="F7" s="692" t="s">
        <v>617</v>
      </c>
      <c r="G7" s="692" t="s">
        <v>84</v>
      </c>
      <c r="H7" s="692" t="s">
        <v>85</v>
      </c>
      <c r="I7" s="692" t="s">
        <v>86</v>
      </c>
      <c r="J7" s="687"/>
      <c r="K7" s="687"/>
      <c r="L7" s="687"/>
      <c r="M7" s="687"/>
    </row>
    <row r="8" spans="1:18" ht="18" customHeight="1" x14ac:dyDescent="0.25">
      <c r="A8" s="2925"/>
      <c r="B8" s="693" t="s">
        <v>618</v>
      </c>
      <c r="C8" s="2931" t="s">
        <v>31</v>
      </c>
      <c r="D8" s="2931"/>
      <c r="E8" s="2931"/>
      <c r="F8" s="693" t="s">
        <v>618</v>
      </c>
      <c r="G8" s="2931" t="s">
        <v>31</v>
      </c>
      <c r="H8" s="2931"/>
      <c r="I8" s="2931"/>
      <c r="J8" s="687"/>
      <c r="K8" s="687"/>
      <c r="L8" s="687"/>
      <c r="M8" s="687"/>
    </row>
    <row r="9" spans="1:18" ht="18" customHeight="1" x14ac:dyDescent="0.25">
      <c r="A9" s="694">
        <v>2023</v>
      </c>
      <c r="B9" s="695">
        <v>4618.8999999999996</v>
      </c>
      <c r="C9" s="696">
        <v>1507</v>
      </c>
      <c r="D9" s="696">
        <v>1216</v>
      </c>
      <c r="E9" s="697">
        <v>1143</v>
      </c>
      <c r="F9" s="698">
        <v>82.148499999999999</v>
      </c>
      <c r="G9" s="699">
        <v>1497.0850062285576</v>
      </c>
      <c r="H9" s="699">
        <v>1235.5864788259476</v>
      </c>
      <c r="I9" s="699">
        <v>1158.4217052857528</v>
      </c>
      <c r="J9" s="700"/>
      <c r="K9" s="701"/>
      <c r="L9" s="687"/>
      <c r="M9" s="687"/>
    </row>
    <row r="10" spans="1:18" ht="15" customHeight="1" x14ac:dyDescent="0.35">
      <c r="A10" s="702">
        <v>2022</v>
      </c>
      <c r="B10" s="703">
        <v>4436.3</v>
      </c>
      <c r="C10" s="704">
        <v>1412</v>
      </c>
      <c r="D10" s="704">
        <v>1141</v>
      </c>
      <c r="E10" s="705">
        <v>1070</v>
      </c>
      <c r="F10" s="706">
        <v>77.96841666666667</v>
      </c>
      <c r="G10" s="707">
        <v>1416.5088034684982</v>
      </c>
      <c r="H10" s="707">
        <v>1169.3169444358348</v>
      </c>
      <c r="I10" s="707">
        <v>1092.42672612094</v>
      </c>
      <c r="J10" s="708"/>
      <c r="K10" s="709"/>
      <c r="L10" s="710"/>
      <c r="M10" s="710"/>
      <c r="N10" s="711"/>
      <c r="O10" s="712"/>
      <c r="P10" s="712"/>
      <c r="Q10" s="712"/>
      <c r="R10" s="712"/>
    </row>
    <row r="11" spans="1:18" ht="15" customHeight="1" x14ac:dyDescent="0.25">
      <c r="A11" s="702">
        <v>2021</v>
      </c>
      <c r="B11" s="703">
        <v>4207.7</v>
      </c>
      <c r="C11" s="704">
        <v>1362</v>
      </c>
      <c r="D11" s="704">
        <v>1106</v>
      </c>
      <c r="E11" s="705">
        <v>1039</v>
      </c>
      <c r="F11" s="706">
        <v>73.050083333333333</v>
      </c>
      <c r="G11" s="707">
        <v>1362.6710453900916</v>
      </c>
      <c r="H11" s="707">
        <v>1130.8812319401873</v>
      </c>
      <c r="I11" s="707">
        <v>1054.5317211821573</v>
      </c>
      <c r="J11" s="708"/>
      <c r="K11" s="713"/>
      <c r="L11" s="713"/>
      <c r="M11" s="713"/>
      <c r="N11" s="712"/>
      <c r="O11" s="712"/>
      <c r="P11" s="712"/>
      <c r="Q11" s="712"/>
      <c r="R11" s="712"/>
    </row>
    <row r="12" spans="1:18" ht="15" customHeight="1" x14ac:dyDescent="0.25">
      <c r="A12" s="702">
        <v>2020</v>
      </c>
      <c r="B12" s="703">
        <v>4118.1000000000004</v>
      </c>
      <c r="C12" s="704">
        <v>1315</v>
      </c>
      <c r="D12" s="704">
        <v>1073</v>
      </c>
      <c r="E12" s="705">
        <v>1009</v>
      </c>
      <c r="F12" s="706">
        <v>71.966916666666677</v>
      </c>
      <c r="G12" s="707">
        <v>1304.4206005305678</v>
      </c>
      <c r="H12" s="707">
        <v>1086.6060339994187</v>
      </c>
      <c r="I12" s="707">
        <v>1013.9806970448228</v>
      </c>
      <c r="J12" s="714"/>
      <c r="K12" s="713"/>
      <c r="L12" s="713"/>
      <c r="M12" s="713"/>
      <c r="N12" s="712"/>
      <c r="O12" s="712"/>
      <c r="P12" s="712"/>
      <c r="Q12" s="712"/>
      <c r="R12" s="712"/>
    </row>
    <row r="13" spans="1:18" ht="15" customHeight="1" x14ac:dyDescent="0.25">
      <c r="A13" s="702">
        <v>2019</v>
      </c>
      <c r="B13" s="703">
        <v>4161.3</v>
      </c>
      <c r="C13" s="704">
        <v>1277</v>
      </c>
      <c r="D13" s="704">
        <v>1039</v>
      </c>
      <c r="E13" s="705">
        <v>976</v>
      </c>
      <c r="F13" s="706">
        <v>72.906499999999994</v>
      </c>
      <c r="G13" s="707">
        <v>1286.6661738093767</v>
      </c>
      <c r="H13" s="707">
        <v>1068.0324151938898</v>
      </c>
      <c r="I13" s="707">
        <v>997.13437747891714</v>
      </c>
      <c r="J13" s="714"/>
    </row>
    <row r="14" spans="1:18" ht="15" customHeight="1" x14ac:dyDescent="0.25">
      <c r="A14" s="702">
        <v>2018</v>
      </c>
      <c r="B14" s="703">
        <v>4018.8</v>
      </c>
      <c r="C14" s="704">
        <v>1241</v>
      </c>
      <c r="D14" s="704">
        <v>1012</v>
      </c>
      <c r="E14" s="705">
        <v>953</v>
      </c>
      <c r="F14" s="706">
        <v>70.245750000000001</v>
      </c>
      <c r="G14" s="707">
        <v>1261.3847851293494</v>
      </c>
      <c r="H14" s="707">
        <v>1048.5202585921568</v>
      </c>
      <c r="I14" s="707">
        <v>978.56864141247001</v>
      </c>
      <c r="J14" s="714"/>
      <c r="K14" s="715"/>
      <c r="L14" s="716"/>
      <c r="M14" s="717"/>
    </row>
    <row r="15" spans="1:18" ht="15" customHeight="1" x14ac:dyDescent="0.25">
      <c r="A15" s="702">
        <v>2017</v>
      </c>
      <c r="B15" s="703">
        <v>3876.7</v>
      </c>
      <c r="C15" s="704">
        <v>1216</v>
      </c>
      <c r="D15" s="704">
        <v>996</v>
      </c>
      <c r="E15" s="705">
        <v>938</v>
      </c>
      <c r="F15" s="706">
        <v>68.031083333333328</v>
      </c>
      <c r="G15" s="707">
        <v>1239.5704065298582</v>
      </c>
      <c r="H15" s="707">
        <v>1033.2588127975816</v>
      </c>
      <c r="I15" s="707">
        <v>963.49746969828743</v>
      </c>
      <c r="J15" s="714"/>
      <c r="K15" s="715"/>
      <c r="L15" s="718"/>
      <c r="M15" s="717"/>
    </row>
    <row r="16" spans="1:18" ht="5.15" customHeight="1" thickBot="1" x14ac:dyDescent="0.35">
      <c r="A16" s="719"/>
      <c r="B16" s="720"/>
      <c r="C16" s="720"/>
      <c r="D16" s="720"/>
      <c r="E16" s="720"/>
      <c r="F16" s="721"/>
      <c r="G16" s="721"/>
      <c r="H16" s="721"/>
      <c r="I16" s="721"/>
      <c r="J16" s="687"/>
      <c r="K16" s="722"/>
      <c r="L16" s="718"/>
      <c r="M16" s="723"/>
    </row>
    <row r="17" spans="1:13" ht="13" thickTop="1" x14ac:dyDescent="0.25">
      <c r="A17" s="2909" t="s">
        <v>619</v>
      </c>
      <c r="B17" s="2910"/>
      <c r="C17" s="2910"/>
      <c r="D17" s="2911"/>
      <c r="E17" s="2911"/>
      <c r="F17" s="2912"/>
      <c r="G17" s="2912"/>
      <c r="H17" s="2912"/>
      <c r="I17" s="2913"/>
      <c r="J17" s="687"/>
      <c r="K17" s="722"/>
      <c r="L17" s="718"/>
      <c r="M17" s="723"/>
    </row>
    <row r="18" spans="1:13" x14ac:dyDescent="0.25">
      <c r="A18" s="2914"/>
      <c r="B18" s="2912"/>
      <c r="C18" s="2912"/>
      <c r="D18" s="2912"/>
      <c r="E18" s="2912"/>
      <c r="F18" s="2912"/>
      <c r="G18" s="2912"/>
      <c r="H18" s="2912"/>
      <c r="I18" s="2913"/>
      <c r="J18" s="687"/>
      <c r="K18" s="687"/>
      <c r="L18" s="724"/>
      <c r="M18" s="687"/>
    </row>
    <row r="19" spans="1:13" x14ac:dyDescent="0.25">
      <c r="A19" s="2915"/>
      <c r="B19" s="2916"/>
      <c r="C19" s="2916"/>
      <c r="D19" s="2916"/>
      <c r="E19" s="2916"/>
      <c r="F19" s="2916"/>
      <c r="G19" s="2916"/>
      <c r="H19" s="2916"/>
      <c r="I19" s="2917"/>
      <c r="J19" s="687"/>
      <c r="K19" s="687"/>
      <c r="L19" s="687"/>
      <c r="M19" s="687"/>
    </row>
    <row r="20" spans="1:13" ht="7" customHeight="1" x14ac:dyDescent="0.25">
      <c r="A20" s="725"/>
      <c r="B20" s="725"/>
      <c r="C20" s="725"/>
      <c r="D20" s="725"/>
      <c r="E20" s="725"/>
      <c r="F20" s="725"/>
      <c r="G20" s="725"/>
      <c r="H20" s="725"/>
      <c r="I20" s="725"/>
      <c r="J20" s="687"/>
      <c r="K20" s="687"/>
      <c r="L20" s="687"/>
      <c r="M20" s="687"/>
    </row>
    <row r="21" spans="1:13" s="726" customFormat="1" ht="31.5" customHeight="1" x14ac:dyDescent="0.25">
      <c r="A21" s="2918" t="s">
        <v>620</v>
      </c>
      <c r="B21" s="2919"/>
      <c r="C21" s="2919"/>
      <c r="D21" s="2919"/>
      <c r="E21" s="2919"/>
      <c r="F21" s="2919"/>
      <c r="G21" s="2919"/>
      <c r="H21" s="2919"/>
      <c r="I21" s="2920"/>
    </row>
    <row r="22" spans="1:13" ht="7.5" customHeight="1" x14ac:dyDescent="0.25"/>
    <row r="23" spans="1:13" ht="21.75" customHeight="1" x14ac:dyDescent="0.35">
      <c r="A23" s="2918" t="s">
        <v>621</v>
      </c>
      <c r="B23" s="2919"/>
      <c r="C23" s="2919"/>
      <c r="D23" s="2919"/>
      <c r="E23" s="2919"/>
      <c r="F23" s="2919"/>
      <c r="G23" s="2919"/>
      <c r="H23" s="2921"/>
      <c r="I23" s="2922"/>
    </row>
    <row r="24" spans="1:13" s="687" customFormat="1" ht="7" customHeight="1" x14ac:dyDescent="0.35">
      <c r="A24" s="727"/>
      <c r="B24" s="728"/>
      <c r="C24" s="728"/>
      <c r="D24" s="728"/>
      <c r="E24" s="728"/>
      <c r="F24" s="728"/>
      <c r="G24" s="728"/>
      <c r="H24" s="729"/>
      <c r="I24" s="730"/>
    </row>
    <row r="25" spans="1:13" ht="12.75" customHeight="1" x14ac:dyDescent="0.25">
      <c r="A25" s="696" t="s">
        <v>301</v>
      </c>
    </row>
    <row r="26" spans="1:13" ht="12.75" customHeight="1" x14ac:dyDescent="0.25">
      <c r="A26" s="731" t="s">
        <v>622</v>
      </c>
    </row>
    <row r="27" spans="1:13" ht="12.75" customHeight="1" x14ac:dyDescent="0.25">
      <c r="A27" s="731" t="s">
        <v>623</v>
      </c>
    </row>
    <row r="28" spans="1:13" x14ac:dyDescent="0.25">
      <c r="A28" s="731" t="s">
        <v>624</v>
      </c>
    </row>
    <row r="29" spans="1:13" x14ac:dyDescent="0.25">
      <c r="A29" s="731" t="s">
        <v>625</v>
      </c>
    </row>
    <row r="30" spans="1:13" x14ac:dyDescent="0.25">
      <c r="A30" s="732"/>
    </row>
  </sheetData>
  <mergeCells count="9">
    <mergeCell ref="A17:I19"/>
    <mergeCell ref="A21:I21"/>
    <mergeCell ref="A23:I23"/>
    <mergeCell ref="A4:I4"/>
    <mergeCell ref="A6:A8"/>
    <mergeCell ref="B6:E6"/>
    <mergeCell ref="F6:I6"/>
    <mergeCell ref="C8:E8"/>
    <mergeCell ref="G8:I8"/>
  </mergeCells>
  <hyperlinks>
    <hyperlink ref="A26" r:id="rId1" xr:uid="{A9EEAC8D-0597-486E-AA9B-8447089540AC}"/>
    <hyperlink ref="A27" r:id="rId2" xr:uid="{CE166831-7CFF-491A-9F4B-3362D9D29926}"/>
    <hyperlink ref="A28" r:id="rId3" xr:uid="{07A54BB1-0CDE-40ED-9E1F-4EB81FD0908D}"/>
    <hyperlink ref="A29" r:id="rId4" xr:uid="{8D3E476B-7B34-40ED-9E16-8B861C43DA5C}"/>
    <hyperlink ref="A1" location="Índice!A1" display="Voltar ao índice" xr:uid="{AD15E65B-2C66-4D1D-934C-4BCDB47EF130}"/>
  </hyperlinks>
  <pageMargins left="0.39370078740157483" right="0.19685039370078741" top="0.74803149606299213" bottom="0.74803149606299213" header="0.31496062992125984" footer="0.31496062992125984"/>
  <pageSetup paperSize="9" scale="97"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40"/>
  <sheetViews>
    <sheetView zoomScaleNormal="100" workbookViewId="0">
      <selection activeCell="A2" sqref="A2"/>
    </sheetView>
  </sheetViews>
  <sheetFormatPr defaultColWidth="9.1796875" defaultRowHeight="12.5" x14ac:dyDescent="0.25"/>
  <cols>
    <col min="1" max="1" width="39.26953125" customWidth="1"/>
    <col min="2" max="4" width="9.1796875" customWidth="1"/>
    <col min="5" max="5" width="8.7265625" customWidth="1"/>
    <col min="6" max="6" width="2.453125" customWidth="1"/>
    <col min="7" max="7" width="9.1796875" customWidth="1"/>
    <col min="8" max="8" width="2.54296875" customWidth="1"/>
    <col min="9" max="9" width="9.1796875" customWidth="1"/>
    <col min="10" max="10" width="9.81640625" style="27" customWidth="1"/>
    <col min="11" max="11" width="10" style="27" bestFit="1" customWidth="1"/>
    <col min="12" max="16384" width="9.1796875" style="27"/>
  </cols>
  <sheetData>
    <row r="1" spans="1:9" x14ac:dyDescent="0.25">
      <c r="A1" s="526" t="s">
        <v>227</v>
      </c>
      <c r="B1" s="27"/>
      <c r="C1" s="27"/>
      <c r="D1" s="27"/>
      <c r="E1" s="27"/>
      <c r="F1" s="27"/>
      <c r="G1" s="27"/>
      <c r="H1" s="27"/>
      <c r="I1" s="27"/>
    </row>
    <row r="2" spans="1:9" x14ac:dyDescent="0.25">
      <c r="A2" s="27"/>
      <c r="B2" s="27"/>
      <c r="C2" s="27"/>
      <c r="D2" s="27"/>
      <c r="E2" s="27"/>
      <c r="F2" s="27"/>
      <c r="G2" s="27"/>
      <c r="H2" s="27"/>
      <c r="I2" s="27"/>
    </row>
    <row r="3" spans="1:9" ht="18" customHeight="1" x14ac:dyDescent="0.25">
      <c r="A3" s="19" t="s">
        <v>220</v>
      </c>
      <c r="B3" s="17"/>
      <c r="C3" s="17"/>
      <c r="D3" s="17"/>
      <c r="E3" s="17"/>
      <c r="F3" s="17"/>
      <c r="G3" s="17"/>
      <c r="H3" s="17"/>
      <c r="I3" s="17"/>
    </row>
    <row r="4" spans="1:9" s="46" customFormat="1" ht="7.5" customHeight="1" x14ac:dyDescent="0.25">
      <c r="A4" s="232"/>
      <c r="B4" s="233"/>
      <c r="C4" s="233"/>
      <c r="D4" s="233"/>
      <c r="E4" s="233"/>
      <c r="F4" s="233"/>
      <c r="G4" s="233"/>
      <c r="H4" s="233"/>
      <c r="I4" s="233"/>
    </row>
    <row r="5" spans="1:9" ht="16.5" customHeight="1" thickBot="1" x14ac:dyDescent="0.3">
      <c r="A5" s="70"/>
      <c r="B5" s="70" t="s">
        <v>7</v>
      </c>
      <c r="C5" s="71">
        <v>2023</v>
      </c>
      <c r="D5" s="71">
        <v>2022</v>
      </c>
      <c r="E5" s="2835">
        <v>2021</v>
      </c>
      <c r="F5" s="2836"/>
      <c r="G5" s="2837">
        <v>2020</v>
      </c>
      <c r="H5" s="2838"/>
      <c r="I5" s="525">
        <v>2019</v>
      </c>
    </row>
    <row r="6" spans="1:9" ht="25" customHeight="1" thickBot="1" x14ac:dyDescent="0.3">
      <c r="A6" s="452" t="s">
        <v>198</v>
      </c>
      <c r="B6" s="456"/>
      <c r="C6" s="456"/>
      <c r="D6" s="456"/>
      <c r="E6" s="456"/>
      <c r="F6" s="456"/>
      <c r="G6" s="524"/>
      <c r="H6" s="27"/>
      <c r="I6" s="27"/>
    </row>
    <row r="7" spans="1:9" x14ac:dyDescent="0.25">
      <c r="A7" s="210" t="s">
        <v>34</v>
      </c>
      <c r="B7" s="33"/>
      <c r="C7" s="112"/>
      <c r="D7" s="112"/>
      <c r="E7" s="112"/>
      <c r="F7" s="112"/>
      <c r="G7" s="112"/>
      <c r="H7" s="112"/>
      <c r="I7" s="112"/>
    </row>
    <row r="8" spans="1:9" ht="21" x14ac:dyDescent="0.25">
      <c r="A8" s="211" t="s">
        <v>45</v>
      </c>
      <c r="B8" s="151" t="s">
        <v>22</v>
      </c>
      <c r="C8" s="194">
        <v>975</v>
      </c>
      <c r="D8" s="5">
        <v>977</v>
      </c>
      <c r="E8" s="472">
        <v>901</v>
      </c>
      <c r="F8" s="472"/>
      <c r="G8" s="472">
        <v>831</v>
      </c>
      <c r="H8" s="475"/>
      <c r="I8" s="471">
        <v>989</v>
      </c>
    </row>
    <row r="9" spans="1:9" x14ac:dyDescent="0.25">
      <c r="A9" s="213" t="s">
        <v>101</v>
      </c>
      <c r="B9" s="151" t="s">
        <v>22</v>
      </c>
      <c r="C9" s="118">
        <v>6417</v>
      </c>
      <c r="D9" s="5">
        <v>6178</v>
      </c>
      <c r="E9" s="473">
        <v>4581</v>
      </c>
      <c r="F9" s="473"/>
      <c r="G9" s="473">
        <v>3748</v>
      </c>
      <c r="H9" s="476"/>
      <c r="I9" s="5">
        <v>6958.9999999999991</v>
      </c>
    </row>
    <row r="10" spans="1:9" x14ac:dyDescent="0.25">
      <c r="A10" s="213" t="s">
        <v>100</v>
      </c>
      <c r="B10" s="151" t="s">
        <v>22</v>
      </c>
      <c r="C10" s="118">
        <v>256475</v>
      </c>
      <c r="D10" s="5">
        <v>236029</v>
      </c>
      <c r="E10" s="473">
        <v>186931</v>
      </c>
      <c r="F10" s="473"/>
      <c r="G10" s="473">
        <v>158526</v>
      </c>
      <c r="H10" s="476"/>
      <c r="I10" s="5">
        <v>273044.99999999994</v>
      </c>
    </row>
    <row r="11" spans="1:9" x14ac:dyDescent="0.25">
      <c r="A11" s="213" t="s">
        <v>96</v>
      </c>
      <c r="B11" s="151" t="s">
        <v>22</v>
      </c>
      <c r="C11" s="118">
        <v>52928</v>
      </c>
      <c r="D11" s="5">
        <v>52719</v>
      </c>
      <c r="E11" s="473">
        <v>40778</v>
      </c>
      <c r="F11" s="473"/>
      <c r="G11" s="473">
        <v>31292</v>
      </c>
      <c r="H11" s="476"/>
      <c r="I11" s="5">
        <v>56424</v>
      </c>
    </row>
    <row r="12" spans="1:9" ht="7.5" customHeight="1" thickBot="1" x14ac:dyDescent="0.3">
      <c r="A12" s="352"/>
      <c r="B12" s="358"/>
      <c r="C12" s="359"/>
      <c r="D12" s="355"/>
      <c r="E12" s="430"/>
      <c r="F12" s="474"/>
      <c r="G12" s="474"/>
      <c r="H12" s="355"/>
      <c r="I12" s="355"/>
    </row>
    <row r="13" spans="1:9" ht="13" thickTop="1" x14ac:dyDescent="0.25">
      <c r="A13" s="7" t="s">
        <v>63</v>
      </c>
      <c r="B13" s="20"/>
      <c r="C13" s="20"/>
      <c r="D13" s="20"/>
      <c r="E13" s="20"/>
      <c r="F13" s="20"/>
      <c r="G13" s="20"/>
      <c r="H13" s="27"/>
      <c r="I13" s="27"/>
    </row>
    <row r="14" spans="1:9" s="74" customFormat="1" ht="25" customHeight="1" thickBot="1" x14ac:dyDescent="0.3">
      <c r="A14" s="457" t="s">
        <v>199</v>
      </c>
      <c r="B14" s="453"/>
      <c r="C14" s="453"/>
      <c r="D14" s="453"/>
      <c r="E14" s="453"/>
      <c r="F14" s="453"/>
      <c r="G14" s="453"/>
      <c r="H14" s="453"/>
      <c r="I14" s="453"/>
    </row>
    <row r="15" spans="1:9" ht="19.5" customHeight="1" x14ac:dyDescent="0.25">
      <c r="A15" s="210" t="s">
        <v>200</v>
      </c>
      <c r="B15" s="113"/>
      <c r="C15" s="113"/>
      <c r="D15" s="113"/>
      <c r="E15" s="85"/>
      <c r="F15" s="113"/>
      <c r="G15" s="113"/>
      <c r="H15" s="113"/>
      <c r="I15" s="113"/>
    </row>
    <row r="16" spans="1:9" ht="6" customHeight="1" x14ac:dyDescent="0.25">
      <c r="A16" s="13"/>
      <c r="B16" s="214"/>
      <c r="C16" s="215"/>
      <c r="D16" s="216"/>
      <c r="E16" s="217"/>
      <c r="F16" s="218"/>
      <c r="G16" s="216"/>
      <c r="H16" s="218"/>
      <c r="I16" s="216"/>
    </row>
    <row r="17" spans="1:10" ht="12.75" customHeight="1" x14ac:dyDescent="0.25">
      <c r="A17" s="51" t="s">
        <v>96</v>
      </c>
      <c r="B17" s="60" t="s">
        <v>22</v>
      </c>
      <c r="C17" s="255">
        <v>9283</v>
      </c>
      <c r="D17" s="219">
        <v>9208</v>
      </c>
      <c r="E17" s="154">
        <v>9102</v>
      </c>
      <c r="F17" s="155"/>
      <c r="G17" s="219">
        <v>7622</v>
      </c>
      <c r="H17" s="155"/>
      <c r="I17" s="219">
        <v>9111</v>
      </c>
    </row>
    <row r="18" spans="1:10" ht="6" customHeight="1" x14ac:dyDescent="0.25">
      <c r="A18" s="51"/>
      <c r="B18" s="60"/>
      <c r="C18" s="255"/>
      <c r="D18" s="219"/>
      <c r="E18" s="156"/>
      <c r="F18" s="157"/>
      <c r="G18" s="220"/>
      <c r="H18" s="157"/>
      <c r="I18" s="220"/>
    </row>
    <row r="19" spans="1:10" ht="13.5" customHeight="1" x14ac:dyDescent="0.25">
      <c r="A19" s="51" t="s">
        <v>98</v>
      </c>
      <c r="B19" s="60" t="s">
        <v>22</v>
      </c>
      <c r="C19" s="255">
        <v>12299</v>
      </c>
      <c r="D19" s="219">
        <v>12853</v>
      </c>
      <c r="E19" s="154">
        <v>12302</v>
      </c>
      <c r="F19" s="155"/>
      <c r="G19" s="219">
        <v>10279</v>
      </c>
      <c r="H19" s="155"/>
      <c r="I19" s="219">
        <v>12308</v>
      </c>
    </row>
    <row r="20" spans="1:10" ht="13.5" customHeight="1" x14ac:dyDescent="0.25">
      <c r="A20" s="58" t="s">
        <v>102</v>
      </c>
      <c r="B20" s="60"/>
      <c r="C20" s="256"/>
      <c r="D20" s="20"/>
      <c r="E20" s="59"/>
      <c r="F20" s="55"/>
      <c r="G20" s="5"/>
      <c r="H20" s="55"/>
      <c r="I20" s="5"/>
    </row>
    <row r="21" spans="1:10" ht="13.5" customHeight="1" x14ac:dyDescent="0.25">
      <c r="A21" s="221" t="s">
        <v>116</v>
      </c>
      <c r="B21" s="60" t="s">
        <v>22</v>
      </c>
      <c r="C21" s="256">
        <v>10606</v>
      </c>
      <c r="D21" s="5">
        <v>10813</v>
      </c>
      <c r="E21" s="59">
        <v>10670</v>
      </c>
      <c r="F21" s="55"/>
      <c r="G21" s="5">
        <v>9017</v>
      </c>
      <c r="H21" s="55"/>
      <c r="I21" s="5">
        <v>10619</v>
      </c>
    </row>
    <row r="22" spans="1:10" x14ac:dyDescent="0.25">
      <c r="A22" s="221" t="s">
        <v>103</v>
      </c>
      <c r="B22" s="60" t="s">
        <v>22</v>
      </c>
      <c r="C22" s="256">
        <v>1693</v>
      </c>
      <c r="D22" s="5">
        <v>2040</v>
      </c>
      <c r="E22" s="59">
        <v>1632</v>
      </c>
      <c r="F22" s="56"/>
      <c r="G22" s="5">
        <v>1262</v>
      </c>
      <c r="H22" s="56"/>
      <c r="I22" s="5">
        <v>1689</v>
      </c>
    </row>
    <row r="23" spans="1:10" ht="7.5" customHeight="1" x14ac:dyDescent="0.25">
      <c r="A23" s="221"/>
      <c r="B23" s="60"/>
      <c r="C23" s="256"/>
      <c r="D23" s="20"/>
      <c r="E23" s="86"/>
      <c r="F23" s="56"/>
      <c r="G23" s="20"/>
      <c r="H23" s="56"/>
      <c r="I23" s="20"/>
    </row>
    <row r="24" spans="1:10" ht="13.5" customHeight="1" x14ac:dyDescent="0.3">
      <c r="A24" s="52" t="s">
        <v>97</v>
      </c>
      <c r="B24" s="60"/>
      <c r="C24" s="256"/>
      <c r="D24" s="20"/>
      <c r="E24" s="86"/>
      <c r="F24" s="56"/>
      <c r="G24" s="20"/>
      <c r="H24" s="56"/>
      <c r="I24" s="20"/>
    </row>
    <row r="25" spans="1:10" ht="13.5" customHeight="1" x14ac:dyDescent="0.25">
      <c r="A25" s="53" t="s">
        <v>102</v>
      </c>
      <c r="B25" s="60"/>
      <c r="C25" s="256"/>
      <c r="D25" s="20"/>
      <c r="E25" s="86"/>
      <c r="F25" s="56"/>
      <c r="G25" s="20"/>
      <c r="H25" s="56"/>
      <c r="I25" s="20"/>
    </row>
    <row r="26" spans="1:10" ht="13.5" customHeight="1" x14ac:dyDescent="0.25">
      <c r="A26" s="222" t="s">
        <v>88</v>
      </c>
      <c r="B26" s="60" t="s">
        <v>22</v>
      </c>
      <c r="C26" s="256">
        <v>8755</v>
      </c>
      <c r="D26" s="5">
        <v>9148</v>
      </c>
      <c r="E26" s="59">
        <v>9193</v>
      </c>
      <c r="F26" s="55"/>
      <c r="G26" s="5">
        <v>7486</v>
      </c>
      <c r="H26" s="55"/>
      <c r="I26" s="5">
        <v>9049</v>
      </c>
    </row>
    <row r="27" spans="1:10" ht="13.5" customHeight="1" x14ac:dyDescent="0.25">
      <c r="A27" s="221" t="s">
        <v>89</v>
      </c>
      <c r="B27" s="60" t="s">
        <v>22</v>
      </c>
      <c r="C27" s="256">
        <v>3537</v>
      </c>
      <c r="D27" s="5">
        <v>3669</v>
      </c>
      <c r="E27" s="59">
        <v>3086</v>
      </c>
      <c r="F27" s="55"/>
      <c r="G27" s="5">
        <v>2780</v>
      </c>
      <c r="H27" s="55"/>
      <c r="I27" s="5">
        <v>3239</v>
      </c>
    </row>
    <row r="28" spans="1:10" ht="6" hidden="1" customHeight="1" x14ac:dyDescent="0.25">
      <c r="A28" s="51"/>
      <c r="B28" s="60"/>
      <c r="C28" s="256"/>
      <c r="D28" s="20"/>
      <c r="E28" s="86"/>
      <c r="F28" s="56"/>
      <c r="G28" s="20"/>
      <c r="H28" s="56"/>
      <c r="I28" s="20"/>
    </row>
    <row r="29" spans="1:10" ht="13.5" hidden="1" customHeight="1" thickBot="1" x14ac:dyDescent="0.3">
      <c r="A29" s="223" t="s">
        <v>94</v>
      </c>
      <c r="B29" s="123"/>
      <c r="C29" s="257"/>
      <c r="D29" s="224"/>
      <c r="E29" s="121"/>
      <c r="F29" s="122"/>
      <c r="G29" s="224"/>
      <c r="H29" s="122"/>
      <c r="I29" s="224"/>
      <c r="J29" s="2833"/>
    </row>
    <row r="30" spans="1:10" ht="13.5" hidden="1" customHeight="1" thickBot="1" x14ac:dyDescent="0.3">
      <c r="A30" s="225" t="s">
        <v>102</v>
      </c>
      <c r="B30" s="123"/>
      <c r="C30" s="257"/>
      <c r="D30" s="224"/>
      <c r="E30" s="121"/>
      <c r="F30" s="122"/>
      <c r="G30" s="224"/>
      <c r="H30" s="122"/>
      <c r="I30" s="224"/>
      <c r="J30" s="2834"/>
    </row>
    <row r="31" spans="1:10" ht="13.5" hidden="1" customHeight="1" thickBot="1" x14ac:dyDescent="0.3">
      <c r="A31" s="226" t="s">
        <v>90</v>
      </c>
      <c r="B31" s="123" t="s">
        <v>22</v>
      </c>
      <c r="C31" s="257">
        <v>451</v>
      </c>
      <c r="D31" s="227">
        <v>550</v>
      </c>
      <c r="E31" s="124">
        <v>527</v>
      </c>
      <c r="F31" s="125"/>
      <c r="G31" s="227">
        <v>430</v>
      </c>
      <c r="H31" s="125"/>
      <c r="I31" s="227">
        <v>489</v>
      </c>
      <c r="J31" s="2834"/>
    </row>
    <row r="32" spans="1:10" ht="13.5" hidden="1" customHeight="1" thickBot="1" x14ac:dyDescent="0.3">
      <c r="A32" s="226" t="s">
        <v>91</v>
      </c>
      <c r="B32" s="123" t="s">
        <v>22</v>
      </c>
      <c r="C32" s="257">
        <v>160</v>
      </c>
      <c r="D32" s="227">
        <v>187</v>
      </c>
      <c r="E32" s="124">
        <v>175</v>
      </c>
      <c r="F32" s="125"/>
      <c r="G32" s="227">
        <v>127</v>
      </c>
      <c r="H32" s="125"/>
      <c r="I32" s="227">
        <v>181</v>
      </c>
      <c r="J32" s="2834"/>
    </row>
    <row r="33" spans="1:10" ht="13.5" hidden="1" customHeight="1" x14ac:dyDescent="0.25">
      <c r="A33" s="226" t="s">
        <v>92</v>
      </c>
      <c r="B33" s="123" t="s">
        <v>22</v>
      </c>
      <c r="C33" s="257">
        <v>583</v>
      </c>
      <c r="D33" s="227">
        <v>558</v>
      </c>
      <c r="E33" s="124">
        <v>563</v>
      </c>
      <c r="F33" s="125"/>
      <c r="G33" s="227">
        <v>361</v>
      </c>
      <c r="H33" s="125"/>
      <c r="I33" s="227">
        <v>514</v>
      </c>
      <c r="J33" s="2834"/>
    </row>
    <row r="34" spans="1:10" ht="13.5" hidden="1" customHeight="1" thickBot="1" x14ac:dyDescent="0.3">
      <c r="A34" s="226" t="s">
        <v>93</v>
      </c>
      <c r="B34" s="123" t="s">
        <v>22</v>
      </c>
      <c r="C34" s="257">
        <v>7665</v>
      </c>
      <c r="D34" s="227">
        <v>7922</v>
      </c>
      <c r="E34" s="124">
        <v>6906</v>
      </c>
      <c r="F34" s="125"/>
      <c r="G34" s="227">
        <v>5916</v>
      </c>
      <c r="H34" s="125"/>
      <c r="I34" s="227">
        <v>6716</v>
      </c>
      <c r="J34" s="2834"/>
    </row>
    <row r="35" spans="1:10" ht="6" customHeight="1" thickBot="1" x14ac:dyDescent="0.3">
      <c r="A35" s="228"/>
      <c r="B35" s="229"/>
      <c r="C35" s="230"/>
      <c r="D35" s="200"/>
      <c r="E35" s="201"/>
      <c r="F35" s="231"/>
      <c r="G35" s="200"/>
      <c r="H35" s="231"/>
      <c r="I35" s="200"/>
      <c r="J35" s="2834"/>
    </row>
    <row r="36" spans="1:10" ht="13.5" customHeight="1" x14ac:dyDescent="0.25">
      <c r="A36" s="26" t="s">
        <v>138</v>
      </c>
      <c r="B36" s="20"/>
      <c r="C36" s="20"/>
      <c r="D36" s="20"/>
      <c r="E36" s="20"/>
      <c r="F36" s="20"/>
      <c r="G36" s="20"/>
      <c r="H36" s="20"/>
      <c r="I36" s="20"/>
    </row>
    <row r="37" spans="1:10" ht="13.5" customHeight="1" x14ac:dyDescent="0.25">
      <c r="A37" s="26" t="s">
        <v>95</v>
      </c>
      <c r="B37" s="20"/>
      <c r="C37" s="20"/>
      <c r="D37" s="20"/>
      <c r="E37" s="20"/>
      <c r="F37" s="20"/>
      <c r="G37" s="20"/>
      <c r="H37" s="20"/>
      <c r="I37" s="20"/>
    </row>
    <row r="38" spans="1:10" ht="13.5" customHeight="1" x14ac:dyDescent="0.25">
      <c r="A38" s="51" t="s">
        <v>139</v>
      </c>
      <c r="B38" s="20"/>
      <c r="C38" s="20"/>
      <c r="D38" s="20"/>
      <c r="E38" s="20"/>
      <c r="F38" s="20"/>
      <c r="G38" s="20"/>
      <c r="H38" s="20"/>
      <c r="I38" s="20"/>
    </row>
    <row r="39" spans="1:10" ht="7.5" customHeight="1" x14ac:dyDescent="0.25">
      <c r="A39" s="51"/>
      <c r="B39" s="20"/>
      <c r="C39" s="20"/>
      <c r="D39" s="20"/>
      <c r="E39" s="20"/>
      <c r="F39" s="20"/>
      <c r="G39" s="20"/>
      <c r="H39" s="20"/>
      <c r="I39" s="20"/>
    </row>
    <row r="40" spans="1:10" ht="23.25" customHeight="1" x14ac:dyDescent="0.25">
      <c r="A40" s="234" t="s">
        <v>201</v>
      </c>
      <c r="B40" s="235"/>
      <c r="C40" s="235"/>
      <c r="D40" s="235"/>
      <c r="E40" s="235"/>
      <c r="F40" s="235"/>
      <c r="G40" s="235"/>
      <c r="H40" s="235"/>
      <c r="I40" s="235"/>
    </row>
    <row r="41" spans="1:10" ht="13" x14ac:dyDescent="0.3">
      <c r="A41" s="192" t="s">
        <v>35</v>
      </c>
      <c r="B41" s="193" t="s">
        <v>22</v>
      </c>
      <c r="C41" s="194">
        <v>838</v>
      </c>
      <c r="D41" s="195" t="s">
        <v>118</v>
      </c>
      <c r="E41" s="212">
        <v>888</v>
      </c>
      <c r="F41" s="196"/>
      <c r="G41" s="195">
        <v>886</v>
      </c>
      <c r="H41" s="196"/>
      <c r="I41" s="195">
        <v>963</v>
      </c>
      <c r="J41" s="261"/>
    </row>
    <row r="42" spans="1:10" ht="15" customHeight="1" x14ac:dyDescent="0.25">
      <c r="A42" s="7" t="s">
        <v>25</v>
      </c>
      <c r="B42" s="151"/>
      <c r="C42" s="126"/>
      <c r="D42" s="5"/>
      <c r="E42" s="86"/>
      <c r="F42" s="11"/>
      <c r="G42" s="5"/>
      <c r="H42" s="11"/>
      <c r="I42" s="5"/>
    </row>
    <row r="43" spans="1:10" x14ac:dyDescent="0.25">
      <c r="A43" s="7" t="s">
        <v>3</v>
      </c>
      <c r="B43" s="151" t="s">
        <v>22</v>
      </c>
      <c r="C43" s="126">
        <v>407</v>
      </c>
      <c r="D43" s="5" t="s">
        <v>119</v>
      </c>
      <c r="E43" s="59">
        <v>349</v>
      </c>
      <c r="F43" s="11"/>
      <c r="G43" s="5">
        <v>350</v>
      </c>
      <c r="H43" s="11"/>
      <c r="I43" s="5">
        <v>364</v>
      </c>
    </row>
    <row r="44" spans="1:10" x14ac:dyDescent="0.25">
      <c r="A44" s="7" t="s">
        <v>4</v>
      </c>
      <c r="B44" s="151" t="s">
        <v>22</v>
      </c>
      <c r="C44" s="126">
        <v>431</v>
      </c>
      <c r="D44" s="5" t="s">
        <v>120</v>
      </c>
      <c r="E44" s="59">
        <v>413</v>
      </c>
      <c r="F44" s="11"/>
      <c r="G44" s="5">
        <v>410</v>
      </c>
      <c r="H44" s="11"/>
      <c r="I44" s="5">
        <v>448</v>
      </c>
    </row>
    <row r="45" spans="1:10" x14ac:dyDescent="0.25">
      <c r="A45" s="7" t="s">
        <v>36</v>
      </c>
      <c r="B45" s="151" t="s">
        <v>22</v>
      </c>
      <c r="C45" s="126">
        <v>16998</v>
      </c>
      <c r="D45" s="5" t="s">
        <v>121</v>
      </c>
      <c r="E45" s="59">
        <v>18264</v>
      </c>
      <c r="F45" s="11"/>
      <c r="G45" s="5">
        <v>18051.000000000015</v>
      </c>
      <c r="H45" s="11"/>
      <c r="I45" s="5">
        <v>19322.999999999985</v>
      </c>
    </row>
    <row r="46" spans="1:10" x14ac:dyDescent="0.25">
      <c r="A46" s="7" t="s">
        <v>37</v>
      </c>
      <c r="B46" s="151">
        <v>1000</v>
      </c>
      <c r="C46" s="126">
        <v>157140</v>
      </c>
      <c r="D46" s="5" t="s">
        <v>122</v>
      </c>
      <c r="E46" s="59">
        <v>213395.42600000001</v>
      </c>
      <c r="F46" s="11"/>
      <c r="G46" s="5">
        <v>236287.03900000002</v>
      </c>
      <c r="H46" s="11"/>
      <c r="I46" s="5">
        <v>289669.90700000001</v>
      </c>
    </row>
    <row r="47" spans="1:10" x14ac:dyDescent="0.25">
      <c r="A47" s="7" t="s">
        <v>38</v>
      </c>
      <c r="B47" s="151">
        <v>1000</v>
      </c>
      <c r="C47" s="126">
        <f>105797+683622</f>
        <v>789419</v>
      </c>
      <c r="D47" s="5" t="s">
        <v>123</v>
      </c>
      <c r="E47" s="59">
        <v>142600.71100000001</v>
      </c>
      <c r="F47" s="11"/>
      <c r="G47" s="5">
        <v>162693.06400000013</v>
      </c>
      <c r="H47" s="11"/>
      <c r="I47" s="5">
        <v>201727.13500000007</v>
      </c>
      <c r="J47" s="402"/>
    </row>
    <row r="48" spans="1:10" x14ac:dyDescent="0.25">
      <c r="A48" s="7" t="s">
        <v>26</v>
      </c>
      <c r="B48" s="395"/>
      <c r="C48" s="126"/>
      <c r="D48" s="5"/>
      <c r="E48" s="59"/>
      <c r="F48" s="11"/>
      <c r="G48" s="5"/>
      <c r="H48" s="11"/>
      <c r="I48" s="5"/>
      <c r="J48" s="402"/>
    </row>
    <row r="49" spans="1:10" x14ac:dyDescent="0.25">
      <c r="A49" s="7" t="s">
        <v>165</v>
      </c>
      <c r="B49" s="395">
        <v>1000</v>
      </c>
      <c r="C49" s="126">
        <v>105797</v>
      </c>
      <c r="D49" s="5">
        <v>117297</v>
      </c>
      <c r="E49" s="59">
        <v>142600.71100000001</v>
      </c>
      <c r="F49" s="11"/>
      <c r="G49" s="5">
        <v>162693.06400000013</v>
      </c>
      <c r="H49" s="11"/>
      <c r="I49" s="5">
        <v>201727.13500000007</v>
      </c>
    </row>
    <row r="50" spans="1:10" x14ac:dyDescent="0.25">
      <c r="A50" s="7" t="s">
        <v>166</v>
      </c>
      <c r="B50" s="395">
        <v>1000</v>
      </c>
      <c r="C50" s="396">
        <v>683622</v>
      </c>
      <c r="D50" s="5">
        <v>221584</v>
      </c>
      <c r="E50" s="59" t="s">
        <v>6</v>
      </c>
      <c r="F50" s="11"/>
      <c r="G50" s="5" t="s">
        <v>6</v>
      </c>
      <c r="H50" s="11"/>
      <c r="I50" s="5" t="s">
        <v>6</v>
      </c>
    </row>
    <row r="51" spans="1:10" x14ac:dyDescent="0.25">
      <c r="A51" s="7" t="s">
        <v>167</v>
      </c>
      <c r="B51" s="151">
        <v>1000</v>
      </c>
      <c r="C51" s="126">
        <v>90729.164999999994</v>
      </c>
      <c r="D51" s="5" t="s">
        <v>124</v>
      </c>
      <c r="E51" s="59">
        <v>108499.80100000001</v>
      </c>
      <c r="F51" s="11"/>
      <c r="G51" s="5">
        <v>121250.42600000009</v>
      </c>
      <c r="H51" s="11"/>
      <c r="I51" s="5">
        <v>151561.51999999999</v>
      </c>
    </row>
    <row r="52" spans="1:10" x14ac:dyDescent="0.25">
      <c r="A52" s="7" t="s">
        <v>168</v>
      </c>
      <c r="B52" s="151">
        <v>1000</v>
      </c>
      <c r="C52" s="126">
        <v>698689.83499999996</v>
      </c>
      <c r="D52" s="5" t="s">
        <v>169</v>
      </c>
      <c r="E52" s="59">
        <f>+E47-E51</f>
        <v>34100.910000000003</v>
      </c>
      <c r="F52" s="11"/>
      <c r="G52" s="59">
        <f>+G47-G51</f>
        <v>41442.638000000035</v>
      </c>
      <c r="H52" s="11"/>
      <c r="I52" s="59">
        <f>+I47-I51</f>
        <v>50165.615000000078</v>
      </c>
      <c r="J52" s="56"/>
    </row>
    <row r="53" spans="1:10" ht="6.75" customHeight="1" thickBot="1" x14ac:dyDescent="0.3">
      <c r="A53" s="352"/>
      <c r="B53" s="358"/>
      <c r="C53" s="370"/>
      <c r="D53" s="355"/>
      <c r="E53" s="356"/>
      <c r="F53" s="360"/>
      <c r="G53" s="355"/>
      <c r="H53" s="360"/>
      <c r="I53" s="355"/>
    </row>
    <row r="54" spans="1:10" ht="39.75" customHeight="1" thickTop="1" x14ac:dyDescent="0.25">
      <c r="A54" s="2831" t="s">
        <v>125</v>
      </c>
      <c r="B54" s="2832"/>
      <c r="C54" s="2832"/>
      <c r="D54" s="2832"/>
      <c r="E54" s="2832"/>
      <c r="F54" s="2832"/>
      <c r="G54" s="2832"/>
      <c r="H54" s="2832"/>
      <c r="I54" s="2832"/>
    </row>
    <row r="55" spans="1:10" ht="19.5" customHeight="1" x14ac:dyDescent="0.25">
      <c r="A55" s="241" t="s">
        <v>64</v>
      </c>
      <c r="B55" s="20"/>
      <c r="C55" s="20"/>
      <c r="D55" s="20"/>
      <c r="E55" s="20"/>
      <c r="F55" s="20"/>
      <c r="G55" s="20"/>
      <c r="H55" s="20"/>
      <c r="I55" s="20"/>
    </row>
    <row r="56" spans="1:10" ht="25" customHeight="1" thickBot="1" x14ac:dyDescent="0.3">
      <c r="A56" s="457" t="s">
        <v>202</v>
      </c>
      <c r="B56" s="453"/>
      <c r="C56" s="453"/>
      <c r="D56" s="453"/>
      <c r="E56" s="453"/>
      <c r="F56" s="453"/>
      <c r="G56" s="453"/>
      <c r="H56" s="453"/>
      <c r="I56" s="453"/>
    </row>
    <row r="57" spans="1:10" x14ac:dyDescent="0.25">
      <c r="A57" s="469" t="s">
        <v>203</v>
      </c>
      <c r="B57" s="470"/>
      <c r="C57" s="470"/>
      <c r="D57" s="470"/>
      <c r="E57" s="470"/>
      <c r="F57" s="470"/>
      <c r="G57" s="470"/>
      <c r="H57" s="470"/>
      <c r="I57" s="470"/>
    </row>
    <row r="58" spans="1:10" x14ac:dyDescent="0.25">
      <c r="A58" s="192" t="s">
        <v>17</v>
      </c>
      <c r="B58" s="193" t="s">
        <v>22</v>
      </c>
      <c r="C58" s="194">
        <v>80</v>
      </c>
      <c r="D58" s="195">
        <v>125</v>
      </c>
      <c r="E58" s="212">
        <v>87</v>
      </c>
      <c r="F58" s="196"/>
      <c r="G58" s="195">
        <v>93</v>
      </c>
      <c r="H58" s="196"/>
      <c r="I58" s="195" t="s">
        <v>69</v>
      </c>
    </row>
    <row r="59" spans="1:10" x14ac:dyDescent="0.25">
      <c r="A59" s="7" t="s">
        <v>15</v>
      </c>
      <c r="B59" s="151" t="s">
        <v>22</v>
      </c>
      <c r="C59" s="126">
        <v>98</v>
      </c>
      <c r="D59" s="5">
        <v>101</v>
      </c>
      <c r="E59" s="59">
        <v>52</v>
      </c>
      <c r="F59" s="11"/>
      <c r="G59" s="5">
        <v>49</v>
      </c>
      <c r="H59" s="11"/>
      <c r="I59" s="5">
        <v>66</v>
      </c>
    </row>
    <row r="60" spans="1:10" x14ac:dyDescent="0.25">
      <c r="A60" s="7" t="s">
        <v>16</v>
      </c>
      <c r="B60" s="151" t="s">
        <v>22</v>
      </c>
      <c r="C60" s="118">
        <v>47</v>
      </c>
      <c r="D60" s="5">
        <v>54</v>
      </c>
      <c r="E60" s="59">
        <v>16</v>
      </c>
      <c r="F60" s="11"/>
      <c r="G60" s="5">
        <v>30</v>
      </c>
      <c r="H60" s="11"/>
      <c r="I60" s="5">
        <v>47</v>
      </c>
    </row>
    <row r="61" spans="1:10" x14ac:dyDescent="0.25">
      <c r="A61" s="469" t="s">
        <v>204</v>
      </c>
      <c r="B61" s="470"/>
      <c r="C61" s="470"/>
      <c r="D61" s="470"/>
      <c r="E61" s="470"/>
      <c r="F61" s="470"/>
      <c r="G61" s="470"/>
      <c r="H61" s="470"/>
      <c r="I61" s="470"/>
    </row>
    <row r="62" spans="1:10" x14ac:dyDescent="0.25">
      <c r="A62" s="7" t="s">
        <v>18</v>
      </c>
      <c r="B62" s="151" t="s">
        <v>22</v>
      </c>
      <c r="C62" s="118">
        <v>200</v>
      </c>
      <c r="D62" s="55">
        <v>190</v>
      </c>
      <c r="E62" s="5">
        <v>176</v>
      </c>
      <c r="F62" s="11"/>
      <c r="G62" s="5">
        <v>174</v>
      </c>
      <c r="H62" s="11"/>
      <c r="I62" s="5">
        <v>185</v>
      </c>
    </row>
    <row r="63" spans="1:10" x14ac:dyDescent="0.25">
      <c r="A63" s="7" t="s">
        <v>32</v>
      </c>
      <c r="B63" s="151" t="s">
        <v>22</v>
      </c>
      <c r="C63" s="126">
        <v>566</v>
      </c>
      <c r="D63" s="55">
        <v>569</v>
      </c>
      <c r="E63" s="5">
        <v>547</v>
      </c>
      <c r="F63" s="11"/>
      <c r="G63" s="5">
        <v>565</v>
      </c>
      <c r="H63" s="11"/>
      <c r="I63" s="5">
        <v>583</v>
      </c>
    </row>
    <row r="64" spans="1:10" x14ac:dyDescent="0.25">
      <c r="A64" s="7" t="s">
        <v>19</v>
      </c>
      <c r="B64" s="151" t="s">
        <v>22</v>
      </c>
      <c r="C64" s="126">
        <v>112555</v>
      </c>
      <c r="D64" s="55">
        <v>111907</v>
      </c>
      <c r="E64" s="5">
        <v>105239</v>
      </c>
      <c r="F64" s="11"/>
      <c r="G64" s="5">
        <v>109503</v>
      </c>
      <c r="H64" s="11"/>
      <c r="I64" s="5">
        <v>112156.00000000045</v>
      </c>
    </row>
    <row r="65" spans="1:9" x14ac:dyDescent="0.25">
      <c r="A65" s="7" t="s">
        <v>13</v>
      </c>
      <c r="B65" s="151" t="s">
        <v>22</v>
      </c>
      <c r="C65" s="126">
        <v>1200</v>
      </c>
      <c r="D65" s="115">
        <v>1125</v>
      </c>
      <c r="E65" s="5">
        <v>1012</v>
      </c>
      <c r="F65" s="48"/>
      <c r="G65" s="5">
        <v>1037</v>
      </c>
      <c r="H65" s="48"/>
      <c r="I65" s="5">
        <v>1347</v>
      </c>
    </row>
    <row r="66" spans="1:9" x14ac:dyDescent="0.25">
      <c r="A66" s="7" t="s">
        <v>27</v>
      </c>
      <c r="B66" s="151"/>
      <c r="C66" s="258"/>
      <c r="D66" s="56"/>
      <c r="E66" s="20"/>
      <c r="F66" s="22"/>
      <c r="G66" s="20"/>
      <c r="H66" s="22"/>
      <c r="I66" s="5"/>
    </row>
    <row r="67" spans="1:9" x14ac:dyDescent="0.25">
      <c r="A67" s="7" t="s">
        <v>28</v>
      </c>
      <c r="B67" s="151" t="s">
        <v>22</v>
      </c>
      <c r="C67" s="126">
        <v>360</v>
      </c>
      <c r="D67" s="116">
        <v>393</v>
      </c>
      <c r="E67" s="5">
        <v>244</v>
      </c>
      <c r="F67" s="48"/>
      <c r="G67" s="5">
        <v>241</v>
      </c>
      <c r="H67" s="48"/>
      <c r="I67" s="5">
        <v>391</v>
      </c>
    </row>
    <row r="68" spans="1:9" x14ac:dyDescent="0.25">
      <c r="A68" s="7" t="s">
        <v>14</v>
      </c>
      <c r="B68" s="151" t="s">
        <v>22</v>
      </c>
      <c r="C68" s="126">
        <v>542597</v>
      </c>
      <c r="D68" s="117">
        <v>509806</v>
      </c>
      <c r="E68" s="5">
        <v>330473</v>
      </c>
      <c r="F68" s="11"/>
      <c r="G68" s="5">
        <v>276982</v>
      </c>
      <c r="H68" s="11"/>
      <c r="I68" s="5">
        <v>661629</v>
      </c>
    </row>
    <row r="69" spans="1:9" x14ac:dyDescent="0.25">
      <c r="A69" s="7" t="s">
        <v>29</v>
      </c>
      <c r="B69" s="151">
        <v>1000</v>
      </c>
      <c r="C69" s="126">
        <v>12305.721</v>
      </c>
      <c r="D69" s="117">
        <v>9614</v>
      </c>
      <c r="E69" s="5">
        <v>5480.4080000000004</v>
      </c>
      <c r="F69" s="11"/>
      <c r="G69" s="5">
        <v>3802.6610000000001</v>
      </c>
      <c r="H69" s="11"/>
      <c r="I69" s="5">
        <v>15540.742</v>
      </c>
    </row>
    <row r="70" spans="1:9" ht="13" thickBot="1" x14ac:dyDescent="0.3">
      <c r="A70" s="352" t="s">
        <v>10</v>
      </c>
      <c r="B70" s="358" t="s">
        <v>9</v>
      </c>
      <c r="C70" s="359">
        <v>72937.482999999993</v>
      </c>
      <c r="D70" s="361">
        <v>55384</v>
      </c>
      <c r="E70" s="362">
        <v>30622.161</v>
      </c>
      <c r="F70" s="363"/>
      <c r="G70" s="362">
        <v>20567.415089999999</v>
      </c>
      <c r="H70" s="363"/>
      <c r="I70" s="362">
        <v>83190.630670000013</v>
      </c>
    </row>
    <row r="71" spans="1:9" ht="13" thickTop="1" x14ac:dyDescent="0.25">
      <c r="A71" s="7" t="s">
        <v>65</v>
      </c>
      <c r="B71" s="20"/>
      <c r="C71" s="20"/>
      <c r="D71" s="20"/>
      <c r="E71" s="20"/>
      <c r="F71" s="20"/>
      <c r="G71" s="20"/>
      <c r="H71" s="20"/>
      <c r="I71" s="20"/>
    </row>
    <row r="72" spans="1:9" x14ac:dyDescent="0.25">
      <c r="A72" s="27"/>
      <c r="B72" s="27"/>
      <c r="C72" s="27"/>
      <c r="D72" s="27"/>
      <c r="E72" s="27"/>
      <c r="F72" s="27"/>
      <c r="G72" s="27"/>
      <c r="H72" s="27"/>
      <c r="I72" s="27"/>
    </row>
    <row r="73" spans="1:9" x14ac:dyDescent="0.25">
      <c r="A73" s="27"/>
      <c r="B73" s="27"/>
      <c r="C73" s="27"/>
      <c r="D73" s="27"/>
      <c r="E73" s="27"/>
      <c r="F73" s="27"/>
      <c r="G73" s="27"/>
      <c r="H73" s="27"/>
      <c r="I73" s="27"/>
    </row>
    <row r="74" spans="1:9" x14ac:dyDescent="0.25">
      <c r="A74" s="27"/>
      <c r="B74" s="27"/>
      <c r="C74" s="27"/>
      <c r="D74" s="27"/>
      <c r="E74" s="27"/>
      <c r="F74" s="27"/>
      <c r="G74" s="27"/>
      <c r="H74" s="27"/>
      <c r="I74" s="27"/>
    </row>
    <row r="75" spans="1:9" x14ac:dyDescent="0.25">
      <c r="A75" s="27"/>
      <c r="B75" s="27"/>
      <c r="C75" s="27"/>
      <c r="D75" s="27"/>
      <c r="E75" s="27"/>
      <c r="F75" s="27"/>
      <c r="G75" s="27"/>
      <c r="H75" s="27"/>
      <c r="I75" s="27"/>
    </row>
    <row r="76" spans="1:9" x14ac:dyDescent="0.25">
      <c r="A76" s="27"/>
      <c r="B76" s="27"/>
      <c r="C76" s="27"/>
      <c r="D76" s="27"/>
      <c r="E76" s="27"/>
      <c r="F76" s="27"/>
      <c r="G76" s="27"/>
      <c r="H76" s="27"/>
      <c r="I76" s="27"/>
    </row>
    <row r="77" spans="1:9" x14ac:dyDescent="0.25">
      <c r="A77" s="27"/>
      <c r="B77" s="27"/>
      <c r="C77" s="27"/>
      <c r="D77" s="27"/>
      <c r="E77" s="27"/>
      <c r="F77" s="27"/>
      <c r="G77" s="27"/>
      <c r="H77" s="27"/>
      <c r="I77" s="27"/>
    </row>
    <row r="78" spans="1:9" x14ac:dyDescent="0.25">
      <c r="A78" s="27"/>
      <c r="B78" s="27"/>
      <c r="C78" s="27"/>
      <c r="D78" s="27"/>
      <c r="E78" s="27"/>
      <c r="F78" s="27"/>
      <c r="G78" s="27"/>
      <c r="H78" s="27"/>
      <c r="I78" s="27"/>
    </row>
    <row r="79" spans="1:9" x14ac:dyDescent="0.25">
      <c r="A79" s="27"/>
      <c r="B79" s="27"/>
      <c r="C79" s="27"/>
      <c r="D79" s="27"/>
      <c r="E79" s="27"/>
      <c r="F79" s="27"/>
      <c r="G79" s="27"/>
      <c r="H79" s="27"/>
      <c r="I79" s="27"/>
    </row>
    <row r="80" spans="1:9" x14ac:dyDescent="0.25">
      <c r="A80" s="27"/>
      <c r="B80" s="27"/>
      <c r="C80" s="27"/>
      <c r="D80" s="27"/>
      <c r="E80" s="27"/>
      <c r="F80" s="27"/>
      <c r="G80" s="27"/>
      <c r="H80" s="27"/>
      <c r="I80" s="27"/>
    </row>
    <row r="81" s="27" customFormat="1" x14ac:dyDescent="0.25"/>
    <row r="82" s="27" customFormat="1" x14ac:dyDescent="0.25"/>
    <row r="83" s="27" customFormat="1" x14ac:dyDescent="0.25"/>
    <row r="84" s="27" customFormat="1" x14ac:dyDescent="0.25"/>
    <row r="85" s="27" customFormat="1" x14ac:dyDescent="0.25"/>
    <row r="86" s="27" customFormat="1" x14ac:dyDescent="0.25"/>
    <row r="87" s="27" customFormat="1" x14ac:dyDescent="0.25"/>
    <row r="88" s="27" customFormat="1" x14ac:dyDescent="0.25"/>
    <row r="89" s="27" customFormat="1" x14ac:dyDescent="0.25"/>
    <row r="90" s="27" customFormat="1" x14ac:dyDescent="0.25"/>
    <row r="91" s="27" customFormat="1" x14ac:dyDescent="0.25"/>
    <row r="92" s="27" customFormat="1" x14ac:dyDescent="0.25"/>
    <row r="93" s="27" customFormat="1" x14ac:dyDescent="0.25"/>
    <row r="94" s="27" customFormat="1" x14ac:dyDescent="0.25"/>
    <row r="95" s="27" customFormat="1" x14ac:dyDescent="0.25"/>
    <row r="96" s="27" customFormat="1" x14ac:dyDescent="0.25"/>
    <row r="97" s="27" customFormat="1" x14ac:dyDescent="0.25"/>
    <row r="98" s="27" customFormat="1" x14ac:dyDescent="0.25"/>
    <row r="99" s="27" customFormat="1" x14ac:dyDescent="0.25"/>
    <row r="100" s="27" customFormat="1" x14ac:dyDescent="0.25"/>
    <row r="101" s="27" customFormat="1" x14ac:dyDescent="0.25"/>
    <row r="102" s="27" customFormat="1" x14ac:dyDescent="0.25"/>
    <row r="103" s="27" customFormat="1" x14ac:dyDescent="0.25"/>
    <row r="104" s="27" customFormat="1" x14ac:dyDescent="0.25"/>
    <row r="105" s="27" customFormat="1" x14ac:dyDescent="0.25"/>
    <row r="106" s="27" customFormat="1" x14ac:dyDescent="0.25"/>
    <row r="107" s="27" customFormat="1" x14ac:dyDescent="0.25"/>
    <row r="108" s="27" customFormat="1" x14ac:dyDescent="0.25"/>
    <row r="109" s="27" customFormat="1" x14ac:dyDescent="0.25"/>
    <row r="110" s="27" customFormat="1" x14ac:dyDescent="0.25"/>
    <row r="111" s="27" customFormat="1" x14ac:dyDescent="0.25"/>
    <row r="112" s="27" customFormat="1" x14ac:dyDescent="0.25"/>
    <row r="113" s="27" customFormat="1" x14ac:dyDescent="0.25"/>
    <row r="114" s="27" customFormat="1" x14ac:dyDescent="0.25"/>
    <row r="115" s="27" customFormat="1" x14ac:dyDescent="0.25"/>
    <row r="116" s="27" customFormat="1" x14ac:dyDescent="0.25"/>
    <row r="117" s="27" customFormat="1" x14ac:dyDescent="0.25"/>
    <row r="118" s="27" customFormat="1" x14ac:dyDescent="0.25"/>
    <row r="119" s="27" customFormat="1" x14ac:dyDescent="0.25"/>
    <row r="120" s="27" customFormat="1" x14ac:dyDescent="0.25"/>
    <row r="121" s="27" customFormat="1" x14ac:dyDescent="0.25"/>
    <row r="122" s="27" customFormat="1" x14ac:dyDescent="0.25"/>
    <row r="123" s="27" customFormat="1" x14ac:dyDescent="0.25"/>
    <row r="124" s="27" customFormat="1" x14ac:dyDescent="0.25"/>
    <row r="125" s="27" customFormat="1" x14ac:dyDescent="0.25"/>
    <row r="126" s="27" customFormat="1" x14ac:dyDescent="0.25"/>
    <row r="127" s="27" customFormat="1" x14ac:dyDescent="0.25"/>
    <row r="128" s="27" customFormat="1" x14ac:dyDescent="0.25"/>
    <row r="129" s="27" customFormat="1" x14ac:dyDescent="0.25"/>
    <row r="130" s="27" customFormat="1" x14ac:dyDescent="0.25"/>
    <row r="131" s="27" customFormat="1" x14ac:dyDescent="0.25"/>
    <row r="132" s="27" customFormat="1" x14ac:dyDescent="0.25"/>
    <row r="133" s="27" customFormat="1" x14ac:dyDescent="0.25"/>
    <row r="134" s="27" customFormat="1" x14ac:dyDescent="0.25"/>
    <row r="135" s="27" customFormat="1" x14ac:dyDescent="0.25"/>
    <row r="136" s="27" customFormat="1" x14ac:dyDescent="0.25"/>
    <row r="137" s="27" customFormat="1" x14ac:dyDescent="0.25"/>
    <row r="138" s="27" customFormat="1" x14ac:dyDescent="0.25"/>
    <row r="139" s="27" customFormat="1" x14ac:dyDescent="0.25"/>
    <row r="140" s="27" customFormat="1" x14ac:dyDescent="0.25"/>
  </sheetData>
  <mergeCells count="4">
    <mergeCell ref="J29:J35"/>
    <mergeCell ref="E5:F5"/>
    <mergeCell ref="G5:H5"/>
    <mergeCell ref="A54:I54"/>
  </mergeCells>
  <hyperlinks>
    <hyperlink ref="A1" location="Índice!A1" display="Voltar ao índice" xr:uid="{DFF0AA11-2AB2-43C4-AE9A-3D20FA72C5B7}"/>
  </hyperlinks>
  <pageMargins left="0.43307086614173229" right="0.23622047244094491" top="0.74803149606299213" bottom="0.43307086614173229" header="0.31496062992125984" footer="0.19685039370078741"/>
  <pageSetup paperSize="9" scale="8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55B8E-1AA1-4521-9675-5CD0A94DDFF5}">
  <sheetPr>
    <pageSetUpPr fitToPage="1"/>
  </sheetPr>
  <dimension ref="A1:I28"/>
  <sheetViews>
    <sheetView workbookViewId="0"/>
  </sheetViews>
  <sheetFormatPr defaultColWidth="9.1796875" defaultRowHeight="12.5" x14ac:dyDescent="0.25"/>
  <cols>
    <col min="1" max="9" width="11.54296875" style="46" customWidth="1"/>
    <col min="10" max="16384" width="9.1796875" style="46"/>
  </cols>
  <sheetData>
    <row r="1" spans="1:9" x14ac:dyDescent="0.25">
      <c r="A1" s="527" t="s">
        <v>227</v>
      </c>
    </row>
    <row r="3" spans="1:9" x14ac:dyDescent="0.25">
      <c r="A3" s="934" t="s">
        <v>626</v>
      </c>
      <c r="B3" s="685"/>
      <c r="C3" s="685"/>
      <c r="D3" s="685"/>
      <c r="E3" s="685"/>
      <c r="F3" s="685"/>
      <c r="G3" s="685"/>
      <c r="H3" s="685"/>
      <c r="I3" s="686"/>
    </row>
    <row r="4" spans="1:9" ht="12.75" customHeight="1" x14ac:dyDescent="0.25">
      <c r="A4" s="2936" t="s">
        <v>644</v>
      </c>
      <c r="B4" s="2936"/>
      <c r="C4" s="2936"/>
      <c r="D4" s="2936"/>
      <c r="E4" s="2936"/>
      <c r="F4" s="2936"/>
      <c r="G4" s="2936"/>
      <c r="H4" s="2936"/>
      <c r="I4" s="2937"/>
    </row>
    <row r="5" spans="1:9" x14ac:dyDescent="0.25">
      <c r="A5" s="2938"/>
      <c r="B5" s="2938"/>
      <c r="C5" s="2938"/>
      <c r="D5" s="2938"/>
      <c r="E5" s="2938"/>
      <c r="F5" s="2938"/>
      <c r="G5" s="2938"/>
      <c r="H5" s="2938"/>
      <c r="I5" s="2939"/>
    </row>
    <row r="6" spans="1:9" ht="6" customHeight="1" x14ac:dyDescent="0.25">
      <c r="A6" s="691"/>
      <c r="B6" s="691"/>
      <c r="C6" s="691"/>
      <c r="D6" s="691"/>
      <c r="E6" s="691"/>
      <c r="F6" s="691"/>
      <c r="G6" s="691"/>
      <c r="H6" s="691"/>
      <c r="I6" s="691"/>
    </row>
    <row r="7" spans="1:9" ht="22.5" customHeight="1" x14ac:dyDescent="0.25">
      <c r="A7" s="2924" t="s">
        <v>614</v>
      </c>
      <c r="B7" s="2926" t="s">
        <v>615</v>
      </c>
      <c r="C7" s="2927"/>
      <c r="D7" s="2927"/>
      <c r="E7" s="2928"/>
      <c r="F7" s="2926" t="s">
        <v>616</v>
      </c>
      <c r="G7" s="2927"/>
      <c r="H7" s="2927"/>
      <c r="I7" s="2928"/>
    </row>
    <row r="8" spans="1:9" ht="33.75" customHeight="1" x14ac:dyDescent="0.25">
      <c r="A8" s="2924"/>
      <c r="B8" s="692" t="s">
        <v>617</v>
      </c>
      <c r="C8" s="692" t="s">
        <v>84</v>
      </c>
      <c r="D8" s="692" t="s">
        <v>85</v>
      </c>
      <c r="E8" s="692" t="s">
        <v>86</v>
      </c>
      <c r="F8" s="692" t="s">
        <v>617</v>
      </c>
      <c r="G8" s="692" t="s">
        <v>84</v>
      </c>
      <c r="H8" s="692" t="s">
        <v>85</v>
      </c>
      <c r="I8" s="692" t="s">
        <v>86</v>
      </c>
    </row>
    <row r="9" spans="1:9" ht="18" customHeight="1" x14ac:dyDescent="0.25">
      <c r="A9" s="2925"/>
      <c r="B9" s="2926" t="s">
        <v>8</v>
      </c>
      <c r="C9" s="2927"/>
      <c r="D9" s="2927"/>
      <c r="E9" s="2928"/>
      <c r="F9" s="2926" t="s">
        <v>8</v>
      </c>
      <c r="G9" s="2927"/>
      <c r="H9" s="2927"/>
      <c r="I9" s="2928"/>
    </row>
    <row r="10" spans="1:9" ht="15" customHeight="1" x14ac:dyDescent="0.25">
      <c r="A10" s="694">
        <v>2023</v>
      </c>
      <c r="B10" s="733">
        <v>4.0999999999999996</v>
      </c>
      <c r="C10" s="734">
        <v>6.7</v>
      </c>
      <c r="D10" s="734">
        <v>6.6</v>
      </c>
      <c r="E10" s="734">
        <v>6.8</v>
      </c>
      <c r="F10" s="735">
        <v>5.36125204543292</v>
      </c>
      <c r="G10" s="735">
        <v>5.6883658303258358</v>
      </c>
      <c r="H10" s="735">
        <v>5.667371426152215</v>
      </c>
      <c r="I10" s="736">
        <v>6.0411355367651964</v>
      </c>
    </row>
    <row r="11" spans="1:9" ht="15" customHeight="1" x14ac:dyDescent="0.25">
      <c r="A11" s="702">
        <v>2022</v>
      </c>
      <c r="B11" s="737">
        <v>5.4</v>
      </c>
      <c r="C11" s="738">
        <v>3.7</v>
      </c>
      <c r="D11" s="738">
        <v>3.1</v>
      </c>
      <c r="E11" s="738">
        <v>3</v>
      </c>
      <c r="F11" s="739">
        <v>6.7328237134112356</v>
      </c>
      <c r="G11" s="739">
        <v>3.9508991007433139</v>
      </c>
      <c r="H11" s="739">
        <v>3.3987399746395681</v>
      </c>
      <c r="I11" s="740">
        <v>3.5935386463577856</v>
      </c>
    </row>
    <row r="12" spans="1:9" ht="15" customHeight="1" x14ac:dyDescent="0.25">
      <c r="A12" s="702">
        <v>2021</v>
      </c>
      <c r="B12" s="737">
        <v>2.2000000000000002</v>
      </c>
      <c r="C12" s="738">
        <v>3.5</v>
      </c>
      <c r="D12" s="738">
        <v>3.1</v>
      </c>
      <c r="E12" s="738">
        <v>3</v>
      </c>
      <c r="F12" s="739">
        <v>1.5050897229398146</v>
      </c>
      <c r="G12" s="739">
        <v>4.465618285684144</v>
      </c>
      <c r="H12" s="739">
        <v>4.0746320704484731</v>
      </c>
      <c r="I12" s="740">
        <v>3.9991909368213499</v>
      </c>
    </row>
    <row r="13" spans="1:9" ht="15" customHeight="1" x14ac:dyDescent="0.25">
      <c r="A13" s="702">
        <v>2020</v>
      </c>
      <c r="B13" s="739">
        <v>-1</v>
      </c>
      <c r="C13" s="738">
        <v>3</v>
      </c>
      <c r="D13" s="738">
        <v>3.3</v>
      </c>
      <c r="E13" s="738">
        <v>3.3</v>
      </c>
      <c r="F13" s="739">
        <v>-1.2887511172986166</v>
      </c>
      <c r="G13" s="739">
        <v>1.379878253006865</v>
      </c>
      <c r="H13" s="739">
        <v>1.7390501019725235</v>
      </c>
      <c r="I13" s="740">
        <v>1.6894733494695799</v>
      </c>
    </row>
    <row r="14" spans="1:9" ht="15" customHeight="1" x14ac:dyDescent="0.25">
      <c r="A14" s="702">
        <v>2019</v>
      </c>
      <c r="B14" s="739">
        <v>3.5</v>
      </c>
      <c r="C14" s="738">
        <v>2.8</v>
      </c>
      <c r="D14" s="738">
        <v>2.6</v>
      </c>
      <c r="E14" s="738">
        <v>2.5</v>
      </c>
      <c r="F14" s="739">
        <v>3.7877736375510125</v>
      </c>
      <c r="G14" s="739">
        <v>2.0042566691840022</v>
      </c>
      <c r="H14" s="739">
        <v>1.8609231859699094</v>
      </c>
      <c r="I14" s="740">
        <v>1.8972339068263295</v>
      </c>
    </row>
    <row r="15" spans="1:9" ht="15" customHeight="1" x14ac:dyDescent="0.25">
      <c r="A15" s="702">
        <v>2018</v>
      </c>
      <c r="B15" s="739">
        <v>3.7</v>
      </c>
      <c r="C15" s="738">
        <v>2.1</v>
      </c>
      <c r="D15" s="738">
        <v>1.7</v>
      </c>
      <c r="E15" s="738">
        <v>1.6</v>
      </c>
      <c r="F15" s="739">
        <v>3.2553746877959071</v>
      </c>
      <c r="G15" s="739">
        <v>1.7598337685844001</v>
      </c>
      <c r="H15" s="739">
        <v>1.4770206269283364</v>
      </c>
      <c r="I15" s="740">
        <v>1.5642149759772508</v>
      </c>
    </row>
    <row r="16" spans="1:9" ht="15" customHeight="1" x14ac:dyDescent="0.25">
      <c r="A16" s="702">
        <v>2017</v>
      </c>
      <c r="B16" s="739">
        <v>4.8</v>
      </c>
      <c r="C16" s="738">
        <v>1.6</v>
      </c>
      <c r="D16" s="738">
        <v>1.3</v>
      </c>
      <c r="E16" s="738">
        <v>1.2</v>
      </c>
      <c r="F16" s="739">
        <v>4.7002529100040391</v>
      </c>
      <c r="G16" s="739">
        <v>0.91953285189620715</v>
      </c>
      <c r="H16" s="739">
        <v>0.90339273844423928</v>
      </c>
      <c r="I16" s="740">
        <v>0.9662309209634401</v>
      </c>
    </row>
    <row r="17" spans="1:9" ht="6" customHeight="1" thickBot="1" x14ac:dyDescent="0.35">
      <c r="A17" s="741"/>
      <c r="B17" s="742"/>
      <c r="C17" s="742"/>
      <c r="D17" s="742"/>
      <c r="E17" s="742"/>
      <c r="F17" s="742"/>
      <c r="G17" s="742"/>
      <c r="H17" s="742"/>
      <c r="I17" s="743"/>
    </row>
    <row r="18" spans="1:9" ht="6" customHeight="1" thickTop="1" x14ac:dyDescent="0.25">
      <c r="A18" s="2909" t="s">
        <v>619</v>
      </c>
      <c r="B18" s="2910"/>
      <c r="C18" s="2910"/>
      <c r="D18" s="2911"/>
      <c r="E18" s="2911"/>
      <c r="F18" s="2912"/>
      <c r="G18" s="2912"/>
      <c r="H18" s="2912"/>
      <c r="I18" s="2913"/>
    </row>
    <row r="19" spans="1:9" ht="12.75" customHeight="1" x14ac:dyDescent="0.25">
      <c r="A19" s="2914"/>
      <c r="B19" s="2912"/>
      <c r="C19" s="2912"/>
      <c r="D19" s="2912"/>
      <c r="E19" s="2912"/>
      <c r="F19" s="2912"/>
      <c r="G19" s="2912"/>
      <c r="H19" s="2912"/>
      <c r="I19" s="2913"/>
    </row>
    <row r="20" spans="1:9" ht="12.75" customHeight="1" x14ac:dyDescent="0.25">
      <c r="A20" s="2915"/>
      <c r="B20" s="2916"/>
      <c r="C20" s="2916"/>
      <c r="D20" s="2916"/>
      <c r="E20" s="2916"/>
      <c r="F20" s="2916"/>
      <c r="G20" s="2916"/>
      <c r="H20" s="2916"/>
      <c r="I20" s="2917"/>
    </row>
    <row r="21" spans="1:9" ht="6" customHeight="1" x14ac:dyDescent="0.25">
      <c r="A21" s="691"/>
      <c r="B21" s="691"/>
      <c r="C21" s="691"/>
      <c r="D21" s="691"/>
      <c r="E21" s="691"/>
      <c r="F21" s="691"/>
      <c r="G21" s="691"/>
      <c r="H21" s="691"/>
      <c r="I21" s="691"/>
    </row>
    <row r="22" spans="1:9" ht="20.25" customHeight="1" x14ac:dyDescent="0.35">
      <c r="A22" s="2932" t="s">
        <v>621</v>
      </c>
      <c r="B22" s="2933"/>
      <c r="C22" s="2933"/>
      <c r="D22" s="2933"/>
      <c r="E22" s="2933"/>
      <c r="F22" s="2933"/>
      <c r="G22" s="2933"/>
      <c r="H22" s="2934"/>
      <c r="I22" s="2935"/>
    </row>
    <row r="23" spans="1:9" ht="7" customHeight="1" x14ac:dyDescent="0.25"/>
    <row r="24" spans="1:9" x14ac:dyDescent="0.25">
      <c r="A24" s="696" t="s">
        <v>301</v>
      </c>
    </row>
    <row r="25" spans="1:9" x14ac:dyDescent="0.25">
      <c r="A25" s="731" t="s">
        <v>622</v>
      </c>
    </row>
    <row r="26" spans="1:9" x14ac:dyDescent="0.25">
      <c r="A26" s="731" t="s">
        <v>623</v>
      </c>
    </row>
    <row r="27" spans="1:9" x14ac:dyDescent="0.25">
      <c r="A27" s="731" t="s">
        <v>624</v>
      </c>
    </row>
    <row r="28" spans="1:9" x14ac:dyDescent="0.25">
      <c r="A28" s="731" t="s">
        <v>625</v>
      </c>
    </row>
  </sheetData>
  <mergeCells count="8">
    <mergeCell ref="A18:I20"/>
    <mergeCell ref="A22:I22"/>
    <mergeCell ref="A4:I5"/>
    <mergeCell ref="A7:A9"/>
    <mergeCell ref="B7:E7"/>
    <mergeCell ref="F7:I7"/>
    <mergeCell ref="B9:E9"/>
    <mergeCell ref="F9:I9"/>
  </mergeCells>
  <hyperlinks>
    <hyperlink ref="A25" r:id="rId1" xr:uid="{96B15C01-2627-425C-8FB8-B962B852B525}"/>
    <hyperlink ref="A26" r:id="rId2" xr:uid="{B75BEFD0-6AE8-4ED4-8D85-452CB634CD78}"/>
    <hyperlink ref="A27" r:id="rId3" xr:uid="{6044FBD4-17FD-40DF-B498-665FFF158129}"/>
    <hyperlink ref="A28" r:id="rId4" xr:uid="{D32C1F6A-F191-432C-B9DC-FEB3ED072141}"/>
    <hyperlink ref="A1" location="Índice!A1" display="Voltar ao índice" xr:uid="{00B4D46B-0C82-40B5-908E-B8E4F15136D9}"/>
  </hyperlinks>
  <pageMargins left="0.19685039370078741" right="0.19685039370078741" top="0.74803149606299213" bottom="0.74803149606299213" header="0.31496062992125984" footer="0.31496062992125984"/>
  <pageSetup paperSize="9" scale="97" orientation="portrait" r:id="rId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DBE94-356F-401E-B08D-BA303A3FDF0B}">
  <sheetPr>
    <pageSetUpPr fitToPage="1"/>
  </sheetPr>
  <dimension ref="A1:R28"/>
  <sheetViews>
    <sheetView workbookViewId="0"/>
  </sheetViews>
  <sheetFormatPr defaultColWidth="9.1796875" defaultRowHeight="12.5" x14ac:dyDescent="0.25"/>
  <cols>
    <col min="1" max="1" width="20.81640625" style="691" customWidth="1"/>
    <col min="2" max="9" width="11.54296875" style="691" customWidth="1"/>
    <col min="10" max="11" width="9.1796875" style="691"/>
    <col min="12" max="13" width="17.453125" style="691" bestFit="1" customWidth="1"/>
    <col min="14" max="14" width="17.7265625" style="691" bestFit="1" customWidth="1"/>
    <col min="15" max="15" width="19" style="691" bestFit="1" customWidth="1"/>
    <col min="16" max="16384" width="9.1796875" style="691"/>
  </cols>
  <sheetData>
    <row r="1" spans="1:18" s="701" customFormat="1" x14ac:dyDescent="0.25">
      <c r="A1" s="527" t="s">
        <v>227</v>
      </c>
      <c r="B1" s="744"/>
      <c r="C1" s="744"/>
      <c r="D1" s="744"/>
      <c r="E1" s="744"/>
      <c r="F1" s="744"/>
      <c r="G1" s="744"/>
      <c r="H1" s="744"/>
      <c r="I1" s="744"/>
    </row>
    <row r="2" spans="1:18" s="701" customFormat="1" x14ac:dyDescent="0.25">
      <c r="A2" s="744"/>
      <c r="B2" s="744"/>
      <c r="C2" s="744"/>
      <c r="D2" s="744"/>
      <c r="E2" s="744"/>
      <c r="F2" s="744"/>
      <c r="G2" s="744"/>
      <c r="H2" s="744"/>
      <c r="I2" s="744"/>
    </row>
    <row r="3" spans="1:18" s="701" customFormat="1" x14ac:dyDescent="0.25">
      <c r="A3" s="934" t="s">
        <v>627</v>
      </c>
    </row>
    <row r="4" spans="1:18" s="745" customFormat="1" ht="24.75" customHeight="1" x14ac:dyDescent="0.25">
      <c r="A4" s="2936" t="s">
        <v>628</v>
      </c>
      <c r="B4" s="2936"/>
      <c r="C4" s="2936"/>
      <c r="D4" s="2936"/>
      <c r="E4" s="2936"/>
      <c r="F4" s="2936"/>
      <c r="G4" s="2936"/>
      <c r="H4" s="2936"/>
      <c r="I4" s="2937"/>
    </row>
    <row r="5" spans="1:18" s="748" customFormat="1" ht="6" customHeight="1" x14ac:dyDescent="0.25">
      <c r="A5" s="746"/>
      <c r="B5" s="747"/>
      <c r="C5" s="747"/>
      <c r="D5" s="747"/>
      <c r="E5" s="747"/>
      <c r="F5" s="747"/>
      <c r="G5" s="747"/>
      <c r="H5" s="747"/>
      <c r="I5" s="747"/>
    </row>
    <row r="6" spans="1:18" ht="22.5" customHeight="1" x14ac:dyDescent="0.25">
      <c r="A6" s="2940" t="s">
        <v>629</v>
      </c>
      <c r="B6" s="2942">
        <v>2023</v>
      </c>
      <c r="C6" s="2943"/>
      <c r="D6" s="2943"/>
      <c r="E6" s="2944"/>
      <c r="F6" s="2942">
        <v>2022</v>
      </c>
      <c r="G6" s="2943"/>
      <c r="H6" s="2943"/>
      <c r="I6" s="2944"/>
    </row>
    <row r="7" spans="1:18" ht="33.75" customHeight="1" x14ac:dyDescent="0.25">
      <c r="A7" s="2941"/>
      <c r="B7" s="749" t="s">
        <v>617</v>
      </c>
      <c r="C7" s="749" t="s">
        <v>84</v>
      </c>
      <c r="D7" s="749" t="s">
        <v>85</v>
      </c>
      <c r="E7" s="749" t="s">
        <v>86</v>
      </c>
      <c r="F7" s="749" t="s">
        <v>617</v>
      </c>
      <c r="G7" s="749" t="s">
        <v>84</v>
      </c>
      <c r="H7" s="749" t="s">
        <v>85</v>
      </c>
      <c r="I7" s="749" t="s">
        <v>86</v>
      </c>
    </row>
    <row r="8" spans="1:18" ht="18" customHeight="1" x14ac:dyDescent="0.25">
      <c r="A8" s="2928"/>
      <c r="B8" s="750" t="s">
        <v>618</v>
      </c>
      <c r="C8" s="2945" t="s">
        <v>31</v>
      </c>
      <c r="D8" s="2945"/>
      <c r="E8" s="2945"/>
      <c r="F8" s="750" t="s">
        <v>618</v>
      </c>
      <c r="G8" s="2946" t="s">
        <v>31</v>
      </c>
      <c r="H8" s="2947"/>
      <c r="I8" s="2948"/>
      <c r="L8" s="751"/>
      <c r="M8" s="751"/>
      <c r="N8" s="751"/>
      <c r="O8" s="751"/>
      <c r="P8" s="751"/>
      <c r="Q8" s="751"/>
      <c r="R8" s="751"/>
    </row>
    <row r="9" spans="1:18" s="687" customFormat="1" ht="6" customHeight="1" x14ac:dyDescent="0.25">
      <c r="A9" s="752"/>
      <c r="B9" s="752"/>
      <c r="C9" s="753"/>
      <c r="D9" s="753"/>
      <c r="E9" s="753"/>
      <c r="F9" s="736"/>
      <c r="G9" s="753"/>
      <c r="H9" s="753"/>
      <c r="I9" s="753"/>
      <c r="L9" s="754"/>
      <c r="M9" s="754"/>
      <c r="N9" s="754"/>
      <c r="O9" s="754"/>
      <c r="P9" s="754"/>
      <c r="Q9" s="754"/>
      <c r="R9" s="754"/>
    </row>
    <row r="10" spans="1:18" ht="18" customHeight="1" x14ac:dyDescent="0.25">
      <c r="A10" s="755" t="s">
        <v>273</v>
      </c>
      <c r="B10" s="756">
        <v>82.148499999999999</v>
      </c>
      <c r="C10" s="757">
        <v>1497.0850062285576</v>
      </c>
      <c r="D10" s="757">
        <v>1235.5864788259476</v>
      </c>
      <c r="E10" s="757">
        <v>1158.4217052857528</v>
      </c>
      <c r="F10" s="758">
        <v>77.96841666666667</v>
      </c>
      <c r="G10" s="757">
        <v>1416.5088034684982</v>
      </c>
      <c r="H10" s="757">
        <v>1169.3169444358348</v>
      </c>
      <c r="I10" s="757">
        <v>1092.42672612094</v>
      </c>
      <c r="J10" s="759" t="s">
        <v>299</v>
      </c>
      <c r="L10" s="751"/>
      <c r="M10" s="751"/>
      <c r="N10" s="751"/>
      <c r="O10" s="751"/>
      <c r="P10" s="751"/>
      <c r="Q10" s="751"/>
      <c r="R10" s="751"/>
    </row>
    <row r="11" spans="1:18" ht="18" customHeight="1" x14ac:dyDescent="0.25">
      <c r="A11" s="760" t="s">
        <v>630</v>
      </c>
      <c r="B11" s="761">
        <v>25.035333333333334</v>
      </c>
      <c r="C11" s="762">
        <v>1023.9103783319575</v>
      </c>
      <c r="D11" s="762">
        <v>903.71117846776554</v>
      </c>
      <c r="E11" s="762">
        <v>897.41727312065598</v>
      </c>
      <c r="F11" s="763">
        <v>24.50633333333333</v>
      </c>
      <c r="G11" s="762">
        <v>956.4164687359729</v>
      </c>
      <c r="H11" s="762">
        <v>845.99777989363292</v>
      </c>
      <c r="I11" s="762">
        <v>839.37234990274624</v>
      </c>
      <c r="J11" s="759"/>
      <c r="L11" s="751"/>
      <c r="M11" s="751"/>
      <c r="N11" s="751"/>
      <c r="O11" s="751"/>
      <c r="P11" s="751"/>
      <c r="Q11" s="751"/>
      <c r="R11" s="751"/>
    </row>
    <row r="12" spans="1:18" ht="18" customHeight="1" x14ac:dyDescent="0.25">
      <c r="A12" s="760" t="s">
        <v>631</v>
      </c>
      <c r="B12" s="761">
        <v>12.258583333333334</v>
      </c>
      <c r="C12" s="762">
        <v>1287.9148033010883</v>
      </c>
      <c r="D12" s="762">
        <v>1082.5731678483783</v>
      </c>
      <c r="E12" s="762">
        <v>1066.5230961299226</v>
      </c>
      <c r="F12" s="763">
        <v>11.835000000000001</v>
      </c>
      <c r="G12" s="762">
        <v>1220.0859143782566</v>
      </c>
      <c r="H12" s="762">
        <v>1009.4259120546402</v>
      </c>
      <c r="I12" s="762">
        <v>993.10180826644137</v>
      </c>
      <c r="J12" s="759"/>
      <c r="L12" s="751"/>
      <c r="M12" s="751"/>
      <c r="N12" s="751"/>
      <c r="O12" s="751"/>
      <c r="P12" s="751"/>
      <c r="Q12" s="751"/>
      <c r="R12" s="751"/>
    </row>
    <row r="13" spans="1:18" ht="18" customHeight="1" x14ac:dyDescent="0.25">
      <c r="A13" s="760" t="s">
        <v>632</v>
      </c>
      <c r="B13" s="761">
        <v>9.9484999999999992</v>
      </c>
      <c r="C13" s="762">
        <v>1440.720254812283</v>
      </c>
      <c r="D13" s="762">
        <v>1194.4488169908361</v>
      </c>
      <c r="E13" s="762">
        <v>1166.1961077884437</v>
      </c>
      <c r="F13" s="763">
        <v>9.4129166666666659</v>
      </c>
      <c r="G13" s="762">
        <v>1355.236562082245</v>
      </c>
      <c r="H13" s="762">
        <v>1121.2907356912044</v>
      </c>
      <c r="I13" s="762">
        <v>1093.7515146739854</v>
      </c>
      <c r="J13" s="759"/>
      <c r="L13" s="751"/>
      <c r="M13" s="751"/>
      <c r="N13" s="751"/>
      <c r="O13" s="751"/>
      <c r="P13" s="751"/>
      <c r="Q13" s="751"/>
      <c r="R13" s="751"/>
    </row>
    <row r="14" spans="1:18" ht="18" customHeight="1" x14ac:dyDescent="0.25">
      <c r="A14" s="760" t="s">
        <v>633</v>
      </c>
      <c r="B14" s="761">
        <v>10.105916666666666</v>
      </c>
      <c r="C14" s="762">
        <v>1567.912789537482</v>
      </c>
      <c r="D14" s="762">
        <v>1285.3470207221837</v>
      </c>
      <c r="E14" s="762">
        <v>1229.2891445605298</v>
      </c>
      <c r="F14" s="763">
        <v>9.7524999999999995</v>
      </c>
      <c r="G14" s="762">
        <v>1518.6260246945228</v>
      </c>
      <c r="H14" s="762">
        <v>1241.1692010595575</v>
      </c>
      <c r="I14" s="762">
        <v>1183.843519610356</v>
      </c>
      <c r="J14" s="759"/>
      <c r="L14" s="751"/>
      <c r="M14" s="751"/>
      <c r="N14" s="751"/>
      <c r="O14" s="751"/>
      <c r="P14" s="751"/>
      <c r="Q14" s="751"/>
      <c r="R14" s="751"/>
    </row>
    <row r="15" spans="1:18" ht="18" customHeight="1" x14ac:dyDescent="0.25">
      <c r="A15" s="760" t="s">
        <v>634</v>
      </c>
      <c r="B15" s="761">
        <v>7.03125</v>
      </c>
      <c r="C15" s="762">
        <v>1952.9390199703705</v>
      </c>
      <c r="D15" s="762">
        <v>1549.5089822814816</v>
      </c>
      <c r="E15" s="762">
        <v>1461.9644546370373</v>
      </c>
      <c r="F15" s="763">
        <v>6.4294166666666666</v>
      </c>
      <c r="G15" s="762">
        <v>1817.3556871411349</v>
      </c>
      <c r="H15" s="762">
        <v>1441.1324765077186</v>
      </c>
      <c r="I15" s="762">
        <v>1357.7203053672572</v>
      </c>
      <c r="J15" s="759"/>
      <c r="L15" s="751"/>
      <c r="M15" s="751"/>
      <c r="N15" s="751"/>
      <c r="O15" s="751"/>
      <c r="P15" s="751"/>
      <c r="Q15" s="751"/>
      <c r="R15" s="751"/>
    </row>
    <row r="16" spans="1:18" ht="18" customHeight="1" x14ac:dyDescent="0.25">
      <c r="A16" s="760" t="s">
        <v>635</v>
      </c>
      <c r="B16" s="761">
        <v>7.0613333333333328</v>
      </c>
      <c r="C16" s="762">
        <v>1935.6430770864804</v>
      </c>
      <c r="D16" s="762">
        <v>1540.4637985035874</v>
      </c>
      <c r="E16" s="762">
        <v>1416.3649578691466</v>
      </c>
      <c r="F16" s="763">
        <v>6.8369999999999997</v>
      </c>
      <c r="G16" s="762">
        <v>1842.360048023012</v>
      </c>
      <c r="H16" s="762">
        <v>1453.5059114621424</v>
      </c>
      <c r="I16" s="762">
        <v>1336.87993881332</v>
      </c>
      <c r="J16" s="759"/>
      <c r="L16" s="751"/>
      <c r="M16" s="751"/>
      <c r="N16" s="751"/>
      <c r="O16" s="751"/>
      <c r="P16" s="751"/>
      <c r="Q16" s="751"/>
      <c r="R16" s="751"/>
    </row>
    <row r="17" spans="1:18" ht="18" customHeight="1" x14ac:dyDescent="0.25">
      <c r="A17" s="760" t="s">
        <v>636</v>
      </c>
      <c r="B17" s="761">
        <v>10.707583333333334</v>
      </c>
      <c r="C17" s="762">
        <v>2239.8438011222574</v>
      </c>
      <c r="D17" s="762">
        <v>1770.7781436053888</v>
      </c>
      <c r="E17" s="762">
        <v>1430.3455657594695</v>
      </c>
      <c r="F17" s="763">
        <v>9.1952499999999997</v>
      </c>
      <c r="G17" s="762">
        <v>2253.020776487861</v>
      </c>
      <c r="H17" s="762">
        <v>1808.3849279972453</v>
      </c>
      <c r="I17" s="762">
        <v>1429.1139635500213</v>
      </c>
      <c r="J17" s="759"/>
      <c r="L17" s="751"/>
      <c r="M17" s="751"/>
      <c r="N17" s="751"/>
      <c r="O17" s="751"/>
      <c r="P17" s="751"/>
      <c r="Q17" s="751"/>
      <c r="R17" s="751"/>
    </row>
    <row r="18" spans="1:18" ht="5.15" customHeight="1" thickBot="1" x14ac:dyDescent="0.3">
      <c r="A18" s="764"/>
      <c r="B18" s="765"/>
      <c r="C18" s="766"/>
      <c r="D18" s="766"/>
      <c r="E18" s="767"/>
      <c r="F18" s="768"/>
      <c r="G18" s="766"/>
      <c r="H18" s="766"/>
      <c r="I18" s="766"/>
      <c r="J18" s="759"/>
      <c r="L18" s="751"/>
      <c r="M18" s="751"/>
      <c r="N18" s="751"/>
      <c r="O18" s="751"/>
      <c r="P18" s="751"/>
      <c r="Q18" s="751"/>
      <c r="R18" s="751"/>
    </row>
    <row r="19" spans="1:18" ht="6" customHeight="1" thickTop="1" x14ac:dyDescent="0.3">
      <c r="A19" s="769"/>
      <c r="B19" s="770"/>
      <c r="C19" s="770"/>
      <c r="D19" s="770"/>
      <c r="E19" s="770"/>
      <c r="F19" s="770"/>
      <c r="G19" s="770"/>
      <c r="H19" s="769"/>
      <c r="I19" s="769"/>
      <c r="J19" s="759"/>
      <c r="L19" s="751"/>
      <c r="M19" s="751"/>
      <c r="N19" s="751"/>
      <c r="O19" s="751"/>
      <c r="P19" s="751"/>
      <c r="Q19" s="751"/>
      <c r="R19" s="751"/>
    </row>
    <row r="20" spans="1:18" s="726" customFormat="1" ht="22.5" customHeight="1" x14ac:dyDescent="0.25">
      <c r="A20" s="2918" t="s">
        <v>620</v>
      </c>
      <c r="B20" s="2919"/>
      <c r="C20" s="2919"/>
      <c r="D20" s="2919"/>
      <c r="E20" s="2919"/>
      <c r="F20" s="2919"/>
      <c r="G20" s="2919"/>
      <c r="H20" s="2919"/>
      <c r="I20" s="2920"/>
      <c r="L20" s="751"/>
      <c r="M20" s="751"/>
      <c r="N20" s="751"/>
      <c r="O20" s="751"/>
      <c r="P20" s="751"/>
      <c r="Q20" s="751"/>
      <c r="R20" s="751"/>
    </row>
    <row r="21" spans="1:18" ht="8.25" customHeight="1" x14ac:dyDescent="0.25"/>
    <row r="22" spans="1:18" ht="24.75" customHeight="1" x14ac:dyDescent="0.35">
      <c r="A22" s="2918" t="s">
        <v>621</v>
      </c>
      <c r="B22" s="2919"/>
      <c r="C22" s="2919"/>
      <c r="D22" s="2919"/>
      <c r="E22" s="2919"/>
      <c r="F22" s="2919"/>
      <c r="G22" s="2919"/>
      <c r="H22" s="2921"/>
      <c r="I22" s="2922"/>
      <c r="L22" s="751"/>
      <c r="M22" s="751"/>
      <c r="N22" s="751"/>
      <c r="O22" s="751"/>
    </row>
    <row r="23" spans="1:18" ht="7" customHeight="1" x14ac:dyDescent="0.25">
      <c r="B23" s="771"/>
      <c r="C23" s="751"/>
      <c r="D23" s="751"/>
      <c r="E23" s="751"/>
      <c r="F23" s="771"/>
      <c r="G23" s="751"/>
      <c r="H23" s="751"/>
      <c r="I23" s="751"/>
    </row>
    <row r="24" spans="1:18" x14ac:dyDescent="0.25">
      <c r="A24" s="696" t="s">
        <v>301</v>
      </c>
      <c r="B24" s="771"/>
      <c r="C24" s="751"/>
      <c r="D24" s="751"/>
      <c r="E24" s="751"/>
      <c r="F24" s="771"/>
      <c r="G24" s="751"/>
      <c r="H24" s="751"/>
      <c r="I24" s="751"/>
    </row>
    <row r="25" spans="1:18" x14ac:dyDescent="0.25">
      <c r="A25" s="731" t="s">
        <v>622</v>
      </c>
      <c r="B25" s="771"/>
      <c r="C25" s="751"/>
      <c r="D25" s="751"/>
      <c r="E25" s="751"/>
      <c r="F25" s="771"/>
      <c r="G25" s="751"/>
      <c r="H25" s="751"/>
      <c r="I25" s="751"/>
    </row>
    <row r="26" spans="1:18" x14ac:dyDescent="0.25">
      <c r="A26" s="731" t="s">
        <v>623</v>
      </c>
    </row>
    <row r="27" spans="1:18" x14ac:dyDescent="0.25">
      <c r="A27" s="731" t="s">
        <v>624</v>
      </c>
    </row>
    <row r="28" spans="1:18" x14ac:dyDescent="0.25">
      <c r="A28" s="731" t="s">
        <v>625</v>
      </c>
    </row>
  </sheetData>
  <mergeCells count="8">
    <mergeCell ref="A20:I20"/>
    <mergeCell ref="A22:I22"/>
    <mergeCell ref="A4:I4"/>
    <mergeCell ref="A6:A8"/>
    <mergeCell ref="B6:E6"/>
    <mergeCell ref="F6:I6"/>
    <mergeCell ref="C8:E8"/>
    <mergeCell ref="G8:I8"/>
  </mergeCells>
  <hyperlinks>
    <hyperlink ref="A25" r:id="rId1" xr:uid="{D09DA453-8C7D-4E81-AF24-62AA27E04460}"/>
    <hyperlink ref="A26" r:id="rId2" xr:uid="{4E2D770F-DF99-4622-87DA-6BE651F71521}"/>
    <hyperlink ref="A27" r:id="rId3" xr:uid="{6C21C928-FF67-40D3-8FFB-A65C27870B39}"/>
    <hyperlink ref="A28" r:id="rId4" xr:uid="{E270FA70-9DF6-4E53-8DBE-5BCF9DF21AE6}"/>
    <hyperlink ref="A1" location="Índice!A1" display="Voltar ao índice" xr:uid="{693CFE69-8A2D-4EE0-AA59-90276E584836}"/>
  </hyperlinks>
  <pageMargins left="0.43307086614173229" right="0.19685039370078741" top="0.74803149606299213" bottom="0.74803149606299213" header="0.31496062992125984" footer="0.31496062992125984"/>
  <pageSetup paperSize="9" scale="87" orientation="portrait" r:id="rId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631ED-8528-435B-AA5E-3CE84C3C4DE3}">
  <dimension ref="A1:M60"/>
  <sheetViews>
    <sheetView workbookViewId="0"/>
  </sheetViews>
  <sheetFormatPr defaultColWidth="9.1796875" defaultRowHeight="12.5" x14ac:dyDescent="0.25"/>
  <cols>
    <col min="1" max="1" width="45" style="691" customWidth="1"/>
    <col min="2" max="9" width="11.54296875" style="691" customWidth="1"/>
    <col min="10" max="10" width="13.54296875" style="691" bestFit="1" customWidth="1"/>
    <col min="11" max="11" width="14.81640625" style="691" bestFit="1" customWidth="1"/>
    <col min="12" max="16384" width="9.1796875" style="691"/>
  </cols>
  <sheetData>
    <row r="1" spans="1:13" s="687" customFormat="1" x14ac:dyDescent="0.25">
      <c r="A1" s="527" t="s">
        <v>227</v>
      </c>
      <c r="B1" s="685"/>
      <c r="C1" s="685"/>
      <c r="D1" s="685"/>
      <c r="E1" s="685"/>
      <c r="F1" s="685"/>
      <c r="G1" s="685"/>
      <c r="H1" s="685"/>
      <c r="I1" s="686"/>
    </row>
    <row r="2" spans="1:13" s="687" customFormat="1" x14ac:dyDescent="0.25">
      <c r="A2" s="684"/>
      <c r="B2" s="685"/>
      <c r="C2" s="685"/>
      <c r="D2" s="685"/>
      <c r="E2" s="685"/>
      <c r="F2" s="685"/>
      <c r="G2" s="685"/>
      <c r="H2" s="685"/>
      <c r="I2" s="686"/>
    </row>
    <row r="3" spans="1:13" s="687" customFormat="1" x14ac:dyDescent="0.25">
      <c r="A3" s="934" t="s">
        <v>637</v>
      </c>
      <c r="B3" s="685"/>
      <c r="C3" s="685"/>
      <c r="D3" s="685"/>
      <c r="E3" s="685"/>
      <c r="F3" s="685"/>
      <c r="G3" s="685"/>
      <c r="H3" s="685"/>
      <c r="I3" s="686"/>
    </row>
    <row r="4" spans="1:13" s="688" customFormat="1" ht="27.75" customHeight="1" x14ac:dyDescent="0.25">
      <c r="A4" s="2936" t="s">
        <v>638</v>
      </c>
      <c r="B4" s="2936"/>
      <c r="C4" s="2936"/>
      <c r="D4" s="2936"/>
      <c r="E4" s="2936"/>
      <c r="F4" s="2936"/>
      <c r="G4" s="2936"/>
      <c r="H4" s="2936"/>
      <c r="I4" s="2937"/>
      <c r="J4" s="691"/>
      <c r="K4" s="691"/>
      <c r="L4" s="691"/>
      <c r="M4" s="691"/>
    </row>
    <row r="5" spans="1:13" s="690" customFormat="1" ht="6" customHeight="1" thickBot="1" x14ac:dyDescent="0.3">
      <c r="A5" s="689"/>
      <c r="B5" s="772"/>
      <c r="C5" s="772"/>
      <c r="D5" s="772"/>
      <c r="E5" s="772"/>
      <c r="F5" s="772"/>
      <c r="G5" s="772"/>
      <c r="H5" s="772"/>
      <c r="I5" s="773"/>
      <c r="J5" s="687"/>
      <c r="K5" s="687"/>
      <c r="L5" s="687"/>
      <c r="M5" s="687"/>
    </row>
    <row r="6" spans="1:13" ht="22.5" customHeight="1" x14ac:dyDescent="0.25">
      <c r="A6" s="2952" t="s">
        <v>639</v>
      </c>
      <c r="B6" s="2953">
        <v>2023</v>
      </c>
      <c r="C6" s="2954"/>
      <c r="D6" s="2954"/>
      <c r="E6" s="2955"/>
      <c r="F6" s="2956">
        <v>2022</v>
      </c>
      <c r="G6" s="2957"/>
      <c r="H6" s="2957"/>
      <c r="I6" s="2958"/>
    </row>
    <row r="7" spans="1:13" ht="33.75" customHeight="1" x14ac:dyDescent="0.25">
      <c r="A7" s="2929"/>
      <c r="B7" s="692" t="s">
        <v>617</v>
      </c>
      <c r="C7" s="692" t="s">
        <v>84</v>
      </c>
      <c r="D7" s="692" t="s">
        <v>85</v>
      </c>
      <c r="E7" s="692" t="s">
        <v>86</v>
      </c>
      <c r="F7" s="749" t="s">
        <v>617</v>
      </c>
      <c r="G7" s="749" t="s">
        <v>84</v>
      </c>
      <c r="H7" s="749" t="s">
        <v>85</v>
      </c>
      <c r="I7" s="749" t="s">
        <v>86</v>
      </c>
    </row>
    <row r="8" spans="1:13" ht="18" customHeight="1" x14ac:dyDescent="0.25">
      <c r="A8" s="2927"/>
      <c r="B8" s="693" t="s">
        <v>618</v>
      </c>
      <c r="C8" s="2931" t="s">
        <v>31</v>
      </c>
      <c r="D8" s="2931"/>
      <c r="E8" s="2931"/>
      <c r="F8" s="693" t="s">
        <v>618</v>
      </c>
      <c r="G8" s="2931" t="s">
        <v>31</v>
      </c>
      <c r="H8" s="2931"/>
      <c r="I8" s="2931"/>
    </row>
    <row r="9" spans="1:13" s="687" customFormat="1" ht="6" customHeight="1" x14ac:dyDescent="0.25">
      <c r="A9" s="774"/>
      <c r="B9" s="774"/>
      <c r="C9" s="775"/>
      <c r="D9" s="775"/>
      <c r="E9" s="775"/>
      <c r="F9" s="774"/>
      <c r="G9" s="775"/>
      <c r="H9" s="775"/>
      <c r="I9" s="776"/>
    </row>
    <row r="10" spans="1:13" ht="15" customHeight="1" x14ac:dyDescent="0.25">
      <c r="A10" s="777" t="s">
        <v>425</v>
      </c>
      <c r="B10" s="778">
        <v>82.148499999999999</v>
      </c>
      <c r="C10" s="779">
        <v>1497.0850062285576</v>
      </c>
      <c r="D10" s="779">
        <v>1235.5864788259476</v>
      </c>
      <c r="E10" s="779">
        <v>1158.4217052857528</v>
      </c>
      <c r="F10" s="780">
        <v>77.96841666666667</v>
      </c>
      <c r="G10" s="781">
        <v>1416.5088034684982</v>
      </c>
      <c r="H10" s="781">
        <v>1169.3169444358348</v>
      </c>
      <c r="I10" s="782">
        <v>1092.42672612094</v>
      </c>
    </row>
    <row r="11" spans="1:13" ht="15" customHeight="1" x14ac:dyDescent="0.25">
      <c r="A11" s="783" t="s">
        <v>426</v>
      </c>
      <c r="B11" s="784">
        <v>0.14849999999999999</v>
      </c>
      <c r="C11" s="707">
        <v>1571.2616778900112</v>
      </c>
      <c r="D11" s="707">
        <v>1202.9077272727272</v>
      </c>
      <c r="E11" s="785">
        <v>1060.5579068462403</v>
      </c>
      <c r="F11" s="786">
        <v>0.15049999999999999</v>
      </c>
      <c r="G11" s="787">
        <v>1524.6821428571427</v>
      </c>
      <c r="H11" s="787">
        <v>1190.6601273532669</v>
      </c>
      <c r="I11" s="788">
        <v>1052.8895182724252</v>
      </c>
    </row>
    <row r="12" spans="1:13" ht="15" customHeight="1" x14ac:dyDescent="0.25">
      <c r="A12" s="783" t="s">
        <v>427</v>
      </c>
      <c r="B12" s="784">
        <v>9.5694999999999997</v>
      </c>
      <c r="C12" s="707">
        <v>1429.1280728704044</v>
      </c>
      <c r="D12" s="707">
        <v>1169.9742794816868</v>
      </c>
      <c r="E12" s="785">
        <v>1077.3140276398976</v>
      </c>
      <c r="F12" s="786">
        <v>9.5489166666666669</v>
      </c>
      <c r="G12" s="787">
        <v>1354.3144493703478</v>
      </c>
      <c r="H12" s="787">
        <v>1108.2130488624362</v>
      </c>
      <c r="I12" s="788">
        <v>1014.6399891785283</v>
      </c>
    </row>
    <row r="13" spans="1:13" ht="14.65" customHeight="1" x14ac:dyDescent="0.25">
      <c r="A13" s="789" t="s">
        <v>428</v>
      </c>
      <c r="B13" s="784">
        <v>2.3724166666666666</v>
      </c>
      <c r="C13" s="707">
        <v>1253.82870104324</v>
      </c>
      <c r="D13" s="707">
        <v>1039.8923169061084</v>
      </c>
      <c r="E13" s="785">
        <v>1027.5303512592643</v>
      </c>
      <c r="F13" s="786">
        <v>2.3796666666666666</v>
      </c>
      <c r="G13" s="787">
        <v>1183.0870062333659</v>
      </c>
      <c r="H13" s="787">
        <v>986.45962074520241</v>
      </c>
      <c r="I13" s="788">
        <v>969.58824590278766</v>
      </c>
    </row>
    <row r="14" spans="1:13" ht="15" customHeight="1" x14ac:dyDescent="0.25">
      <c r="A14" s="783" t="s">
        <v>429</v>
      </c>
      <c r="B14" s="784">
        <v>0.33508333333333329</v>
      </c>
      <c r="C14" s="707">
        <v>1171.2191967172346</v>
      </c>
      <c r="D14" s="707">
        <v>970.99637901019662</v>
      </c>
      <c r="E14" s="785">
        <v>938.74996518279033</v>
      </c>
      <c r="F14" s="786">
        <v>0.35375000000000001</v>
      </c>
      <c r="G14" s="787">
        <v>1074.1629564193167</v>
      </c>
      <c r="H14" s="787">
        <v>884.08266195524152</v>
      </c>
      <c r="I14" s="788">
        <v>852.00441696113069</v>
      </c>
    </row>
    <row r="15" spans="1:13" ht="15" customHeight="1" x14ac:dyDescent="0.25">
      <c r="A15" s="783" t="s">
        <v>430</v>
      </c>
      <c r="B15" s="790">
        <v>3.4250000000000003E-2</v>
      </c>
      <c r="C15" s="707">
        <v>1192.6213381995135</v>
      </c>
      <c r="D15" s="707">
        <v>1016.1754014598542</v>
      </c>
      <c r="E15" s="785">
        <v>1016.0196836982971</v>
      </c>
      <c r="F15" s="989" t="s">
        <v>640</v>
      </c>
      <c r="G15" s="787">
        <v>1095.355011764706</v>
      </c>
      <c r="H15" s="787">
        <v>939.5884941176472</v>
      </c>
      <c r="I15" s="788">
        <v>938.74931764705889</v>
      </c>
    </row>
    <row r="16" spans="1:13" ht="15" customHeight="1" x14ac:dyDescent="0.25">
      <c r="A16" s="783" t="s">
        <v>431</v>
      </c>
      <c r="B16" s="784">
        <v>1.4046666666666667</v>
      </c>
      <c r="C16" s="707">
        <v>1200.7789588277174</v>
      </c>
      <c r="D16" s="707">
        <v>1011.6077936639772</v>
      </c>
      <c r="E16" s="785">
        <v>1000.1615228998578</v>
      </c>
      <c r="F16" s="786">
        <v>1.3776666666666668</v>
      </c>
      <c r="G16" s="787">
        <v>1113.8874685458507</v>
      </c>
      <c r="H16" s="787">
        <v>935.75086438422466</v>
      </c>
      <c r="I16" s="788">
        <v>919.35702637309453</v>
      </c>
    </row>
    <row r="17" spans="1:9" ht="15" customHeight="1" x14ac:dyDescent="0.25">
      <c r="A17" s="783" t="s">
        <v>432</v>
      </c>
      <c r="B17" s="784">
        <v>0.16183333333333333</v>
      </c>
      <c r="C17" s="707">
        <v>1234.493316168898</v>
      </c>
      <c r="D17" s="707">
        <v>1032.1864933058703</v>
      </c>
      <c r="E17" s="785">
        <v>1030.4100411946447</v>
      </c>
      <c r="F17" s="786">
        <v>0.16091666666666665</v>
      </c>
      <c r="G17" s="787">
        <v>1162.1695546349042</v>
      </c>
      <c r="H17" s="787">
        <v>985.56999999999982</v>
      </c>
      <c r="I17" s="788">
        <v>978.72214396685649</v>
      </c>
    </row>
    <row r="18" spans="1:9" ht="16" customHeight="1" x14ac:dyDescent="0.25">
      <c r="A18" s="791" t="s">
        <v>433</v>
      </c>
      <c r="B18" s="784">
        <v>1.8293333333333333</v>
      </c>
      <c r="C18" s="707">
        <v>1012.5073191508748</v>
      </c>
      <c r="D18" s="707">
        <v>810.35767447157446</v>
      </c>
      <c r="E18" s="785">
        <v>773.44370717930042</v>
      </c>
      <c r="F18" s="786">
        <v>1.4168333333333332</v>
      </c>
      <c r="G18" s="787">
        <v>949.31123161980952</v>
      </c>
      <c r="H18" s="787">
        <v>775.14680978708384</v>
      </c>
      <c r="I18" s="788">
        <v>739.9713757205036</v>
      </c>
    </row>
    <row r="19" spans="1:9" ht="32.15" customHeight="1" x14ac:dyDescent="0.25">
      <c r="A19" s="791" t="s">
        <v>434</v>
      </c>
      <c r="B19" s="792">
        <v>5.238833333333333</v>
      </c>
      <c r="C19" s="793">
        <v>932.62634905990512</v>
      </c>
      <c r="D19" s="793">
        <v>802.77071803518595</v>
      </c>
      <c r="E19" s="794">
        <v>795.5252707345785</v>
      </c>
      <c r="F19" s="795">
        <v>5.2418333333333331</v>
      </c>
      <c r="G19" s="796">
        <v>862.59454627833793</v>
      </c>
      <c r="H19" s="796">
        <v>741.48990588534559</v>
      </c>
      <c r="I19" s="797">
        <v>735.20253600839396</v>
      </c>
    </row>
    <row r="20" spans="1:9" ht="28" customHeight="1" x14ac:dyDescent="0.25">
      <c r="A20" s="791" t="s">
        <v>435</v>
      </c>
      <c r="B20" s="990" t="s">
        <v>640</v>
      </c>
      <c r="C20" s="793">
        <v>905.52437177280558</v>
      </c>
      <c r="D20" s="793">
        <v>819.67385542168677</v>
      </c>
      <c r="E20" s="794">
        <v>814.35356282271948</v>
      </c>
      <c r="F20" s="991" t="s">
        <v>640</v>
      </c>
      <c r="G20" s="796">
        <v>773.95047285464102</v>
      </c>
      <c r="H20" s="796">
        <v>705.57106830122609</v>
      </c>
      <c r="I20" s="797">
        <v>698.2439754816113</v>
      </c>
    </row>
    <row r="21" spans="1:9" ht="15" customHeight="1" x14ac:dyDescent="0.25">
      <c r="A21" s="798" t="s">
        <v>436</v>
      </c>
      <c r="B21" s="784">
        <v>2.2063333333333337</v>
      </c>
      <c r="C21" s="707">
        <v>1839.3929218915243</v>
      </c>
      <c r="D21" s="707">
        <v>1492.6055491766126</v>
      </c>
      <c r="E21" s="785">
        <v>1317.02687150627</v>
      </c>
      <c r="F21" s="786">
        <v>2.0866666666666664</v>
      </c>
      <c r="G21" s="787">
        <v>1717.6524257188498</v>
      </c>
      <c r="H21" s="787">
        <v>1372.9671102236421</v>
      </c>
      <c r="I21" s="788">
        <v>1232.3235455271565</v>
      </c>
    </row>
    <row r="22" spans="1:9" ht="15" customHeight="1" x14ac:dyDescent="0.25">
      <c r="A22" s="799" t="s">
        <v>437</v>
      </c>
      <c r="B22" s="784">
        <v>2.0823333333333336</v>
      </c>
      <c r="C22" s="707">
        <v>1885.0656399071554</v>
      </c>
      <c r="D22" s="707">
        <v>1559.4711401472707</v>
      </c>
      <c r="E22" s="785">
        <v>1349.7588278373621</v>
      </c>
      <c r="F22" s="786">
        <v>2.1190000000000002</v>
      </c>
      <c r="G22" s="787">
        <v>1831.2476781500711</v>
      </c>
      <c r="H22" s="787">
        <v>1508.7914326726443</v>
      </c>
      <c r="I22" s="788">
        <v>1300.7328975932041</v>
      </c>
    </row>
    <row r="23" spans="1:9" ht="15" customHeight="1" x14ac:dyDescent="0.25">
      <c r="A23" s="791" t="s">
        <v>438</v>
      </c>
      <c r="B23" s="784">
        <v>1.3263333333333334</v>
      </c>
      <c r="C23" s="707">
        <v>1932.4382363659211</v>
      </c>
      <c r="D23" s="707">
        <v>1592.4895149535059</v>
      </c>
      <c r="E23" s="785">
        <v>1502.3054900728825</v>
      </c>
      <c r="F23" s="786">
        <v>1.425</v>
      </c>
      <c r="G23" s="787">
        <v>1856.6608438596488</v>
      </c>
      <c r="H23" s="787">
        <v>1523.8691637426903</v>
      </c>
      <c r="I23" s="788">
        <v>1438.9947368421056</v>
      </c>
    </row>
    <row r="24" spans="1:9" ht="15" customHeight="1" x14ac:dyDescent="0.25">
      <c r="A24" s="799" t="s">
        <v>439</v>
      </c>
      <c r="B24" s="784">
        <v>0.43283333333333329</v>
      </c>
      <c r="C24" s="707">
        <v>3170.4597015787449</v>
      </c>
      <c r="D24" s="707">
        <v>2633.3904389680401</v>
      </c>
      <c r="E24" s="785">
        <v>2552.6717269926839</v>
      </c>
      <c r="F24" s="786">
        <v>0.38116666666666671</v>
      </c>
      <c r="G24" s="787">
        <v>2857.6499409707039</v>
      </c>
      <c r="H24" s="787">
        <v>2398.0392588543941</v>
      </c>
      <c r="I24" s="788">
        <v>2334.7864232619149</v>
      </c>
    </row>
    <row r="25" spans="1:9" ht="15" customHeight="1" x14ac:dyDescent="0.25">
      <c r="A25" s="789" t="s">
        <v>440</v>
      </c>
      <c r="B25" s="784">
        <v>3.7445833333333334</v>
      </c>
      <c r="C25" s="707">
        <v>1524.8734231667963</v>
      </c>
      <c r="D25" s="707">
        <v>1274.0314678980751</v>
      </c>
      <c r="E25" s="785">
        <v>1198.5266079893179</v>
      </c>
      <c r="F25" s="786">
        <v>3.5750833333333336</v>
      </c>
      <c r="G25" s="787">
        <v>1458.0188608657143</v>
      </c>
      <c r="H25" s="787">
        <v>1217.0574159110511</v>
      </c>
      <c r="I25" s="788">
        <v>1144.1032362881986</v>
      </c>
    </row>
    <row r="26" spans="1:9" ht="21" customHeight="1" x14ac:dyDescent="0.25">
      <c r="A26" s="789" t="s">
        <v>441</v>
      </c>
      <c r="B26" s="792">
        <v>0.35091666666666671</v>
      </c>
      <c r="C26" s="793">
        <v>1407.1702303490856</v>
      </c>
      <c r="D26" s="793">
        <v>1217.513830444075</v>
      </c>
      <c r="E26" s="794">
        <v>1192.7330159107103</v>
      </c>
      <c r="F26" s="795">
        <v>0.31674999999999998</v>
      </c>
      <c r="G26" s="796">
        <v>1401.5095737963693</v>
      </c>
      <c r="H26" s="796">
        <v>1218.4117942646674</v>
      </c>
      <c r="I26" s="797">
        <v>1197.0506419363326</v>
      </c>
    </row>
    <row r="27" spans="1:9" ht="15" customHeight="1" x14ac:dyDescent="0.25">
      <c r="A27" s="789" t="s">
        <v>442</v>
      </c>
      <c r="B27" s="784">
        <v>0.15175</v>
      </c>
      <c r="C27" s="707">
        <v>1926.4926194398679</v>
      </c>
      <c r="D27" s="707">
        <v>1627.5511477210327</v>
      </c>
      <c r="E27" s="785">
        <v>1587.8538275672706</v>
      </c>
      <c r="F27" s="786">
        <v>0.15608333333333335</v>
      </c>
      <c r="G27" s="787">
        <v>3364.136006406834</v>
      </c>
      <c r="H27" s="787">
        <v>1731.3736999466096</v>
      </c>
      <c r="I27" s="788">
        <v>1695.3228937533368</v>
      </c>
    </row>
    <row r="28" spans="1:9" ht="15" customHeight="1" x14ac:dyDescent="0.25">
      <c r="A28" s="799" t="s">
        <v>443</v>
      </c>
      <c r="B28" s="784">
        <v>0.95791666666666664</v>
      </c>
      <c r="C28" s="707">
        <v>981.63633579817315</v>
      </c>
      <c r="D28" s="707">
        <v>794.51597477163989</v>
      </c>
      <c r="E28" s="785">
        <v>765.98344758590679</v>
      </c>
      <c r="F28" s="786">
        <v>0.89308333333333334</v>
      </c>
      <c r="G28" s="787">
        <v>924.60467294951934</v>
      </c>
      <c r="H28" s="787">
        <v>758.71458057292148</v>
      </c>
      <c r="I28" s="788">
        <v>724.34883362881396</v>
      </c>
    </row>
    <row r="29" spans="1:9" ht="15" customHeight="1" x14ac:dyDescent="0.25">
      <c r="A29" s="791" t="s">
        <v>444</v>
      </c>
      <c r="B29" s="784">
        <v>0.52725</v>
      </c>
      <c r="C29" s="707">
        <v>1761.5609625414891</v>
      </c>
      <c r="D29" s="707">
        <v>1463.3834755808441</v>
      </c>
      <c r="E29" s="785">
        <v>1427.2988177651337</v>
      </c>
      <c r="F29" s="786">
        <v>0.51016666666666666</v>
      </c>
      <c r="G29" s="787">
        <v>1679.9033028422084</v>
      </c>
      <c r="H29" s="787">
        <v>1416.5852744201243</v>
      </c>
      <c r="I29" s="788">
        <v>1374.3476396602418</v>
      </c>
    </row>
    <row r="30" spans="1:9" ht="15" customHeight="1" x14ac:dyDescent="0.25">
      <c r="A30" s="799" t="s">
        <v>445</v>
      </c>
      <c r="B30" s="784">
        <v>0.9774166666666666</v>
      </c>
      <c r="C30" s="707">
        <v>1692.4604007161736</v>
      </c>
      <c r="D30" s="707">
        <v>1327.7782470798875</v>
      </c>
      <c r="E30" s="785">
        <v>1119.9513163952595</v>
      </c>
      <c r="F30" s="786">
        <v>1.0053333333333334</v>
      </c>
      <c r="G30" s="787">
        <v>1572.1429393236076</v>
      </c>
      <c r="H30" s="787">
        <v>1250.4323441644563</v>
      </c>
      <c r="I30" s="788">
        <v>1046.267512433687</v>
      </c>
    </row>
    <row r="31" spans="1:9" ht="15" customHeight="1" x14ac:dyDescent="0.25">
      <c r="A31" s="799" t="s">
        <v>446</v>
      </c>
      <c r="B31" s="784">
        <v>4.3605</v>
      </c>
      <c r="C31" s="707">
        <v>2816.9634132171386</v>
      </c>
      <c r="D31" s="707">
        <v>2202.6325729083055</v>
      </c>
      <c r="E31" s="785">
        <v>1651.9818338875511</v>
      </c>
      <c r="F31" s="786">
        <v>4.3797499999999996</v>
      </c>
      <c r="G31" s="787">
        <v>2687.6214470003997</v>
      </c>
      <c r="H31" s="787">
        <v>2104.9586903742602</v>
      </c>
      <c r="I31" s="788">
        <v>1577.4629082710198</v>
      </c>
    </row>
    <row r="32" spans="1:9" ht="15" customHeight="1" x14ac:dyDescent="0.25">
      <c r="A32" s="799" t="s">
        <v>447</v>
      </c>
      <c r="B32" s="784">
        <v>0.33875</v>
      </c>
      <c r="C32" s="707">
        <v>2776.8866199261993</v>
      </c>
      <c r="D32" s="707">
        <v>2279.0805707257073</v>
      </c>
      <c r="E32" s="785">
        <v>1844.9420836408365</v>
      </c>
      <c r="F32" s="786">
        <v>0.34133333333333332</v>
      </c>
      <c r="G32" s="787">
        <v>2691.0192529296874</v>
      </c>
      <c r="H32" s="787">
        <v>2221.4935961914057</v>
      </c>
      <c r="I32" s="788">
        <v>1793.5687866210938</v>
      </c>
    </row>
    <row r="33" spans="1:13" ht="15" customHeight="1" x14ac:dyDescent="0.25">
      <c r="A33" s="799" t="s">
        <v>448</v>
      </c>
      <c r="B33" s="784">
        <v>9.4642499999999998</v>
      </c>
      <c r="C33" s="707">
        <v>1335.2155543228464</v>
      </c>
      <c r="D33" s="707">
        <v>1145.1601699377482</v>
      </c>
      <c r="E33" s="785">
        <v>1131.0922491657202</v>
      </c>
      <c r="F33" s="786">
        <v>8.7800833333333337</v>
      </c>
      <c r="G33" s="787">
        <v>1234.0946381488407</v>
      </c>
      <c r="H33" s="787">
        <v>1058.5738177314188</v>
      </c>
      <c r="I33" s="788">
        <v>1044.934911304942</v>
      </c>
    </row>
    <row r="34" spans="1:13" ht="15" customHeight="1" x14ac:dyDescent="0.25">
      <c r="A34" s="799" t="s">
        <v>449</v>
      </c>
      <c r="B34" s="784">
        <v>11.095416666666667</v>
      </c>
      <c r="C34" s="707">
        <v>1591.8016419692817</v>
      </c>
      <c r="D34" s="707">
        <v>1277.2442290735664</v>
      </c>
      <c r="E34" s="785">
        <v>1251.0946743775582</v>
      </c>
      <c r="F34" s="786">
        <v>10.584583333333335</v>
      </c>
      <c r="G34" s="787">
        <v>1460.0160065346615</v>
      </c>
      <c r="H34" s="787">
        <v>1179.8158700153524</v>
      </c>
      <c r="I34" s="788">
        <v>1153.8248411604927</v>
      </c>
    </row>
    <row r="35" spans="1:13" ht="15" customHeight="1" x14ac:dyDescent="0.25">
      <c r="A35" s="799" t="s">
        <v>450</v>
      </c>
      <c r="B35" s="784">
        <v>5.3987499999999997</v>
      </c>
      <c r="C35" s="707">
        <v>1306.5808972756038</v>
      </c>
      <c r="D35" s="707">
        <v>1112.6347248591496</v>
      </c>
      <c r="E35" s="785">
        <v>1096.5342741375318</v>
      </c>
      <c r="F35" s="786">
        <v>5.3085000000000004</v>
      </c>
      <c r="G35" s="787">
        <v>1221.3464930457442</v>
      </c>
      <c r="H35" s="787">
        <v>1040.1444847885466</v>
      </c>
      <c r="I35" s="788">
        <v>1026.0409323098174</v>
      </c>
    </row>
    <row r="36" spans="1:13" ht="15" customHeight="1" x14ac:dyDescent="0.25">
      <c r="A36" s="799" t="s">
        <v>451</v>
      </c>
      <c r="B36" s="784">
        <v>1.9724166666666667</v>
      </c>
      <c r="C36" s="707">
        <v>965.8141556466262</v>
      </c>
      <c r="D36" s="707">
        <v>839.39239300350675</v>
      </c>
      <c r="E36" s="707">
        <v>833.46753897503061</v>
      </c>
      <c r="F36" s="706">
        <v>1.7024999999999999</v>
      </c>
      <c r="G36" s="787">
        <v>873.13366813509526</v>
      </c>
      <c r="H36" s="787">
        <v>770.41243661282442</v>
      </c>
      <c r="I36" s="800">
        <v>765.93895888399413</v>
      </c>
    </row>
    <row r="37" spans="1:13" ht="15" customHeight="1" x14ac:dyDescent="0.25">
      <c r="A37" s="799" t="s">
        <v>452</v>
      </c>
      <c r="B37" s="784">
        <v>0.98691666666666666</v>
      </c>
      <c r="C37" s="707">
        <v>1620.3977539474797</v>
      </c>
      <c r="D37" s="707">
        <v>1328.3956472177658</v>
      </c>
      <c r="E37" s="707">
        <v>1310.0747183990543</v>
      </c>
      <c r="F37" s="801">
        <v>0.96133333333333337</v>
      </c>
      <c r="G37" s="787">
        <v>1549.3047676837725</v>
      </c>
      <c r="H37" s="787">
        <v>1255.234361997226</v>
      </c>
      <c r="I37" s="800">
        <v>1236.2610601595011</v>
      </c>
    </row>
    <row r="38" spans="1:13" ht="15" customHeight="1" x14ac:dyDescent="0.25">
      <c r="A38" s="799" t="s">
        <v>453</v>
      </c>
      <c r="B38" s="992" t="s">
        <v>640</v>
      </c>
      <c r="C38" s="707">
        <v>825.51688679245285</v>
      </c>
      <c r="D38" s="707">
        <v>740.96849056603776</v>
      </c>
      <c r="E38" s="707">
        <v>740.96849056603776</v>
      </c>
      <c r="F38" s="993" t="s">
        <v>640</v>
      </c>
      <c r="G38" s="787">
        <v>779.10363636363627</v>
      </c>
      <c r="H38" s="787">
        <v>691.50826446280996</v>
      </c>
      <c r="I38" s="800">
        <v>691.50826446280996</v>
      </c>
    </row>
    <row r="39" spans="1:13" ht="15" customHeight="1" x14ac:dyDescent="0.25">
      <c r="A39" s="799" t="s">
        <v>454</v>
      </c>
      <c r="B39" s="784">
        <v>2.1299166666666665</v>
      </c>
      <c r="C39" s="707">
        <v>1445.0111017645452</v>
      </c>
      <c r="D39" s="707">
        <v>1229.7092186705272</v>
      </c>
      <c r="E39" s="707">
        <v>1219.9320994561604</v>
      </c>
      <c r="F39" s="801">
        <v>2.1347499999999999</v>
      </c>
      <c r="G39" s="787">
        <v>1384.0965378459618</v>
      </c>
      <c r="H39" s="787">
        <v>1181.2625428426436</v>
      </c>
      <c r="I39" s="800">
        <v>1172.4238263653042</v>
      </c>
    </row>
    <row r="40" spans="1:13" ht="15" customHeight="1" x14ac:dyDescent="0.25">
      <c r="A40" s="799" t="s">
        <v>455</v>
      </c>
      <c r="B40" s="784">
        <v>5.5318333333333332</v>
      </c>
      <c r="C40" s="707">
        <v>1341.9964136362269</v>
      </c>
      <c r="D40" s="707">
        <v>1146.3952984242717</v>
      </c>
      <c r="E40" s="707">
        <v>1088.7193222560334</v>
      </c>
      <c r="F40" s="802">
        <v>4.9089166666666673</v>
      </c>
      <c r="G40" s="787">
        <v>1293.3280240039387</v>
      </c>
      <c r="H40" s="787">
        <v>1103.634800448164</v>
      </c>
      <c r="I40" s="800">
        <v>1041.1564873444584</v>
      </c>
    </row>
    <row r="41" spans="1:13" ht="15" customHeight="1" x14ac:dyDescent="0.25">
      <c r="A41" s="799" t="s">
        <v>456</v>
      </c>
      <c r="B41" s="784">
        <v>1.9124166666666667</v>
      </c>
      <c r="C41" s="707">
        <v>1359.9532236698772</v>
      </c>
      <c r="D41" s="707">
        <v>1120.1995616366728</v>
      </c>
      <c r="E41" s="707">
        <v>1039.0485350124188</v>
      </c>
      <c r="F41" s="802">
        <v>1.6935</v>
      </c>
      <c r="G41" s="787">
        <v>1249.6097608503098</v>
      </c>
      <c r="H41" s="787">
        <v>1032.0183028245251</v>
      </c>
      <c r="I41" s="800">
        <v>966.75678673358925</v>
      </c>
    </row>
    <row r="42" spans="1:13" ht="15" customHeight="1" x14ac:dyDescent="0.25">
      <c r="A42" s="799" t="s">
        <v>457</v>
      </c>
      <c r="B42" s="784">
        <v>0.80600000000000005</v>
      </c>
      <c r="C42" s="707">
        <v>1201.9357764681556</v>
      </c>
      <c r="D42" s="707">
        <v>1036.5746195202646</v>
      </c>
      <c r="E42" s="707">
        <v>1010.1091480562447</v>
      </c>
      <c r="F42" s="802">
        <v>0.72083333333333333</v>
      </c>
      <c r="G42" s="787">
        <v>1118.1498728323697</v>
      </c>
      <c r="H42" s="787">
        <v>968.61106589595374</v>
      </c>
      <c r="I42" s="800">
        <v>942.39663005780369</v>
      </c>
    </row>
    <row r="43" spans="1:13" ht="15" customHeight="1" x14ac:dyDescent="0.25">
      <c r="A43" s="791" t="s">
        <v>458</v>
      </c>
      <c r="B43" s="784">
        <v>1.0963333333333332</v>
      </c>
      <c r="C43" s="707">
        <v>1496.3427979629068</v>
      </c>
      <c r="D43" s="707">
        <v>1116.2423099726361</v>
      </c>
      <c r="E43" s="707">
        <v>1079.649082547887</v>
      </c>
      <c r="F43" s="802">
        <v>0.25466666666666665</v>
      </c>
      <c r="G43" s="787">
        <v>1383.9915248691098</v>
      </c>
      <c r="H43" s="787">
        <v>1141.7919175392669</v>
      </c>
      <c r="I43" s="800">
        <v>1090.0940183246075</v>
      </c>
    </row>
    <row r="44" spans="1:13" ht="15" customHeight="1" x14ac:dyDescent="0.25">
      <c r="A44" s="798" t="s">
        <v>459</v>
      </c>
      <c r="B44" s="784">
        <v>0.54441666666666666</v>
      </c>
      <c r="C44" s="707">
        <v>1484.9145844175723</v>
      </c>
      <c r="D44" s="707">
        <v>1232.7389683147098</v>
      </c>
      <c r="E44" s="707">
        <v>1215.6025991121999</v>
      </c>
      <c r="F44" s="801">
        <v>0.53916666666666668</v>
      </c>
      <c r="G44" s="787">
        <v>1421.0443863987637</v>
      </c>
      <c r="H44" s="787">
        <v>1148.54471251932</v>
      </c>
      <c r="I44" s="800">
        <v>1131.7486970633695</v>
      </c>
    </row>
    <row r="45" spans="1:13" ht="14.15" customHeight="1" x14ac:dyDescent="0.25">
      <c r="A45" s="798" t="s">
        <v>460</v>
      </c>
      <c r="B45" s="784">
        <v>1.2052499999999999</v>
      </c>
      <c r="C45" s="707">
        <v>1860.052913641706</v>
      </c>
      <c r="D45" s="707">
        <v>1538.4882755998065</v>
      </c>
      <c r="E45" s="707">
        <v>1486.4786641775565</v>
      </c>
      <c r="F45" s="801">
        <v>1.1153333333333333</v>
      </c>
      <c r="G45" s="787">
        <v>1791.910626867902</v>
      </c>
      <c r="H45" s="787">
        <v>1485.9409959653317</v>
      </c>
      <c r="I45" s="800">
        <v>1432.8640533472801</v>
      </c>
    </row>
    <row r="46" spans="1:13" ht="15" customHeight="1" x14ac:dyDescent="0.25">
      <c r="A46" s="803" t="s">
        <v>461</v>
      </c>
      <c r="B46" s="784">
        <v>1.3959999999999999</v>
      </c>
      <c r="C46" s="707">
        <v>1582.6834634670486</v>
      </c>
      <c r="D46" s="707">
        <v>1333.8052023638968</v>
      </c>
      <c r="E46" s="707">
        <v>1314.7413108882522</v>
      </c>
      <c r="F46" s="804">
        <v>1.3516666666666668</v>
      </c>
      <c r="G46" s="787">
        <v>1471.2836239210851</v>
      </c>
      <c r="H46" s="787">
        <v>1240.7370937114674</v>
      </c>
      <c r="I46" s="800">
        <v>1223.0299186189891</v>
      </c>
    </row>
    <row r="47" spans="1:13" ht="5.15" customHeight="1" thickBot="1" x14ac:dyDescent="0.3">
      <c r="A47" s="805"/>
      <c r="B47" s="806"/>
      <c r="C47" s="806"/>
      <c r="D47" s="806"/>
      <c r="E47" s="806"/>
      <c r="F47" s="806"/>
      <c r="G47" s="806"/>
      <c r="H47" s="807"/>
      <c r="I47" s="808"/>
    </row>
    <row r="48" spans="1:13" s="726" customFormat="1" ht="30.75" customHeight="1" thickTop="1" x14ac:dyDescent="0.25">
      <c r="A48" s="2949" t="s">
        <v>620</v>
      </c>
      <c r="B48" s="2949"/>
      <c r="C48" s="2949"/>
      <c r="D48" s="2949"/>
      <c r="E48" s="2949"/>
      <c r="F48" s="2949"/>
      <c r="G48" s="2949"/>
      <c r="H48" s="2950"/>
      <c r="I48" s="2950"/>
      <c r="J48" s="687"/>
      <c r="K48" s="691"/>
      <c r="L48" s="691"/>
      <c r="M48" s="691"/>
    </row>
    <row r="49" spans="1:10" ht="6" customHeight="1" x14ac:dyDescent="0.25">
      <c r="A49" s="687"/>
      <c r="B49" s="687"/>
      <c r="C49" s="687"/>
      <c r="D49" s="687"/>
      <c r="E49" s="687"/>
      <c r="F49" s="687"/>
      <c r="G49" s="687"/>
      <c r="H49" s="687"/>
      <c r="I49" s="687"/>
      <c r="J49" s="687"/>
    </row>
    <row r="50" spans="1:10" ht="14.5" x14ac:dyDescent="0.35">
      <c r="A50" s="2949" t="s">
        <v>621</v>
      </c>
      <c r="B50" s="2949"/>
      <c r="C50" s="2949"/>
      <c r="D50" s="2949"/>
      <c r="E50" s="2949"/>
      <c r="F50" s="2949"/>
      <c r="G50" s="2949"/>
      <c r="H50" s="2951"/>
      <c r="I50" s="2951"/>
      <c r="J50" s="687"/>
    </row>
    <row r="51" spans="1:10" x14ac:dyDescent="0.25">
      <c r="B51" s="771"/>
      <c r="C51" s="751"/>
      <c r="D51" s="751"/>
      <c r="E51" s="751"/>
      <c r="F51" s="771"/>
      <c r="G51" s="751"/>
      <c r="H51" s="751"/>
      <c r="I51" s="751"/>
    </row>
    <row r="52" spans="1:10" x14ac:dyDescent="0.25">
      <c r="B52" s="771"/>
      <c r="C52" s="751"/>
      <c r="D52" s="751"/>
      <c r="E52" s="751"/>
      <c r="F52" s="771"/>
      <c r="G52" s="751"/>
      <c r="H52" s="751"/>
      <c r="I52" s="751"/>
    </row>
    <row r="53" spans="1:10" x14ac:dyDescent="0.25">
      <c r="B53" s="771"/>
      <c r="C53" s="751"/>
      <c r="D53" s="751"/>
      <c r="E53" s="751"/>
      <c r="F53" s="771"/>
      <c r="G53" s="751"/>
      <c r="H53" s="751"/>
      <c r="I53" s="751"/>
    </row>
    <row r="54" spans="1:10" x14ac:dyDescent="0.25">
      <c r="B54" s="771"/>
      <c r="C54" s="751"/>
      <c r="D54" s="751"/>
      <c r="E54" s="751"/>
      <c r="F54" s="771"/>
      <c r="G54" s="751"/>
      <c r="H54" s="751"/>
      <c r="I54" s="751"/>
    </row>
    <row r="55" spans="1:10" x14ac:dyDescent="0.25">
      <c r="B55" s="771"/>
      <c r="C55" s="751"/>
      <c r="D55" s="751"/>
      <c r="E55" s="751"/>
      <c r="F55" s="771"/>
      <c r="G55" s="751"/>
      <c r="H55" s="751"/>
      <c r="I55" s="751"/>
    </row>
    <row r="56" spans="1:10" x14ac:dyDescent="0.25">
      <c r="B56" s="771"/>
      <c r="C56" s="751"/>
      <c r="D56" s="751"/>
      <c r="E56" s="751"/>
      <c r="F56" s="771"/>
      <c r="G56" s="751"/>
      <c r="H56" s="751"/>
      <c r="I56" s="751"/>
    </row>
    <row r="57" spans="1:10" x14ac:dyDescent="0.25">
      <c r="B57" s="771"/>
      <c r="C57" s="751"/>
      <c r="D57" s="751"/>
      <c r="E57" s="751"/>
      <c r="F57" s="771"/>
      <c r="G57" s="751"/>
      <c r="H57" s="751"/>
      <c r="I57" s="751"/>
    </row>
    <row r="58" spans="1:10" x14ac:dyDescent="0.25">
      <c r="B58" s="771"/>
      <c r="C58" s="751"/>
      <c r="D58" s="751"/>
      <c r="E58" s="751"/>
      <c r="F58" s="771"/>
      <c r="G58" s="751"/>
      <c r="H58" s="751"/>
      <c r="I58" s="751"/>
    </row>
    <row r="59" spans="1:10" x14ac:dyDescent="0.25">
      <c r="B59" s="771"/>
      <c r="C59" s="751"/>
      <c r="D59" s="751"/>
      <c r="E59" s="751"/>
      <c r="F59" s="771"/>
      <c r="G59" s="751"/>
      <c r="H59" s="751"/>
      <c r="I59" s="751"/>
    </row>
    <row r="60" spans="1:10" x14ac:dyDescent="0.25">
      <c r="B60" s="771"/>
      <c r="C60" s="751"/>
      <c r="D60" s="751"/>
      <c r="E60" s="751"/>
      <c r="F60" s="771"/>
      <c r="G60" s="751"/>
      <c r="H60" s="751"/>
      <c r="I60" s="751"/>
    </row>
  </sheetData>
  <mergeCells count="8">
    <mergeCell ref="A48:I48"/>
    <mergeCell ref="A50:I50"/>
    <mergeCell ref="A4:I4"/>
    <mergeCell ref="A6:A8"/>
    <mergeCell ref="B6:E6"/>
    <mergeCell ref="F6:I6"/>
    <mergeCell ref="C8:E8"/>
    <mergeCell ref="G8:I8"/>
  </mergeCells>
  <conditionalFormatting sqref="B20">
    <cfRule type="cellIs" dxfId="84" priority="2" operator="between">
      <formula>0.001</formula>
      <formula>0.499</formula>
    </cfRule>
  </conditionalFormatting>
  <conditionalFormatting sqref="B38">
    <cfRule type="cellIs" dxfId="83" priority="1" operator="between">
      <formula>0.001</formula>
      <formula>0.499</formula>
    </cfRule>
  </conditionalFormatting>
  <conditionalFormatting sqref="F10:F14 F16:F19 F21:F37 F39:F46">
    <cfRule type="cellIs" dxfId="82" priority="5" operator="lessThanOrEqual">
      <formula>0.01</formula>
    </cfRule>
    <cfRule type="cellIs" dxfId="81" priority="7" operator="lessThan">
      <formula>0.01</formula>
    </cfRule>
  </conditionalFormatting>
  <conditionalFormatting sqref="F15">
    <cfRule type="cellIs" dxfId="80" priority="4" operator="between">
      <formula>0.001</formula>
      <formula>0.499</formula>
    </cfRule>
  </conditionalFormatting>
  <conditionalFormatting sqref="F20">
    <cfRule type="cellIs" dxfId="79" priority="3" operator="between">
      <formula>0.001</formula>
      <formula>0.499</formula>
    </cfRule>
  </conditionalFormatting>
  <conditionalFormatting sqref="F38">
    <cfRule type="cellIs" dxfId="78" priority="6" operator="between">
      <formula>0.001</formula>
      <formula>0.499</formula>
    </cfRule>
  </conditionalFormatting>
  <hyperlinks>
    <hyperlink ref="A1" location="Índice!A1" display="Voltar ao índice" xr:uid="{4820D89B-D3BD-49A8-B0A2-6D13B6A067FE}"/>
  </hyperlinks>
  <pageMargins left="0.31496062992125984" right="0.19685039370078741" top="0.7" bottom="0.74803149606299213" header="0.4" footer="0.31496062992125984"/>
  <pageSetup paperSize="9" scale="6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09559-0AC4-4B33-9453-0ACCC7383135}">
  <dimension ref="A1:I31"/>
  <sheetViews>
    <sheetView zoomScaleNormal="100" workbookViewId="0"/>
  </sheetViews>
  <sheetFormatPr defaultColWidth="9.1796875" defaultRowHeight="12.5" x14ac:dyDescent="0.25"/>
  <cols>
    <col min="1" max="1" width="41.81640625" style="678" customWidth="1"/>
    <col min="2" max="6" width="10.7265625" style="678" customWidth="1"/>
    <col min="7" max="16384" width="9.1796875" style="678"/>
  </cols>
  <sheetData>
    <row r="1" spans="1:9" x14ac:dyDescent="0.25">
      <c r="A1" s="527" t="s">
        <v>227</v>
      </c>
    </row>
    <row r="3" spans="1:9" ht="19.5" customHeight="1" x14ac:dyDescent="0.25">
      <c r="A3" s="2890" t="s">
        <v>679</v>
      </c>
      <c r="B3" s="2890"/>
    </row>
    <row r="4" spans="1:9" ht="21" customHeight="1" x14ac:dyDescent="0.25">
      <c r="A4" s="2891" t="s">
        <v>680</v>
      </c>
      <c r="B4" s="2891"/>
      <c r="C4" s="2891"/>
      <c r="D4" s="2891"/>
      <c r="E4" s="2891"/>
      <c r="F4" s="2891"/>
    </row>
    <row r="5" spans="1:9" ht="17.5" customHeight="1" x14ac:dyDescent="0.25">
      <c r="A5" s="679"/>
      <c r="B5" s="680"/>
      <c r="C5" s="680"/>
      <c r="D5" s="680"/>
      <c r="E5" s="680"/>
      <c r="F5" s="681" t="s">
        <v>464</v>
      </c>
    </row>
    <row r="6" spans="1:9" ht="46.5" customHeight="1" x14ac:dyDescent="0.25">
      <c r="A6" s="1127" t="s">
        <v>681</v>
      </c>
      <c r="B6" s="1128">
        <v>2023</v>
      </c>
      <c r="C6" s="1128" t="s">
        <v>682</v>
      </c>
      <c r="D6" s="1128">
        <v>2021</v>
      </c>
      <c r="E6" s="1128">
        <v>2020</v>
      </c>
      <c r="F6" s="1128">
        <v>2019</v>
      </c>
    </row>
    <row r="7" spans="1:9" ht="9" customHeight="1" x14ac:dyDescent="0.25">
      <c r="A7" s="1129"/>
      <c r="B7" s="1129"/>
      <c r="C7" s="1129"/>
      <c r="D7" s="1129"/>
      <c r="E7" s="1129"/>
      <c r="F7" s="1129"/>
    </row>
    <row r="8" spans="1:9" ht="18" customHeight="1" x14ac:dyDescent="0.25">
      <c r="A8" s="1130" t="s">
        <v>683</v>
      </c>
      <c r="B8" s="1131">
        <v>518024.53299999994</v>
      </c>
      <c r="C8" s="1131">
        <v>469790.19200000004</v>
      </c>
      <c r="D8" s="1131">
        <v>408142.64699999988</v>
      </c>
      <c r="E8" s="1131">
        <v>352193.66399999987</v>
      </c>
      <c r="F8" s="1132">
        <v>424293.08799999993</v>
      </c>
      <c r="I8" s="682"/>
    </row>
    <row r="9" spans="1:9" s="1137" customFormat="1" ht="13" x14ac:dyDescent="0.3">
      <c r="A9" s="1133" t="s">
        <v>684</v>
      </c>
      <c r="B9" s="1134">
        <v>514.12800000000004</v>
      </c>
      <c r="C9" s="1135">
        <v>486.95800000000008</v>
      </c>
      <c r="D9" s="1136">
        <v>1832.8570000000002</v>
      </c>
      <c r="E9" s="1136">
        <v>2049.9119999999998</v>
      </c>
      <c r="F9" s="1135">
        <v>2112.0930000000003</v>
      </c>
      <c r="I9" s="1138"/>
    </row>
    <row r="10" spans="1:9" x14ac:dyDescent="0.25">
      <c r="A10" s="273" t="s">
        <v>685</v>
      </c>
      <c r="B10" s="1139">
        <v>514.12800000000004</v>
      </c>
      <c r="C10" s="1140">
        <v>486.95800000000008</v>
      </c>
      <c r="D10" s="1141">
        <v>1832.8570000000002</v>
      </c>
      <c r="E10" s="1141">
        <v>2049.9119999999998</v>
      </c>
      <c r="F10" s="1140">
        <v>2112.0930000000003</v>
      </c>
      <c r="I10" s="682"/>
    </row>
    <row r="11" spans="1:9" s="1137" customFormat="1" ht="13" x14ac:dyDescent="0.3">
      <c r="A11" s="1142" t="s">
        <v>686</v>
      </c>
      <c r="B11" s="1143">
        <v>127108.67599999993</v>
      </c>
      <c r="C11" s="1143">
        <v>135225.93400000001</v>
      </c>
      <c r="D11" s="1144">
        <v>105156.32199999993</v>
      </c>
      <c r="E11" s="1144">
        <v>107880.24999999996</v>
      </c>
      <c r="F11" s="1143">
        <v>114034.35599999999</v>
      </c>
      <c r="I11" s="1138"/>
    </row>
    <row r="12" spans="1:9" x14ac:dyDescent="0.25">
      <c r="A12" s="273" t="s">
        <v>687</v>
      </c>
      <c r="B12" s="1139">
        <v>66979.117999999959</v>
      </c>
      <c r="C12" s="1140">
        <v>64377.656999999999</v>
      </c>
      <c r="D12" s="1141">
        <v>52547.951999999947</v>
      </c>
      <c r="E12" s="1141">
        <v>54740.83799999996</v>
      </c>
      <c r="F12" s="1140">
        <v>55161.163999999975</v>
      </c>
      <c r="I12" s="682"/>
    </row>
    <row r="13" spans="1:9" x14ac:dyDescent="0.25">
      <c r="A13" s="273" t="s">
        <v>688</v>
      </c>
      <c r="B13" s="1139">
        <v>59778.36399999998</v>
      </c>
      <c r="C13" s="1140">
        <v>70208.31700000001</v>
      </c>
      <c r="D13" s="1141">
        <v>52159.573999999986</v>
      </c>
      <c r="E13" s="1141">
        <v>52848.87799999999</v>
      </c>
      <c r="F13" s="1140">
        <v>57751.039000000004</v>
      </c>
      <c r="I13" s="682"/>
    </row>
    <row r="14" spans="1:9" x14ac:dyDescent="0.25">
      <c r="A14" s="1145" t="s">
        <v>689</v>
      </c>
      <c r="B14" s="1139">
        <v>351.19400000000007</v>
      </c>
      <c r="C14" s="1140">
        <v>639.96</v>
      </c>
      <c r="D14" s="1141">
        <v>448.79599999999988</v>
      </c>
      <c r="E14" s="1141">
        <v>290.53400000000011</v>
      </c>
      <c r="F14" s="1140">
        <v>1122.1529999999998</v>
      </c>
      <c r="I14" s="682"/>
    </row>
    <row r="15" spans="1:9" s="1137" customFormat="1" ht="13" x14ac:dyDescent="0.3">
      <c r="A15" s="1146" t="s">
        <v>690</v>
      </c>
      <c r="B15" s="1143">
        <v>14570.369000000001</v>
      </c>
      <c r="C15" s="1147">
        <v>13353.291999999999</v>
      </c>
      <c r="D15" s="1148">
        <v>33306.744000000021</v>
      </c>
      <c r="E15" s="1148">
        <v>16756.347000000005</v>
      </c>
      <c r="F15" s="1147">
        <v>20965.33199999998</v>
      </c>
      <c r="I15" s="1138"/>
    </row>
    <row r="16" spans="1:9" x14ac:dyDescent="0.25">
      <c r="A16" s="273" t="s">
        <v>691</v>
      </c>
      <c r="B16" s="1140">
        <v>503.60800000000006</v>
      </c>
      <c r="C16" s="1140">
        <v>459.11300000000006</v>
      </c>
      <c r="D16" s="1141">
        <v>503.74</v>
      </c>
      <c r="E16" s="1141">
        <v>631.66300000000012</v>
      </c>
      <c r="F16" s="1140">
        <v>993.64300000000003</v>
      </c>
      <c r="I16" s="682"/>
    </row>
    <row r="17" spans="1:9" x14ac:dyDescent="0.25">
      <c r="A17" s="273" t="s">
        <v>692</v>
      </c>
      <c r="B17" s="1140">
        <v>14066.761</v>
      </c>
      <c r="C17" s="1140">
        <v>12894.179</v>
      </c>
      <c r="D17" s="1141">
        <v>32803.004000000023</v>
      </c>
      <c r="E17" s="1141">
        <v>16124.684000000007</v>
      </c>
      <c r="F17" s="1140">
        <v>19971.68899999998</v>
      </c>
      <c r="I17" s="682"/>
    </row>
    <row r="18" spans="1:9" s="1137" customFormat="1" ht="13" x14ac:dyDescent="0.3">
      <c r="A18" s="1142" t="s">
        <v>693</v>
      </c>
      <c r="B18" s="1147">
        <v>181759.02500000005</v>
      </c>
      <c r="C18" s="1147">
        <v>175109.11799999999</v>
      </c>
      <c r="D18" s="1148">
        <v>112359.26499999987</v>
      </c>
      <c r="E18" s="1148">
        <v>80165.777999999962</v>
      </c>
      <c r="F18" s="1147">
        <v>129683.90299999999</v>
      </c>
      <c r="I18" s="1138"/>
    </row>
    <row r="19" spans="1:9" x14ac:dyDescent="0.25">
      <c r="A19" s="273" t="s">
        <v>694</v>
      </c>
      <c r="B19" s="1140">
        <v>36789.426000000029</v>
      </c>
      <c r="C19" s="1140">
        <v>38475.769000000008</v>
      </c>
      <c r="D19" s="1141">
        <v>27150.04</v>
      </c>
      <c r="E19" s="1141">
        <v>22953.554999999989</v>
      </c>
      <c r="F19" s="1140">
        <v>36888.039000000004</v>
      </c>
      <c r="I19" s="682"/>
    </row>
    <row r="20" spans="1:9" x14ac:dyDescent="0.25">
      <c r="A20" s="273" t="s">
        <v>695</v>
      </c>
      <c r="B20" s="1140">
        <v>144969.59900000002</v>
      </c>
      <c r="C20" s="1140">
        <v>136633.34899999999</v>
      </c>
      <c r="D20" s="1141">
        <v>85209.224999999875</v>
      </c>
      <c r="E20" s="1141">
        <v>57212.222999999969</v>
      </c>
      <c r="F20" s="1140">
        <v>92795.863999999987</v>
      </c>
      <c r="I20" s="682"/>
    </row>
    <row r="21" spans="1:9" x14ac:dyDescent="0.25">
      <c r="A21" s="1142" t="s">
        <v>696</v>
      </c>
      <c r="B21" s="1147">
        <v>42874.171999999911</v>
      </c>
      <c r="C21" s="1147">
        <v>44518.167999999998</v>
      </c>
      <c r="D21" s="1148">
        <v>44933.699000000051</v>
      </c>
      <c r="E21" s="1148">
        <v>35784.247999999956</v>
      </c>
      <c r="F21" s="1147">
        <v>36575.297999999981</v>
      </c>
      <c r="I21" s="682"/>
    </row>
    <row r="22" spans="1:9" x14ac:dyDescent="0.25">
      <c r="A22" s="273" t="s">
        <v>697</v>
      </c>
      <c r="B22" s="1140">
        <v>42874.171999999911</v>
      </c>
      <c r="C22" s="1140">
        <v>44518.167999999998</v>
      </c>
      <c r="D22" s="1141">
        <v>44933.699000000051</v>
      </c>
      <c r="E22" s="1141">
        <v>35784.247999999956</v>
      </c>
      <c r="F22" s="1140">
        <v>36575.297999999981</v>
      </c>
      <c r="I22" s="682"/>
    </row>
    <row r="23" spans="1:9" x14ac:dyDescent="0.25">
      <c r="A23" s="1142" t="s">
        <v>698</v>
      </c>
      <c r="B23" s="1143">
        <v>151065.26300000004</v>
      </c>
      <c r="C23" s="1143">
        <v>97184.044999999998</v>
      </c>
      <c r="D23" s="1144">
        <v>107873.02600000003</v>
      </c>
      <c r="E23" s="1144">
        <v>107003.77200000001</v>
      </c>
      <c r="F23" s="1143">
        <v>117051.11600000001</v>
      </c>
      <c r="I23" s="682"/>
    </row>
    <row r="24" spans="1:9" x14ac:dyDescent="0.25">
      <c r="A24" s="273" t="s">
        <v>699</v>
      </c>
      <c r="B24" s="1139">
        <v>101659.01500000003</v>
      </c>
      <c r="C24" s="1139">
        <v>45269.498999999996</v>
      </c>
      <c r="D24" s="1149">
        <v>47531.655000000013</v>
      </c>
      <c r="E24" s="1149">
        <v>45625.19000000001</v>
      </c>
      <c r="F24" s="1139">
        <v>51247.742999999995</v>
      </c>
      <c r="I24" s="682"/>
    </row>
    <row r="25" spans="1:9" x14ac:dyDescent="0.25">
      <c r="A25" s="273" t="s">
        <v>700</v>
      </c>
      <c r="B25" s="1139">
        <v>23524.777999999998</v>
      </c>
      <c r="C25" s="1139">
        <v>27751.468000000001</v>
      </c>
      <c r="D25" s="1149">
        <v>30242.688999999995</v>
      </c>
      <c r="E25" s="1149">
        <v>27088.576999999997</v>
      </c>
      <c r="F25" s="1139">
        <v>25060.707999999999</v>
      </c>
      <c r="I25" s="682"/>
    </row>
    <row r="26" spans="1:9" x14ac:dyDescent="0.25">
      <c r="A26" s="273" t="s">
        <v>701</v>
      </c>
      <c r="B26" s="1140">
        <v>21624.780000000002</v>
      </c>
      <c r="C26" s="1140">
        <v>20043.392999999996</v>
      </c>
      <c r="D26" s="1141">
        <v>24818.528000000002</v>
      </c>
      <c r="E26" s="1141">
        <v>28938.999000000011</v>
      </c>
      <c r="F26" s="1140">
        <v>34152.610999999997</v>
      </c>
      <c r="I26" s="682"/>
    </row>
    <row r="27" spans="1:9" x14ac:dyDescent="0.25">
      <c r="A27" s="273" t="s">
        <v>702</v>
      </c>
      <c r="B27" s="1140">
        <v>4256.6900000000023</v>
      </c>
      <c r="C27" s="1140">
        <v>4119.6850000000004</v>
      </c>
      <c r="D27" s="1141">
        <v>5280.1540000000032</v>
      </c>
      <c r="E27" s="1141">
        <v>5351.0059999999994</v>
      </c>
      <c r="F27" s="1140">
        <v>6590.0540000000001</v>
      </c>
      <c r="I27" s="682"/>
    </row>
    <row r="28" spans="1:9" x14ac:dyDescent="0.25">
      <c r="A28" s="1150" t="s">
        <v>703</v>
      </c>
      <c r="B28" s="1147">
        <v>132.9</v>
      </c>
      <c r="C28" s="1147">
        <v>3912.6769999999997</v>
      </c>
      <c r="D28" s="1148">
        <v>2680.7340000000004</v>
      </c>
      <c r="E28" s="1148">
        <v>2553.3569999999995</v>
      </c>
      <c r="F28" s="1147">
        <v>3870.9900000000002</v>
      </c>
      <c r="I28" s="682"/>
    </row>
    <row r="29" spans="1:9" ht="13" thickBot="1" x14ac:dyDescent="0.3">
      <c r="A29" s="1145" t="s">
        <v>704</v>
      </c>
      <c r="B29" s="1140">
        <v>132.9</v>
      </c>
      <c r="C29" s="1140">
        <v>3912.6769999999997</v>
      </c>
      <c r="D29" s="1141">
        <v>2680.7340000000004</v>
      </c>
      <c r="E29" s="1141">
        <v>2553.3569999999995</v>
      </c>
      <c r="F29" s="1140">
        <v>3870.9900000000002</v>
      </c>
      <c r="I29" s="682"/>
    </row>
    <row r="30" spans="1:9" ht="16.5" customHeight="1" thickTop="1" x14ac:dyDescent="0.25">
      <c r="A30" s="1151" t="s">
        <v>705</v>
      </c>
      <c r="B30" s="1152"/>
      <c r="C30" s="1152"/>
      <c r="D30" s="1152"/>
      <c r="E30" s="1152"/>
      <c r="F30" s="1152"/>
    </row>
    <row r="31" spans="1:9" x14ac:dyDescent="0.25">
      <c r="A31" s="1153" t="s">
        <v>706</v>
      </c>
      <c r="B31" s="1153"/>
      <c r="C31" s="1153"/>
      <c r="D31" s="1153"/>
      <c r="E31" s="1153"/>
      <c r="F31" s="1153"/>
    </row>
  </sheetData>
  <mergeCells count="2">
    <mergeCell ref="A3:B3"/>
    <mergeCell ref="A4:F4"/>
  </mergeCells>
  <hyperlinks>
    <hyperlink ref="A1" location="Índice!A1" display="Voltar ao índice" xr:uid="{E2C0DC10-815F-4E71-8456-76B7C2D4996E}"/>
  </hyperlinks>
  <pageMargins left="0.35433070866141736" right="0.23622047244094491" top="0.51181102362204722" bottom="0.55118110236220474"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40A25-98EF-46C8-A182-39944273AA46}">
  <dimension ref="A1:I31"/>
  <sheetViews>
    <sheetView zoomScaleNormal="100" workbookViewId="0"/>
  </sheetViews>
  <sheetFormatPr defaultColWidth="9.1796875" defaultRowHeight="12.5" x14ac:dyDescent="0.25"/>
  <cols>
    <col min="1" max="1" width="41.54296875" style="678" customWidth="1"/>
    <col min="2" max="6" width="10.54296875" style="678" customWidth="1"/>
    <col min="7" max="16384" width="9.1796875" style="678"/>
  </cols>
  <sheetData>
    <row r="1" spans="1:9" x14ac:dyDescent="0.25">
      <c r="A1" s="527" t="s">
        <v>227</v>
      </c>
    </row>
    <row r="3" spans="1:9" ht="19.5" customHeight="1" x14ac:dyDescent="0.25">
      <c r="A3" s="2890" t="s">
        <v>707</v>
      </c>
      <c r="B3" s="2890"/>
    </row>
    <row r="4" spans="1:9" ht="21" customHeight="1" x14ac:dyDescent="0.25">
      <c r="A4" s="2891" t="s">
        <v>708</v>
      </c>
      <c r="B4" s="2891"/>
      <c r="C4" s="2891"/>
      <c r="D4" s="2891"/>
      <c r="E4" s="2891"/>
      <c r="F4" s="2891"/>
    </row>
    <row r="5" spans="1:9" ht="17.5" customHeight="1" x14ac:dyDescent="0.25">
      <c r="A5" s="679"/>
      <c r="B5" s="680"/>
      <c r="C5" s="680"/>
      <c r="D5" s="680"/>
      <c r="E5" s="680"/>
      <c r="F5" s="681" t="s">
        <v>464</v>
      </c>
    </row>
    <row r="6" spans="1:9" ht="46.5" customHeight="1" x14ac:dyDescent="0.25">
      <c r="A6" s="1127" t="s">
        <v>681</v>
      </c>
      <c r="B6" s="1128">
        <v>2023</v>
      </c>
      <c r="C6" s="1128" t="s">
        <v>682</v>
      </c>
      <c r="D6" s="1128">
        <v>2021</v>
      </c>
      <c r="E6" s="1128">
        <v>2020</v>
      </c>
      <c r="F6" s="1128">
        <v>2019</v>
      </c>
    </row>
    <row r="7" spans="1:9" ht="9" customHeight="1" x14ac:dyDescent="0.25">
      <c r="A7" s="1129"/>
      <c r="B7" s="1129"/>
      <c r="C7" s="1129"/>
      <c r="D7" s="1129"/>
      <c r="E7" s="1129"/>
      <c r="F7" s="1129"/>
    </row>
    <row r="8" spans="1:9" ht="18" customHeight="1" x14ac:dyDescent="0.25">
      <c r="A8" s="1130" t="s">
        <v>709</v>
      </c>
      <c r="B8" s="1131">
        <v>229745.48400000014</v>
      </c>
      <c r="C8" s="1131">
        <v>238265.24500000002</v>
      </c>
      <c r="D8" s="1131">
        <v>199465.27900000013</v>
      </c>
      <c r="E8" s="1131">
        <v>168763.11699999994</v>
      </c>
      <c r="F8" s="1132">
        <v>195415.17599999998</v>
      </c>
      <c r="I8" s="682"/>
    </row>
    <row r="9" spans="1:9" s="1137" customFormat="1" ht="13" x14ac:dyDescent="0.3">
      <c r="A9" s="1133" t="s">
        <v>684</v>
      </c>
      <c r="B9" s="1134">
        <v>911.77799999999991</v>
      </c>
      <c r="C9" s="1135">
        <v>1334.9470000000001</v>
      </c>
      <c r="D9" s="1136">
        <v>1241.9719999999998</v>
      </c>
      <c r="E9" s="1136">
        <v>1994.6189999999995</v>
      </c>
      <c r="F9" s="1135">
        <v>1641.0370000000003</v>
      </c>
      <c r="I9" s="1138"/>
    </row>
    <row r="10" spans="1:9" x14ac:dyDescent="0.25">
      <c r="A10" s="273" t="s">
        <v>685</v>
      </c>
      <c r="B10" s="1139">
        <v>911.77799999999991</v>
      </c>
      <c r="C10" s="1140">
        <v>1334.9470000000001</v>
      </c>
      <c r="D10" s="1141">
        <v>1241.9719999999998</v>
      </c>
      <c r="E10" s="1141">
        <v>1994.6189999999995</v>
      </c>
      <c r="F10" s="1140">
        <v>1641.0370000000003</v>
      </c>
      <c r="I10" s="682"/>
    </row>
    <row r="11" spans="1:9" s="1137" customFormat="1" ht="13" x14ac:dyDescent="0.3">
      <c r="A11" s="1142" t="s">
        <v>686</v>
      </c>
      <c r="B11" s="1143">
        <v>29941.146999999994</v>
      </c>
      <c r="C11" s="1143">
        <v>30004.710999999999</v>
      </c>
      <c r="D11" s="1144">
        <v>23729.579999999987</v>
      </c>
      <c r="E11" s="1144">
        <v>25164.995000000003</v>
      </c>
      <c r="F11" s="1143">
        <v>31688.146000000004</v>
      </c>
      <c r="I11" s="1138"/>
    </row>
    <row r="12" spans="1:9" x14ac:dyDescent="0.25">
      <c r="A12" s="273" t="s">
        <v>687</v>
      </c>
      <c r="B12" s="1139">
        <v>29503.865999999995</v>
      </c>
      <c r="C12" s="1140">
        <v>29383.726999999999</v>
      </c>
      <c r="D12" s="1141">
        <v>22678.425999999989</v>
      </c>
      <c r="E12" s="1141">
        <v>23281.877000000004</v>
      </c>
      <c r="F12" s="1140">
        <v>28062.586000000007</v>
      </c>
      <c r="I12" s="682"/>
    </row>
    <row r="13" spans="1:9" x14ac:dyDescent="0.25">
      <c r="A13" s="273" t="s">
        <v>688</v>
      </c>
      <c r="B13" s="1139">
        <v>405.55200000000002</v>
      </c>
      <c r="C13" s="1140">
        <v>542.18700000000001</v>
      </c>
      <c r="D13" s="1141">
        <v>1008.456</v>
      </c>
      <c r="E13" s="1141">
        <v>1856.8309999999997</v>
      </c>
      <c r="F13" s="1140">
        <v>3614.2599999999993</v>
      </c>
      <c r="I13" s="682"/>
    </row>
    <row r="14" spans="1:9" x14ac:dyDescent="0.25">
      <c r="A14" s="1145" t="s">
        <v>689</v>
      </c>
      <c r="B14" s="1139">
        <v>31.72900000000001</v>
      </c>
      <c r="C14" s="1140">
        <v>78.796999999999997</v>
      </c>
      <c r="D14" s="1141">
        <v>42.698000000000008</v>
      </c>
      <c r="E14" s="1141">
        <v>26.286999999999999</v>
      </c>
      <c r="F14" s="1140">
        <v>11.299999999999999</v>
      </c>
      <c r="I14" s="682"/>
    </row>
    <row r="15" spans="1:9" s="1137" customFormat="1" ht="13" x14ac:dyDescent="0.3">
      <c r="A15" s="1146" t="s">
        <v>690</v>
      </c>
      <c r="B15" s="1143">
        <v>4896.0950000000003</v>
      </c>
      <c r="C15" s="1147">
        <v>5446.3960000000006</v>
      </c>
      <c r="D15" s="1148">
        <v>14171.656000000014</v>
      </c>
      <c r="E15" s="1148">
        <v>12242.961000000003</v>
      </c>
      <c r="F15" s="1147">
        <v>11828.863000000003</v>
      </c>
      <c r="I15" s="1138"/>
    </row>
    <row r="16" spans="1:9" x14ac:dyDescent="0.25">
      <c r="A16" s="273" t="s">
        <v>691</v>
      </c>
      <c r="B16" s="1140">
        <v>350.70400000000001</v>
      </c>
      <c r="C16" s="1140">
        <v>199.17400000000004</v>
      </c>
      <c r="D16" s="1141">
        <v>866.78700000000003</v>
      </c>
      <c r="E16" s="1141">
        <v>161.41500000000002</v>
      </c>
      <c r="F16" s="1140">
        <v>654.98300000000006</v>
      </c>
      <c r="I16" s="682"/>
    </row>
    <row r="17" spans="1:9" x14ac:dyDescent="0.25">
      <c r="A17" s="273" t="s">
        <v>692</v>
      </c>
      <c r="B17" s="1140">
        <v>4545.3910000000005</v>
      </c>
      <c r="C17" s="1140">
        <v>5247.2220000000007</v>
      </c>
      <c r="D17" s="1141">
        <v>13304.869000000013</v>
      </c>
      <c r="E17" s="1141">
        <v>12081.546000000002</v>
      </c>
      <c r="F17" s="1140">
        <v>11173.880000000003</v>
      </c>
      <c r="I17" s="682"/>
    </row>
    <row r="18" spans="1:9" s="1137" customFormat="1" ht="13" x14ac:dyDescent="0.3">
      <c r="A18" s="1142" t="s">
        <v>693</v>
      </c>
      <c r="B18" s="1147">
        <v>168499.48300000015</v>
      </c>
      <c r="C18" s="1147">
        <v>179439.04600000003</v>
      </c>
      <c r="D18" s="1148">
        <v>138673.73400000008</v>
      </c>
      <c r="E18" s="1148">
        <v>107673.23399999994</v>
      </c>
      <c r="F18" s="1147">
        <v>121574.35399999996</v>
      </c>
      <c r="I18" s="1138"/>
    </row>
    <row r="19" spans="1:9" x14ac:dyDescent="0.25">
      <c r="A19" s="273" t="s">
        <v>694</v>
      </c>
      <c r="B19" s="1140">
        <v>95164.82200000016</v>
      </c>
      <c r="C19" s="1140">
        <v>103028.24400000001</v>
      </c>
      <c r="D19" s="1141">
        <v>85208.088000000062</v>
      </c>
      <c r="E19" s="1141">
        <v>68079.446999999927</v>
      </c>
      <c r="F19" s="1140">
        <v>65002.093999999968</v>
      </c>
      <c r="I19" s="682"/>
    </row>
    <row r="20" spans="1:9" ht="13.5" customHeight="1" x14ac:dyDescent="0.25">
      <c r="A20" s="273" t="s">
        <v>695</v>
      </c>
      <c r="B20" s="1140">
        <v>73334.660999999993</v>
      </c>
      <c r="C20" s="1140">
        <v>76410.802000000011</v>
      </c>
      <c r="D20" s="1141">
        <v>53465.646000000015</v>
      </c>
      <c r="E20" s="1141">
        <v>39593.787000000018</v>
      </c>
      <c r="F20" s="1140">
        <v>56572.26</v>
      </c>
      <c r="I20" s="682"/>
    </row>
    <row r="21" spans="1:9" x14ac:dyDescent="0.25">
      <c r="A21" s="1142" t="s">
        <v>696</v>
      </c>
      <c r="B21" s="1147">
        <v>8185.3450000000021</v>
      </c>
      <c r="C21" s="1147">
        <v>9798.0529999999981</v>
      </c>
      <c r="D21" s="1148">
        <v>7802.0290000000059</v>
      </c>
      <c r="E21" s="1148">
        <v>7844.43</v>
      </c>
      <c r="F21" s="1147">
        <v>9322.625</v>
      </c>
      <c r="I21" s="682"/>
    </row>
    <row r="22" spans="1:9" x14ac:dyDescent="0.25">
      <c r="A22" s="273" t="s">
        <v>697</v>
      </c>
      <c r="B22" s="1140">
        <v>8185.3450000000021</v>
      </c>
      <c r="C22" s="1140">
        <v>9798.0529999999981</v>
      </c>
      <c r="D22" s="1141">
        <v>7802.0290000000059</v>
      </c>
      <c r="E22" s="1141">
        <v>7844.43</v>
      </c>
      <c r="F22" s="1140">
        <v>9322.625</v>
      </c>
      <c r="I22" s="682"/>
    </row>
    <row r="23" spans="1:9" x14ac:dyDescent="0.25">
      <c r="A23" s="1142" t="s">
        <v>698</v>
      </c>
      <c r="B23" s="1143">
        <v>17003.146999999997</v>
      </c>
      <c r="C23" s="1143">
        <v>12006.130999999999</v>
      </c>
      <c r="D23" s="1144">
        <v>13739.426000000003</v>
      </c>
      <c r="E23" s="1144">
        <v>13678.228999999999</v>
      </c>
      <c r="F23" s="1143">
        <v>18404.815000000002</v>
      </c>
      <c r="I23" s="682"/>
    </row>
    <row r="24" spans="1:9" x14ac:dyDescent="0.25">
      <c r="A24" s="273" t="s">
        <v>699</v>
      </c>
      <c r="B24" s="1139">
        <v>7398.4419999999991</v>
      </c>
      <c r="C24" s="1139">
        <v>1634.223</v>
      </c>
      <c r="D24" s="1149">
        <v>2716.9829999999988</v>
      </c>
      <c r="E24" s="1149">
        <v>3699.9339999999993</v>
      </c>
      <c r="F24" s="1139">
        <v>5137.6559999999999</v>
      </c>
      <c r="I24" s="682"/>
    </row>
    <row r="25" spans="1:9" x14ac:dyDescent="0.25">
      <c r="A25" s="273" t="s">
        <v>700</v>
      </c>
      <c r="B25" s="1139">
        <v>3968.8679999999995</v>
      </c>
      <c r="C25" s="1139">
        <v>3599.0120000000002</v>
      </c>
      <c r="D25" s="1149">
        <v>4138.6660000000002</v>
      </c>
      <c r="E25" s="1149">
        <v>2932.3349999999987</v>
      </c>
      <c r="F25" s="1139">
        <v>5994.3140000000012</v>
      </c>
      <c r="I25" s="682"/>
    </row>
    <row r="26" spans="1:9" x14ac:dyDescent="0.25">
      <c r="A26" s="273" t="s">
        <v>701</v>
      </c>
      <c r="B26" s="1140">
        <v>1725.5020000000002</v>
      </c>
      <c r="C26" s="1140">
        <v>1736.8539999999998</v>
      </c>
      <c r="D26" s="1141">
        <v>2645.1190000000001</v>
      </c>
      <c r="E26" s="1141">
        <v>4300.491</v>
      </c>
      <c r="F26" s="1140">
        <v>3389.755000000001</v>
      </c>
      <c r="I26" s="682"/>
    </row>
    <row r="27" spans="1:9" x14ac:dyDescent="0.25">
      <c r="A27" s="273" t="s">
        <v>702</v>
      </c>
      <c r="B27" s="1140">
        <v>3910.3350000000005</v>
      </c>
      <c r="C27" s="1140">
        <v>5036.0419999999995</v>
      </c>
      <c r="D27" s="1141">
        <v>4238.6580000000022</v>
      </c>
      <c r="E27" s="1141">
        <v>2745.4690000000001</v>
      </c>
      <c r="F27" s="1140">
        <v>3883.0899999999992</v>
      </c>
      <c r="I27" s="682"/>
    </row>
    <row r="28" spans="1:9" x14ac:dyDescent="0.25">
      <c r="A28" s="1150" t="s">
        <v>703</v>
      </c>
      <c r="B28" s="1147">
        <v>308.48900000000003</v>
      </c>
      <c r="C28" s="1147">
        <v>235.96100000000001</v>
      </c>
      <c r="D28" s="1148">
        <v>106.88200000000001</v>
      </c>
      <c r="E28" s="1148">
        <v>164.64899999999994</v>
      </c>
      <c r="F28" s="1147">
        <v>955.3359999999999</v>
      </c>
      <c r="I28" s="682"/>
    </row>
    <row r="29" spans="1:9" ht="13" thickBot="1" x14ac:dyDescent="0.3">
      <c r="A29" s="1145" t="s">
        <v>704</v>
      </c>
      <c r="B29" s="1140">
        <v>308.48900000000003</v>
      </c>
      <c r="C29" s="1140">
        <v>235.96100000000001</v>
      </c>
      <c r="D29" s="1141">
        <v>106.88200000000001</v>
      </c>
      <c r="E29" s="1141">
        <v>164.64899999999994</v>
      </c>
      <c r="F29" s="1140">
        <v>955.3359999999999</v>
      </c>
      <c r="I29" s="682"/>
    </row>
    <row r="30" spans="1:9" ht="14.5" customHeight="1" thickTop="1" x14ac:dyDescent="0.25">
      <c r="A30" s="1151" t="s">
        <v>705</v>
      </c>
      <c r="B30" s="1152"/>
      <c r="C30" s="1152"/>
      <c r="D30" s="1152"/>
      <c r="E30" s="1152"/>
      <c r="F30" s="1152"/>
    </row>
    <row r="31" spans="1:9" x14ac:dyDescent="0.25">
      <c r="A31" s="1153" t="s">
        <v>706</v>
      </c>
      <c r="B31" s="1153"/>
      <c r="C31" s="1153"/>
      <c r="D31" s="1153"/>
      <c r="E31" s="1153"/>
      <c r="F31" s="1153"/>
    </row>
  </sheetData>
  <mergeCells count="2">
    <mergeCell ref="A3:B3"/>
    <mergeCell ref="A4:F4"/>
  </mergeCells>
  <hyperlinks>
    <hyperlink ref="A1" location="Índice!A1" display="Voltar ao índice" xr:uid="{C86892D9-F90A-4271-80C8-3979585584CA}"/>
  </hyperlinks>
  <pageMargins left="0.35433070866141736" right="0.23622047244094491" top="0.51181102362204722" bottom="0.55118110236220474"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7C53A-4B8D-4C09-A60B-DAF5A5865B43}">
  <dimension ref="A1:U100"/>
  <sheetViews>
    <sheetView workbookViewId="0"/>
  </sheetViews>
  <sheetFormatPr defaultColWidth="9.7265625" defaultRowHeight="10.5" x14ac:dyDescent="0.25"/>
  <cols>
    <col min="1" max="1" width="21.7265625" style="1156" customWidth="1"/>
    <col min="2" max="7" width="10.81640625" style="1156" customWidth="1"/>
    <col min="8" max="16384" width="9.7265625" style="1156"/>
  </cols>
  <sheetData>
    <row r="1" spans="1:9" ht="12.5" x14ac:dyDescent="0.25">
      <c r="A1" s="527" t="s">
        <v>227</v>
      </c>
    </row>
    <row r="3" spans="1:9" x14ac:dyDescent="0.25">
      <c r="A3" s="1154" t="s">
        <v>710</v>
      </c>
      <c r="B3" s="1155"/>
      <c r="C3" s="1155"/>
      <c r="D3" s="1155"/>
      <c r="E3" s="1155"/>
      <c r="F3" s="1155"/>
      <c r="G3" s="1155"/>
    </row>
    <row r="4" spans="1:9" ht="22.5" customHeight="1" x14ac:dyDescent="0.25">
      <c r="A4" s="2959" t="s">
        <v>747</v>
      </c>
      <c r="B4" s="2959"/>
      <c r="C4" s="2959"/>
      <c r="D4" s="2959"/>
      <c r="E4" s="2959"/>
      <c r="F4" s="2959"/>
      <c r="G4" s="2959"/>
    </row>
    <row r="5" spans="1:9" ht="13.5" customHeight="1" x14ac:dyDescent="0.25">
      <c r="A5" s="1157"/>
      <c r="B5" s="1157"/>
      <c r="C5" s="1157"/>
      <c r="D5" s="1157"/>
      <c r="E5" s="1158"/>
      <c r="F5" s="1159"/>
      <c r="G5" s="1160" t="s">
        <v>711</v>
      </c>
    </row>
    <row r="6" spans="1:9" ht="21" customHeight="1" x14ac:dyDescent="0.25">
      <c r="A6" s="2960" t="s">
        <v>712</v>
      </c>
      <c r="B6" s="2962" t="s">
        <v>713</v>
      </c>
      <c r="C6" s="2962"/>
      <c r="D6" s="2962"/>
      <c r="E6" s="2962" t="s">
        <v>714</v>
      </c>
      <c r="F6" s="2962"/>
      <c r="G6" s="2962"/>
    </row>
    <row r="7" spans="1:9" ht="12" customHeight="1" x14ac:dyDescent="0.25">
      <c r="A7" s="2961"/>
      <c r="B7" s="2963" t="s">
        <v>715</v>
      </c>
      <c r="C7" s="2963" t="s">
        <v>748</v>
      </c>
      <c r="D7" s="2963" t="s">
        <v>271</v>
      </c>
      <c r="E7" s="2963" t="s">
        <v>715</v>
      </c>
      <c r="F7" s="2963" t="s">
        <v>748</v>
      </c>
      <c r="G7" s="2963" t="s">
        <v>271</v>
      </c>
    </row>
    <row r="8" spans="1:9" ht="12" customHeight="1" x14ac:dyDescent="0.25">
      <c r="A8" s="2961"/>
      <c r="B8" s="2887"/>
      <c r="C8" s="2887"/>
      <c r="D8" s="2887"/>
      <c r="E8" s="2887"/>
      <c r="F8" s="2887"/>
      <c r="G8" s="2887"/>
    </row>
    <row r="9" spans="1:9" ht="6" customHeight="1" x14ac:dyDescent="0.25">
      <c r="A9" s="1161"/>
      <c r="B9" s="1161"/>
      <c r="C9" s="1161"/>
      <c r="D9" s="1161"/>
      <c r="E9" s="1161"/>
      <c r="F9" s="1161"/>
      <c r="G9" s="1161"/>
    </row>
    <row r="10" spans="1:9" ht="15" customHeight="1" x14ac:dyDescent="0.25">
      <c r="A10" s="1162" t="s">
        <v>273</v>
      </c>
      <c r="B10" s="1163">
        <v>518024.53299999976</v>
      </c>
      <c r="C10" s="1163">
        <v>469790.19200000202</v>
      </c>
      <c r="D10" s="1163">
        <v>408142.647</v>
      </c>
      <c r="E10" s="1163">
        <v>229745.48399999971</v>
      </c>
      <c r="F10" s="1163">
        <v>238265.24500000005</v>
      </c>
      <c r="G10" s="1163">
        <v>199465.27899999992</v>
      </c>
    </row>
    <row r="11" spans="1:9" ht="6" customHeight="1" x14ac:dyDescent="0.25">
      <c r="A11" s="1161"/>
      <c r="B11" s="1164"/>
      <c r="C11" s="1164"/>
      <c r="D11" s="1164"/>
      <c r="E11" s="1164"/>
      <c r="F11" s="1164"/>
      <c r="G11" s="1164"/>
    </row>
    <row r="12" spans="1:9" ht="15" customHeight="1" x14ac:dyDescent="0.25">
      <c r="A12" s="1165" t="s">
        <v>716</v>
      </c>
      <c r="B12" s="1166">
        <v>476274.96600000054</v>
      </c>
      <c r="C12" s="1166">
        <v>432098.3340000009</v>
      </c>
      <c r="D12" s="1166">
        <v>370173.641</v>
      </c>
      <c r="E12" s="1166">
        <v>179545.46600000004</v>
      </c>
      <c r="F12" s="1166">
        <v>184599.53799999997</v>
      </c>
      <c r="G12" s="1166">
        <v>154559.62700000001</v>
      </c>
      <c r="H12" s="1167"/>
      <c r="I12" s="1168"/>
    </row>
    <row r="13" spans="1:9" ht="6" customHeight="1" x14ac:dyDescent="0.25">
      <c r="A13" s="1169"/>
      <c r="B13" s="1164"/>
      <c r="C13" s="1164"/>
      <c r="D13" s="1164"/>
      <c r="E13" s="1164"/>
      <c r="F13" s="1164"/>
      <c r="G13" s="1164"/>
      <c r="H13" s="1167"/>
      <c r="I13" s="1168"/>
    </row>
    <row r="14" spans="1:9" ht="15" customHeight="1" x14ac:dyDescent="0.25">
      <c r="A14" s="1170" t="s">
        <v>717</v>
      </c>
      <c r="B14" s="1163">
        <v>455108.15800000052</v>
      </c>
      <c r="C14" s="1163">
        <v>412503.42300000088</v>
      </c>
      <c r="D14" s="1163">
        <v>339790.26600000006</v>
      </c>
      <c r="E14" s="1163">
        <v>157087.03300000002</v>
      </c>
      <c r="F14" s="1163">
        <v>159009.21099999998</v>
      </c>
      <c r="G14" s="1163">
        <v>127934.162</v>
      </c>
      <c r="H14" s="1167"/>
      <c r="I14" s="1168"/>
    </row>
    <row r="15" spans="1:9" ht="15" customHeight="1" x14ac:dyDescent="0.25">
      <c r="A15" s="1169" t="s">
        <v>718</v>
      </c>
      <c r="B15" s="1164"/>
      <c r="C15" s="1164"/>
      <c r="D15" s="1164"/>
      <c r="E15" s="1164"/>
      <c r="F15" s="1164"/>
      <c r="G15" s="1164"/>
      <c r="H15" s="1167"/>
      <c r="I15" s="1168"/>
    </row>
    <row r="16" spans="1:9" ht="15" customHeight="1" x14ac:dyDescent="0.25">
      <c r="A16" s="1169" t="s">
        <v>719</v>
      </c>
      <c r="B16" s="1164">
        <v>47129.558000000005</v>
      </c>
      <c r="C16" s="1164">
        <v>45112.830000000016</v>
      </c>
      <c r="D16" s="1164">
        <v>38915.061999999998</v>
      </c>
      <c r="E16" s="1164">
        <v>26360.932999999997</v>
      </c>
      <c r="F16" s="1164">
        <v>27590.368000000002</v>
      </c>
      <c r="G16" s="1164">
        <v>24953.870000000003</v>
      </c>
      <c r="H16" s="1167"/>
      <c r="I16" s="1168"/>
    </row>
    <row r="17" spans="1:21" ht="15" customHeight="1" x14ac:dyDescent="0.25">
      <c r="A17" s="1169" t="s">
        <v>720</v>
      </c>
      <c r="B17" s="1164">
        <v>175703.25499999998</v>
      </c>
      <c r="C17" s="1164">
        <v>181577.51899999997</v>
      </c>
      <c r="D17" s="1164">
        <v>162548.08799999996</v>
      </c>
      <c r="E17" s="1164">
        <v>37919.593999999983</v>
      </c>
      <c r="F17" s="1164">
        <v>30528.128999999997</v>
      </c>
      <c r="G17" s="1164">
        <v>25270.284999999993</v>
      </c>
      <c r="H17" s="1167"/>
      <c r="I17" s="1168"/>
    </row>
    <row r="18" spans="1:21" ht="15" customHeight="1" x14ac:dyDescent="0.25">
      <c r="A18" s="1169" t="s">
        <v>721</v>
      </c>
      <c r="B18" s="1164">
        <v>62387.212999999996</v>
      </c>
      <c r="C18" s="1164">
        <v>59258.373000000021</v>
      </c>
      <c r="D18" s="1164">
        <v>38241.305999999997</v>
      </c>
      <c r="E18" s="1164">
        <v>51936.943999999989</v>
      </c>
      <c r="F18" s="1164">
        <v>50292.634000000005</v>
      </c>
      <c r="G18" s="1164">
        <v>35683.189999999995</v>
      </c>
      <c r="H18" s="1167"/>
      <c r="I18" s="1168"/>
    </row>
    <row r="19" spans="1:21" ht="15" customHeight="1" x14ac:dyDescent="0.25">
      <c r="A19" s="1170" t="s">
        <v>722</v>
      </c>
      <c r="B19" s="1163">
        <v>21166.808000000005</v>
      </c>
      <c r="C19" s="1163">
        <v>19594.911000000015</v>
      </c>
      <c r="D19" s="1163">
        <v>30383.37499999996</v>
      </c>
      <c r="E19" s="1163">
        <v>22458.433000000012</v>
      </c>
      <c r="F19" s="1163">
        <v>25590.326999999997</v>
      </c>
      <c r="G19" s="1163">
        <v>26625.465000000022</v>
      </c>
      <c r="H19" s="1167"/>
      <c r="I19" s="1168"/>
    </row>
    <row r="20" spans="1:21" ht="6" customHeight="1" x14ac:dyDescent="0.25">
      <c r="A20" s="1169"/>
      <c r="B20" s="1164"/>
      <c r="C20" s="1164"/>
      <c r="D20" s="1164"/>
      <c r="E20" s="1164"/>
      <c r="F20" s="1164"/>
      <c r="G20" s="1164"/>
      <c r="H20" s="1167"/>
      <c r="I20" s="1168"/>
    </row>
    <row r="21" spans="1:21" ht="15" customHeight="1" x14ac:dyDescent="0.25">
      <c r="A21" s="1171" t="s">
        <v>723</v>
      </c>
      <c r="B21" s="1163">
        <v>41749.566999999224</v>
      </c>
      <c r="C21" s="1163">
        <v>37691.858000000706</v>
      </c>
      <c r="D21" s="1163">
        <v>37969.005999999994</v>
      </c>
      <c r="E21" s="1163">
        <v>50200.017999999662</v>
      </c>
      <c r="F21" s="1163">
        <v>53665.707000000082</v>
      </c>
      <c r="G21" s="1163">
        <v>44905.651999999915</v>
      </c>
      <c r="H21" s="1167"/>
      <c r="I21" s="1168"/>
    </row>
    <row r="22" spans="1:21" ht="15" customHeight="1" x14ac:dyDescent="0.25">
      <c r="A22" s="1172" t="s">
        <v>724</v>
      </c>
      <c r="B22" s="1164"/>
      <c r="C22" s="1164">
        <v>0</v>
      </c>
      <c r="D22" s="1164"/>
      <c r="E22" s="1164"/>
      <c r="F22" s="1164">
        <v>0</v>
      </c>
      <c r="G22" s="1164"/>
      <c r="H22" s="1167"/>
      <c r="I22" s="1168"/>
    </row>
    <row r="23" spans="1:21" ht="15" customHeight="1" x14ac:dyDescent="0.25">
      <c r="A23" s="1173" t="s">
        <v>725</v>
      </c>
      <c r="B23" s="1174">
        <v>3877.2990000000004</v>
      </c>
      <c r="C23" s="1174">
        <v>3269.1439999999989</v>
      </c>
      <c r="D23" s="1174">
        <v>3062.7539999999999</v>
      </c>
      <c r="E23" s="1174">
        <v>2270.7449999999999</v>
      </c>
      <c r="F23" s="1174">
        <v>5698.4889999999996</v>
      </c>
      <c r="G23" s="1174">
        <v>2914.3990000000003</v>
      </c>
      <c r="H23" s="1167"/>
      <c r="I23" s="1168"/>
    </row>
    <row r="24" spans="1:21" ht="15" customHeight="1" x14ac:dyDescent="0.25">
      <c r="A24" s="1173" t="s">
        <v>726</v>
      </c>
      <c r="B24" s="1174">
        <v>17097.878000000001</v>
      </c>
      <c r="C24" s="1174">
        <v>15687.761000000006</v>
      </c>
      <c r="D24" s="1174">
        <v>11713.753000000002</v>
      </c>
      <c r="E24" s="1174">
        <v>1138.2950000000001</v>
      </c>
      <c r="F24" s="1174">
        <v>1273.9009999999998</v>
      </c>
      <c r="G24" s="1174">
        <v>940.63099999999997</v>
      </c>
      <c r="H24" s="1167"/>
      <c r="I24" s="1168"/>
    </row>
    <row r="25" spans="1:21" ht="15" customHeight="1" x14ac:dyDescent="0.25">
      <c r="A25" s="1173" t="s">
        <v>727</v>
      </c>
      <c r="B25" s="1164">
        <v>8446.3780000000024</v>
      </c>
      <c r="C25" s="1164">
        <v>6300.4239999999972</v>
      </c>
      <c r="D25" s="1164">
        <v>13264.090000000006</v>
      </c>
      <c r="E25" s="1164">
        <v>17506.648999999998</v>
      </c>
      <c r="F25" s="1164">
        <v>19635.351999999999</v>
      </c>
      <c r="G25" s="1164">
        <v>17633.418000000001</v>
      </c>
      <c r="H25" s="1167"/>
      <c r="I25" s="1168"/>
    </row>
    <row r="26" spans="1:21" ht="27" customHeight="1" x14ac:dyDescent="0.25">
      <c r="A26" s="1175" t="s">
        <v>728</v>
      </c>
      <c r="B26" s="1174">
        <v>134.72699999999998</v>
      </c>
      <c r="C26" s="1174">
        <v>171.922</v>
      </c>
      <c r="D26" s="1174">
        <v>131.26900000000001</v>
      </c>
      <c r="E26" s="1174">
        <v>14091.264000000003</v>
      </c>
      <c r="F26" s="1174">
        <v>15059.862999999999</v>
      </c>
      <c r="G26" s="1174">
        <v>13099.048000000001</v>
      </c>
      <c r="H26" s="1167"/>
      <c r="I26" s="1168"/>
    </row>
    <row r="27" spans="1:21" ht="15" customHeight="1" x14ac:dyDescent="0.25">
      <c r="A27" s="1173" t="s">
        <v>729</v>
      </c>
      <c r="B27" s="1164"/>
      <c r="C27" s="1164"/>
      <c r="D27" s="1164"/>
      <c r="E27" s="1164"/>
      <c r="F27" s="1164"/>
      <c r="G27" s="1164"/>
      <c r="H27" s="1167"/>
      <c r="I27" s="1168"/>
    </row>
    <row r="28" spans="1:21" ht="15" customHeight="1" x14ac:dyDescent="0.25">
      <c r="A28" s="1173" t="s">
        <v>730</v>
      </c>
      <c r="B28" s="1164">
        <v>103.94</v>
      </c>
      <c r="C28" s="1164">
        <v>138.12299999999999</v>
      </c>
      <c r="D28" s="1164">
        <v>86.745999999999995</v>
      </c>
      <c r="E28" s="1164">
        <v>8320.2470000000012</v>
      </c>
      <c r="F28" s="1164">
        <v>9642.8050000000003</v>
      </c>
      <c r="G28" s="1164">
        <v>9132.1200000000008</v>
      </c>
      <c r="H28" s="1167"/>
      <c r="I28" s="1168"/>
    </row>
    <row r="29" spans="1:21" ht="15" customHeight="1" x14ac:dyDescent="0.25">
      <c r="A29" s="1173" t="s">
        <v>731</v>
      </c>
      <c r="B29" s="1164">
        <v>23.113999999999997</v>
      </c>
      <c r="C29" s="1164">
        <v>23.119999999999997</v>
      </c>
      <c r="D29" s="1164">
        <v>28.53</v>
      </c>
      <c r="E29" s="1164">
        <v>3960.4850000000001</v>
      </c>
      <c r="F29" s="1164">
        <v>4198.4229999999998</v>
      </c>
      <c r="G29" s="1164">
        <v>2597.9559999999997</v>
      </c>
      <c r="H29" s="1167"/>
      <c r="I29" s="1168"/>
    </row>
    <row r="30" spans="1:21" ht="6" customHeight="1" thickBot="1" x14ac:dyDescent="0.3">
      <c r="A30" s="1176"/>
      <c r="B30" s="1176"/>
      <c r="C30" s="1246"/>
      <c r="D30" s="1176"/>
      <c r="E30" s="1177"/>
      <c r="F30" s="1176"/>
      <c r="G30" s="1176"/>
    </row>
    <row r="31" spans="1:21" s="1181" customFormat="1" ht="13" customHeight="1" thickTop="1" x14ac:dyDescent="0.25">
      <c r="A31" s="1178" t="s">
        <v>732</v>
      </c>
      <c r="B31" s="1179"/>
      <c r="C31" s="1179"/>
      <c r="D31" s="1179"/>
      <c r="E31" s="1179"/>
      <c r="F31" s="1179"/>
      <c r="G31" s="1179"/>
      <c r="H31" s="1180"/>
      <c r="I31" s="1180"/>
      <c r="J31" s="1180"/>
      <c r="K31" s="1180"/>
      <c r="L31" s="1180"/>
      <c r="M31" s="1180"/>
      <c r="N31" s="1180"/>
      <c r="O31" s="1180"/>
      <c r="P31" s="1180"/>
      <c r="Q31" s="1180"/>
      <c r="R31" s="1180"/>
      <c r="S31" s="1180"/>
      <c r="T31" s="1180"/>
      <c r="U31" s="1180"/>
    </row>
    <row r="32" spans="1:21" x14ac:dyDescent="0.25">
      <c r="A32" s="1156" t="s">
        <v>733</v>
      </c>
      <c r="B32" s="1182"/>
      <c r="C32" s="1182"/>
      <c r="D32" s="1182"/>
      <c r="E32" s="1161"/>
      <c r="F32" s="1161"/>
      <c r="G32" s="1161"/>
    </row>
    <row r="33" spans="1:10" x14ac:dyDescent="0.25">
      <c r="A33" s="1153" t="s">
        <v>706</v>
      </c>
      <c r="B33" s="1183"/>
      <c r="C33" s="1183"/>
      <c r="D33" s="1183"/>
      <c r="E33" s="1183"/>
      <c r="F33" s="1183"/>
      <c r="G33" s="1183"/>
      <c r="H33" s="1183"/>
      <c r="I33" s="1183"/>
      <c r="J33" s="1183"/>
    </row>
    <row r="34" spans="1:10" ht="11.5" x14ac:dyDescent="0.25">
      <c r="B34" s="1184"/>
      <c r="C34" s="1184"/>
      <c r="D34" s="1184"/>
      <c r="E34" s="1184"/>
      <c r="F34" s="1184"/>
      <c r="G34" s="1184"/>
      <c r="H34" s="1184"/>
      <c r="I34" s="1184"/>
      <c r="J34" s="1184"/>
    </row>
    <row r="35" spans="1:10" ht="17.149999999999999" customHeight="1" x14ac:dyDescent="0.25">
      <c r="A35" s="1184"/>
      <c r="B35" s="1184"/>
      <c r="C35" s="1184"/>
      <c r="D35" s="1184"/>
      <c r="E35" s="1184"/>
      <c r="F35" s="1184"/>
      <c r="G35" s="1184"/>
      <c r="H35" s="1184"/>
      <c r="I35" s="1184"/>
      <c r="J35" s="1184"/>
    </row>
    <row r="36" spans="1:10" ht="17.149999999999999" customHeight="1" x14ac:dyDescent="0.25">
      <c r="A36" s="1184"/>
      <c r="B36" s="1184"/>
      <c r="C36" s="1184"/>
      <c r="D36" s="1184"/>
      <c r="E36" s="1184"/>
      <c r="F36" s="1184"/>
      <c r="G36" s="1184"/>
      <c r="H36" s="1184"/>
      <c r="I36" s="1184"/>
      <c r="J36" s="1184"/>
    </row>
    <row r="37" spans="1:10" ht="17.149999999999999" customHeight="1" x14ac:dyDescent="0.25">
      <c r="A37" s="1184"/>
      <c r="B37" s="1184"/>
      <c r="C37" s="1184"/>
      <c r="D37" s="1184"/>
      <c r="E37" s="1184"/>
      <c r="F37" s="1184"/>
      <c r="G37" s="1184"/>
      <c r="H37" s="1184"/>
      <c r="I37" s="1184"/>
      <c r="J37" s="1184"/>
    </row>
    <row r="38" spans="1:10" ht="17.149999999999999" customHeight="1" x14ac:dyDescent="0.25">
      <c r="A38" s="1184"/>
      <c r="B38" s="1184"/>
      <c r="C38" s="1184"/>
      <c r="D38" s="1184"/>
      <c r="E38" s="1184"/>
      <c r="F38" s="1184"/>
      <c r="G38" s="1184"/>
      <c r="H38" s="1184"/>
      <c r="I38" s="1184"/>
      <c r="J38" s="1184"/>
    </row>
    <row r="39" spans="1:10" ht="17.149999999999999" customHeight="1" x14ac:dyDescent="0.25">
      <c r="A39" s="1184"/>
      <c r="B39" s="1184"/>
      <c r="C39" s="1184"/>
      <c r="D39" s="1184"/>
      <c r="E39" s="1184"/>
      <c r="F39" s="1184"/>
      <c r="G39" s="1184"/>
      <c r="H39" s="1184"/>
      <c r="I39" s="1184"/>
      <c r="J39" s="1184"/>
    </row>
    <row r="40" spans="1:10" ht="17.149999999999999" customHeight="1" x14ac:dyDescent="0.25">
      <c r="A40" s="1184"/>
      <c r="B40" s="1184"/>
      <c r="C40" s="1184"/>
      <c r="D40" s="1184"/>
      <c r="E40" s="1184"/>
      <c r="F40" s="1184"/>
      <c r="G40" s="1184"/>
      <c r="H40" s="1184"/>
      <c r="I40" s="1184"/>
      <c r="J40" s="1184"/>
    </row>
    <row r="41" spans="1:10" ht="17.149999999999999" customHeight="1" x14ac:dyDescent="0.25">
      <c r="A41" s="1184"/>
      <c r="B41" s="1184"/>
      <c r="C41" s="1184"/>
      <c r="D41" s="1184"/>
      <c r="E41" s="1184"/>
      <c r="F41" s="1184"/>
      <c r="G41" s="1184"/>
      <c r="H41" s="1184"/>
      <c r="I41" s="1184"/>
      <c r="J41" s="1185"/>
    </row>
    <row r="42" spans="1:10" ht="17.149999999999999" customHeight="1" x14ac:dyDescent="0.25">
      <c r="A42" s="1184"/>
      <c r="B42" s="1184"/>
      <c r="C42" s="1184"/>
      <c r="D42" s="1184"/>
      <c r="E42" s="1184"/>
      <c r="F42" s="1184"/>
      <c r="G42" s="1184"/>
      <c r="H42" s="1184"/>
      <c r="I42" s="1184"/>
      <c r="J42" s="1185"/>
    </row>
    <row r="43" spans="1:10" ht="17.149999999999999" customHeight="1" x14ac:dyDescent="0.25">
      <c r="A43" s="1184"/>
      <c r="B43" s="1184"/>
      <c r="C43" s="1184"/>
      <c r="D43" s="1184"/>
      <c r="E43" s="1184"/>
      <c r="F43" s="1184"/>
      <c r="G43" s="1184"/>
      <c r="H43" s="1184"/>
      <c r="I43" s="1184"/>
      <c r="J43" s="1185"/>
    </row>
    <row r="44" spans="1:10" ht="17.149999999999999" customHeight="1" x14ac:dyDescent="0.25"/>
    <row r="45" spans="1:10" ht="17.149999999999999" customHeight="1" x14ac:dyDescent="0.25"/>
    <row r="46" spans="1:10" ht="17.149999999999999" customHeight="1" x14ac:dyDescent="0.25"/>
    <row r="47" spans="1:10" ht="17.149999999999999" customHeight="1" x14ac:dyDescent="0.25"/>
    <row r="48" spans="1:10"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row r="77" ht="17.149999999999999" customHeight="1" x14ac:dyDescent="0.25"/>
    <row r="78" ht="17.149999999999999" customHeight="1" x14ac:dyDescent="0.25"/>
    <row r="79" ht="17.149999999999999" customHeight="1" x14ac:dyDescent="0.25"/>
    <row r="80" ht="17.149999999999999" customHeight="1" x14ac:dyDescent="0.25"/>
    <row r="81" ht="17.149999999999999" customHeight="1" x14ac:dyDescent="0.25"/>
    <row r="82" ht="17.149999999999999" customHeight="1" x14ac:dyDescent="0.25"/>
    <row r="83" ht="17.149999999999999" customHeight="1" x14ac:dyDescent="0.25"/>
    <row r="84" ht="17.149999999999999" customHeight="1" x14ac:dyDescent="0.25"/>
    <row r="85" ht="17.149999999999999" customHeight="1" x14ac:dyDescent="0.25"/>
    <row r="86" ht="17.149999999999999" customHeight="1" x14ac:dyDescent="0.25"/>
    <row r="87" ht="17.149999999999999" customHeight="1" x14ac:dyDescent="0.25"/>
    <row r="88" ht="17.149999999999999" customHeight="1" x14ac:dyDescent="0.25"/>
    <row r="89" ht="17.149999999999999" customHeight="1" x14ac:dyDescent="0.25"/>
    <row r="90" ht="17.149999999999999" customHeight="1" x14ac:dyDescent="0.25"/>
    <row r="91" ht="17.149999999999999" customHeight="1" x14ac:dyDescent="0.25"/>
    <row r="92" ht="17.149999999999999" customHeight="1" x14ac:dyDescent="0.25"/>
    <row r="93" ht="17.149999999999999" customHeight="1" x14ac:dyDescent="0.25"/>
    <row r="94" ht="17.149999999999999" customHeight="1" x14ac:dyDescent="0.25"/>
    <row r="95" ht="17.149999999999999" customHeight="1" x14ac:dyDescent="0.25"/>
    <row r="96" ht="17.149999999999999" customHeight="1" x14ac:dyDescent="0.25"/>
    <row r="97" ht="17.149999999999999" customHeight="1" x14ac:dyDescent="0.25"/>
    <row r="98" ht="17.149999999999999" customHeight="1" x14ac:dyDescent="0.25"/>
    <row r="99" ht="17.149999999999999" customHeight="1" x14ac:dyDescent="0.25"/>
    <row r="100" ht="17.149999999999999" customHeight="1" x14ac:dyDescent="0.25"/>
  </sheetData>
  <mergeCells count="10">
    <mergeCell ref="A4:G4"/>
    <mergeCell ref="A6:A8"/>
    <mergeCell ref="B6:D6"/>
    <mergeCell ref="E6:G6"/>
    <mergeCell ref="B7:B8"/>
    <mergeCell ref="C7:C8"/>
    <mergeCell ref="D7:D8"/>
    <mergeCell ref="E7:E8"/>
    <mergeCell ref="F7:F8"/>
    <mergeCell ref="G7:G8"/>
  </mergeCells>
  <hyperlinks>
    <hyperlink ref="A1" location="Índice!A1" display="Voltar ao índice" xr:uid="{4174EA65-4B3B-4DF3-8401-B14D06037681}"/>
  </hyperlinks>
  <pageMargins left="0.78740157480314965" right="0.23622047244094491" top="1.1811023622047245" bottom="0.78740157480314965" header="0" footer="0"/>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7E88A-4E10-4066-879A-F59313915EA4}">
  <dimension ref="A1:I41"/>
  <sheetViews>
    <sheetView showGridLines="0" workbookViewId="0"/>
  </sheetViews>
  <sheetFormatPr defaultColWidth="9.1796875" defaultRowHeight="10.5" x14ac:dyDescent="0.25"/>
  <cols>
    <col min="1" max="1" width="21" style="914" customWidth="1"/>
    <col min="2" max="7" width="10.54296875" style="914" customWidth="1"/>
    <col min="8" max="16384" width="9.1796875" style="914"/>
  </cols>
  <sheetData>
    <row r="1" spans="1:9" ht="12.5" x14ac:dyDescent="0.25">
      <c r="A1" s="527" t="s">
        <v>227</v>
      </c>
    </row>
    <row r="3" spans="1:9" x14ac:dyDescent="0.25">
      <c r="A3" s="1186" t="s">
        <v>734</v>
      </c>
    </row>
    <row r="4" spans="1:9" ht="22.5" customHeight="1" x14ac:dyDescent="0.25">
      <c r="A4" s="2905" t="s">
        <v>735</v>
      </c>
      <c r="B4" s="2905"/>
      <c r="C4" s="2905"/>
      <c r="D4" s="2905"/>
      <c r="E4" s="2905"/>
      <c r="F4" s="2905"/>
      <c r="G4" s="2905"/>
    </row>
    <row r="5" spans="1:9" ht="13.5" customHeight="1" x14ac:dyDescent="0.25">
      <c r="A5" s="1187"/>
      <c r="B5" s="966"/>
      <c r="C5" s="966"/>
      <c r="D5" s="966"/>
      <c r="G5" s="887" t="s">
        <v>464</v>
      </c>
    </row>
    <row r="6" spans="1:9" ht="21" customHeight="1" x14ac:dyDescent="0.25">
      <c r="A6" s="2886" t="s">
        <v>712</v>
      </c>
      <c r="B6" s="2887" t="s">
        <v>713</v>
      </c>
      <c r="C6" s="2887"/>
      <c r="D6" s="2887"/>
      <c r="E6" s="2887" t="s">
        <v>714</v>
      </c>
      <c r="F6" s="2887"/>
      <c r="G6" s="2887"/>
    </row>
    <row r="7" spans="1:9" ht="12" customHeight="1" x14ac:dyDescent="0.25">
      <c r="A7" s="2886"/>
      <c r="B7" s="2963" t="s">
        <v>715</v>
      </c>
      <c r="C7" s="2963" t="s">
        <v>749</v>
      </c>
      <c r="D7" s="2963" t="s">
        <v>271</v>
      </c>
      <c r="E7" s="2963" t="s">
        <v>715</v>
      </c>
      <c r="F7" s="2963" t="s">
        <v>749</v>
      </c>
      <c r="G7" s="2963" t="s">
        <v>271</v>
      </c>
    </row>
    <row r="8" spans="1:9" ht="12" customHeight="1" x14ac:dyDescent="0.25">
      <c r="A8" s="2886"/>
      <c r="B8" s="2887"/>
      <c r="C8" s="2887"/>
      <c r="D8" s="2887"/>
      <c r="E8" s="2887"/>
      <c r="F8" s="2887"/>
      <c r="G8" s="2887"/>
    </row>
    <row r="9" spans="1:9" ht="6.75" customHeight="1" x14ac:dyDescent="0.25">
      <c r="A9" s="966"/>
      <c r="B9" s="966"/>
      <c r="C9" s="966"/>
      <c r="D9" s="1188"/>
    </row>
    <row r="10" spans="1:9" ht="15" customHeight="1" x14ac:dyDescent="0.25">
      <c r="A10" s="1189" t="s">
        <v>273</v>
      </c>
      <c r="B10" s="1190">
        <v>127108.67600000005</v>
      </c>
      <c r="C10" s="1163">
        <v>135225.93400000001</v>
      </c>
      <c r="D10" s="1190">
        <v>105156.32200000001</v>
      </c>
      <c r="E10" s="1190">
        <v>29941.14699999999</v>
      </c>
      <c r="F10" s="1163">
        <v>30004.711000000003</v>
      </c>
      <c r="G10" s="1190">
        <v>23729.579999999998</v>
      </c>
      <c r="I10" s="1191"/>
    </row>
    <row r="11" spans="1:9" ht="6.75" customHeight="1" x14ac:dyDescent="0.25">
      <c r="A11" s="966"/>
      <c r="B11" s="1191"/>
      <c r="C11" s="1164"/>
      <c r="D11" s="1191"/>
      <c r="E11" s="1191"/>
      <c r="F11" s="1164"/>
      <c r="G11" s="1191"/>
      <c r="I11" s="1191"/>
    </row>
    <row r="12" spans="1:9" ht="15" customHeight="1" x14ac:dyDescent="0.25">
      <c r="A12" s="1192" t="s">
        <v>716</v>
      </c>
      <c r="B12" s="1193">
        <v>114070.292</v>
      </c>
      <c r="C12" s="1166">
        <v>123750.68799999997</v>
      </c>
      <c r="D12" s="1193">
        <v>96406.631999999954</v>
      </c>
      <c r="E12" s="1193">
        <v>19574.897999999997</v>
      </c>
      <c r="F12" s="1166">
        <v>18686.934000000001</v>
      </c>
      <c r="G12" s="1193">
        <v>16157.294</v>
      </c>
      <c r="I12" s="1191"/>
    </row>
    <row r="13" spans="1:9" ht="6.75" customHeight="1" x14ac:dyDescent="0.25">
      <c r="A13" s="1192"/>
      <c r="B13" s="1193"/>
      <c r="C13" s="1166"/>
      <c r="D13" s="1193"/>
      <c r="E13" s="1193"/>
      <c r="F13" s="1166"/>
      <c r="G13" s="1193"/>
      <c r="I13" s="1191"/>
    </row>
    <row r="14" spans="1:9" ht="12.75" customHeight="1" x14ac:dyDescent="0.25">
      <c r="A14" s="1189" t="s">
        <v>717</v>
      </c>
      <c r="B14" s="1190">
        <v>109026.31600000001</v>
      </c>
      <c r="C14" s="1163">
        <v>117848.85399999996</v>
      </c>
      <c r="D14" s="1190">
        <v>88515.669999999955</v>
      </c>
      <c r="E14" s="1190">
        <v>18594.793999999998</v>
      </c>
      <c r="F14" s="1163">
        <v>17204.254000000001</v>
      </c>
      <c r="G14" s="1190">
        <v>14714.034</v>
      </c>
      <c r="I14" s="1191"/>
    </row>
    <row r="15" spans="1:9" ht="15" customHeight="1" x14ac:dyDescent="0.25">
      <c r="A15" s="966" t="s">
        <v>718</v>
      </c>
      <c r="B15" s="1191"/>
      <c r="C15" s="1164"/>
      <c r="D15" s="1191"/>
      <c r="E15" s="1191"/>
      <c r="F15" s="1164"/>
      <c r="G15" s="1191"/>
      <c r="I15" s="1191"/>
    </row>
    <row r="16" spans="1:9" ht="15" customHeight="1" x14ac:dyDescent="0.25">
      <c r="A16" s="966" t="s">
        <v>719</v>
      </c>
      <c r="B16" s="1191">
        <v>4847.9969999999994</v>
      </c>
      <c r="C16" s="1164">
        <v>5172.2979999999998</v>
      </c>
      <c r="D16" s="1191">
        <v>5710.2630000000008</v>
      </c>
      <c r="E16" s="1191">
        <v>437.90100000000001</v>
      </c>
      <c r="F16" s="1164">
        <v>573.101</v>
      </c>
      <c r="G16" s="1191">
        <v>298.11799999999999</v>
      </c>
      <c r="I16" s="1191"/>
    </row>
    <row r="17" spans="1:9" ht="15" customHeight="1" x14ac:dyDescent="0.25">
      <c r="A17" s="966" t="s">
        <v>720</v>
      </c>
      <c r="B17" s="1191">
        <v>76376.436000000002</v>
      </c>
      <c r="C17" s="1164">
        <v>78142.483000000007</v>
      </c>
      <c r="D17" s="1191">
        <v>63425.048999999992</v>
      </c>
      <c r="E17" s="1191">
        <v>7860.7980000000007</v>
      </c>
      <c r="F17" s="1164">
        <v>5408.192</v>
      </c>
      <c r="G17" s="1191">
        <v>5401.7210000000014</v>
      </c>
      <c r="I17" s="1191"/>
    </row>
    <row r="18" spans="1:9" ht="15" customHeight="1" x14ac:dyDescent="0.25">
      <c r="A18" s="966" t="s">
        <v>721</v>
      </c>
      <c r="B18" s="1191">
        <v>13109.290999999999</v>
      </c>
      <c r="C18" s="1164">
        <v>18319.814000000002</v>
      </c>
      <c r="D18" s="1191">
        <v>6865.1819999999998</v>
      </c>
      <c r="E18" s="1191">
        <v>6377.9070000000002</v>
      </c>
      <c r="F18" s="1164">
        <v>7946.8670000000002</v>
      </c>
      <c r="G18" s="1191">
        <v>6035.701</v>
      </c>
      <c r="I18" s="1191"/>
    </row>
    <row r="19" spans="1:9" ht="15" customHeight="1" x14ac:dyDescent="0.25">
      <c r="A19" s="1189" t="s">
        <v>722</v>
      </c>
      <c r="B19" s="1190">
        <v>5043.9759999999969</v>
      </c>
      <c r="C19" s="1163">
        <v>5901.8339999999998</v>
      </c>
      <c r="D19" s="1190">
        <v>7890.9620000000014</v>
      </c>
      <c r="E19" s="1190">
        <v>980.10400000000027</v>
      </c>
      <c r="F19" s="1163">
        <v>1482.6799999999998</v>
      </c>
      <c r="G19" s="1190">
        <v>1443.26</v>
      </c>
      <c r="I19" s="1191"/>
    </row>
    <row r="20" spans="1:9" ht="6.75" customHeight="1" x14ac:dyDescent="0.25">
      <c r="A20" s="966"/>
      <c r="B20" s="1191"/>
      <c r="C20" s="1164"/>
      <c r="D20" s="1191"/>
      <c r="E20" s="1191"/>
      <c r="F20" s="1164"/>
      <c r="G20" s="1191"/>
      <c r="I20" s="1191"/>
    </row>
    <row r="21" spans="1:9" ht="12.75" customHeight="1" x14ac:dyDescent="0.25">
      <c r="A21" s="1122" t="s">
        <v>723</v>
      </c>
      <c r="B21" s="1166">
        <v>13038.384000000049</v>
      </c>
      <c r="C21" s="1166">
        <v>11475.246000000043</v>
      </c>
      <c r="D21" s="1166">
        <v>8749.6900000000605</v>
      </c>
      <c r="E21" s="1166">
        <v>10366.248999999993</v>
      </c>
      <c r="F21" s="1166">
        <v>11317.777000000002</v>
      </c>
      <c r="G21" s="1166">
        <v>7572.2860000000001</v>
      </c>
      <c r="I21" s="1191"/>
    </row>
    <row r="22" spans="1:9" ht="15" customHeight="1" x14ac:dyDescent="0.25">
      <c r="A22" s="1194" t="s">
        <v>724</v>
      </c>
      <c r="B22" s="1174"/>
      <c r="C22" s="1174"/>
      <c r="D22" s="1174"/>
      <c r="E22" s="1174"/>
      <c r="F22" s="1174"/>
      <c r="G22" s="1174"/>
      <c r="I22" s="1191"/>
    </row>
    <row r="23" spans="1:9" ht="15" customHeight="1" x14ac:dyDescent="0.25">
      <c r="A23" s="282" t="s">
        <v>725</v>
      </c>
      <c r="B23" s="1164">
        <v>2266.0950000000003</v>
      </c>
      <c r="C23" s="1164">
        <v>1993.8989999999999</v>
      </c>
      <c r="D23" s="1164">
        <v>1584.047</v>
      </c>
      <c r="E23" s="1164">
        <v>1057.056</v>
      </c>
      <c r="F23" s="1164">
        <v>1024.2909999999999</v>
      </c>
      <c r="G23" s="1164">
        <v>836.54</v>
      </c>
      <c r="I23" s="1191"/>
    </row>
    <row r="24" spans="1:9" ht="15" customHeight="1" x14ac:dyDescent="0.25">
      <c r="A24" s="1195" t="s">
        <v>726</v>
      </c>
      <c r="B24" s="1174">
        <v>5898.9870000000001</v>
      </c>
      <c r="C24" s="1174">
        <v>5129.0479999999998</v>
      </c>
      <c r="D24" s="1174">
        <v>3416.4810000000002</v>
      </c>
      <c r="E24" s="1196">
        <v>15.064</v>
      </c>
      <c r="F24" s="1174">
        <v>6.7060000000000004</v>
      </c>
      <c r="G24" s="1196">
        <v>7.165</v>
      </c>
      <c r="I24" s="1191"/>
    </row>
    <row r="25" spans="1:9" ht="15" customHeight="1" x14ac:dyDescent="0.25">
      <c r="A25" s="1197" t="s">
        <v>727</v>
      </c>
      <c r="B25" s="1164">
        <v>2392.556</v>
      </c>
      <c r="C25" s="1164">
        <v>2229.9189999999999</v>
      </c>
      <c r="D25" s="1164">
        <v>1946.7859999999998</v>
      </c>
      <c r="E25" s="1164">
        <v>523.94000000000005</v>
      </c>
      <c r="F25" s="1164">
        <v>574.80999999999995</v>
      </c>
      <c r="G25" s="1164">
        <v>389.09</v>
      </c>
      <c r="I25" s="1191"/>
    </row>
    <row r="26" spans="1:9" ht="27" customHeight="1" x14ac:dyDescent="0.25">
      <c r="A26" s="1145" t="s">
        <v>728</v>
      </c>
      <c r="B26" s="1174">
        <v>26.472999999999999</v>
      </c>
      <c r="C26" s="1174">
        <v>29.227</v>
      </c>
      <c r="D26" s="1174">
        <v>25.811</v>
      </c>
      <c r="E26" s="1174">
        <v>7748.9260000000004</v>
      </c>
      <c r="F26" s="1174">
        <v>8699.1749999999993</v>
      </c>
      <c r="G26" s="1174">
        <v>5323.186999999999</v>
      </c>
      <c r="I26" s="1191"/>
    </row>
    <row r="27" spans="1:9" ht="15" customHeight="1" x14ac:dyDescent="0.25">
      <c r="A27" s="282" t="s">
        <v>729</v>
      </c>
      <c r="B27" s="1164"/>
      <c r="C27" s="1164"/>
      <c r="D27" s="1164"/>
      <c r="E27" s="1164"/>
      <c r="F27" s="1164"/>
      <c r="G27" s="1164"/>
      <c r="I27" s="1191"/>
    </row>
    <row r="28" spans="1:9" ht="15" customHeight="1" x14ac:dyDescent="0.25">
      <c r="A28" s="282" t="s">
        <v>730</v>
      </c>
      <c r="B28" s="1164">
        <v>11.427999999999999</v>
      </c>
      <c r="C28" s="1164">
        <v>8.7320000000000011</v>
      </c>
      <c r="D28" s="1164">
        <v>4.2960000000000003</v>
      </c>
      <c r="E28" s="1164">
        <v>2916.3480000000004</v>
      </c>
      <c r="F28" s="1164">
        <v>3878.4249999999997</v>
      </c>
      <c r="G28" s="1164">
        <v>2109.0650000000001</v>
      </c>
      <c r="I28" s="1191"/>
    </row>
    <row r="29" spans="1:9" ht="15" customHeight="1" x14ac:dyDescent="0.25">
      <c r="A29" s="273" t="s">
        <v>731</v>
      </c>
      <c r="B29" s="1174">
        <v>9.7639999999999993</v>
      </c>
      <c r="C29" s="1174">
        <v>16.163</v>
      </c>
      <c r="D29" s="1174">
        <v>5.9780000000000006</v>
      </c>
      <c r="E29" s="1174">
        <v>3499.7000000000003</v>
      </c>
      <c r="F29" s="1174">
        <v>4060.2059999999997</v>
      </c>
      <c r="G29" s="1174">
        <v>2280.4179999999997</v>
      </c>
      <c r="I29" s="1191"/>
    </row>
    <row r="30" spans="1:9" ht="6.75" customHeight="1" thickBot="1" x14ac:dyDescent="0.3">
      <c r="A30" s="1198"/>
      <c r="B30" s="1199"/>
      <c r="C30" s="1200"/>
      <c r="D30" s="1199"/>
      <c r="E30" s="1199"/>
      <c r="F30" s="1199"/>
      <c r="G30" s="1199"/>
    </row>
    <row r="31" spans="1:9" ht="11" thickTop="1" x14ac:dyDescent="0.25">
      <c r="A31" s="1201" t="s">
        <v>736</v>
      </c>
      <c r="B31" s="232"/>
      <c r="C31" s="232"/>
      <c r="D31" s="232"/>
    </row>
    <row r="32" spans="1:9" ht="11.5" x14ac:dyDescent="0.25">
      <c r="A32" s="1153" t="s">
        <v>706</v>
      </c>
      <c r="B32" s="1202"/>
      <c r="C32" s="1202"/>
      <c r="D32" s="1202"/>
      <c r="E32" s="1202"/>
      <c r="F32" s="1202"/>
      <c r="G32" s="1202"/>
      <c r="H32" s="1202"/>
      <c r="I32" s="1202"/>
    </row>
    <row r="34" spans="1:1" ht="11.5" x14ac:dyDescent="0.25">
      <c r="A34" s="1202"/>
    </row>
    <row r="35" spans="1:1" ht="11.5" x14ac:dyDescent="0.25">
      <c r="A35" s="1202"/>
    </row>
    <row r="36" spans="1:1" ht="11.5" x14ac:dyDescent="0.25">
      <c r="A36" s="1202"/>
    </row>
    <row r="37" spans="1:1" ht="11.5" x14ac:dyDescent="0.25">
      <c r="A37" s="1202"/>
    </row>
    <row r="38" spans="1:1" ht="11.5" x14ac:dyDescent="0.25">
      <c r="A38" s="1202"/>
    </row>
    <row r="39" spans="1:1" ht="11.5" x14ac:dyDescent="0.25">
      <c r="A39" s="1202"/>
    </row>
    <row r="40" spans="1:1" ht="11.5" x14ac:dyDescent="0.25">
      <c r="A40" s="1202"/>
    </row>
    <row r="41" spans="1:1" ht="11.5" x14ac:dyDescent="0.25">
      <c r="A41" s="1202"/>
    </row>
  </sheetData>
  <mergeCells count="10">
    <mergeCell ref="A4:G4"/>
    <mergeCell ref="A6:A8"/>
    <mergeCell ref="B6:D6"/>
    <mergeCell ref="E6:G6"/>
    <mergeCell ref="B7:B8"/>
    <mergeCell ref="C7:C8"/>
    <mergeCell ref="D7:D8"/>
    <mergeCell ref="E7:E8"/>
    <mergeCell ref="F7:F8"/>
    <mergeCell ref="G7:G8"/>
  </mergeCells>
  <hyperlinks>
    <hyperlink ref="A1" location="Índice!A1" display="Voltar ao índice" xr:uid="{49506544-F96C-4029-BE11-013671DF84F7}"/>
  </hyperlinks>
  <pageMargins left="0.78740157480314965" right="0.14000000000000001" top="1.1811023622047245" bottom="0.78740157480314965" header="0" footer="0"/>
  <pageSetup paperSize="9" orientation="portrait" verticalDpi="24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B2200-B0FB-48EC-9200-2A86451B58B1}">
  <dimension ref="A1:I40"/>
  <sheetViews>
    <sheetView showGridLines="0" zoomScaleNormal="100" workbookViewId="0"/>
  </sheetViews>
  <sheetFormatPr defaultColWidth="9.1796875" defaultRowHeight="10.5" x14ac:dyDescent="0.25"/>
  <cols>
    <col min="1" max="1" width="21.1796875" style="966" customWidth="1"/>
    <col min="2" max="7" width="10.54296875" style="966" customWidth="1"/>
    <col min="8" max="16384" width="9.1796875" style="966"/>
  </cols>
  <sheetData>
    <row r="1" spans="1:9" ht="12.5" x14ac:dyDescent="0.25">
      <c r="A1" s="527" t="s">
        <v>227</v>
      </c>
    </row>
    <row r="3" spans="1:9" x14ac:dyDescent="0.25">
      <c r="A3" s="2964" t="s">
        <v>737</v>
      </c>
      <c r="B3" s="2964"/>
      <c r="C3" s="2964"/>
      <c r="D3" s="2964"/>
    </row>
    <row r="4" spans="1:9" ht="22.5" customHeight="1" x14ac:dyDescent="0.25">
      <c r="A4" s="2965" t="s">
        <v>738</v>
      </c>
      <c r="B4" s="2905"/>
      <c r="C4" s="2905"/>
      <c r="D4" s="2905"/>
      <c r="E4" s="2905"/>
      <c r="F4" s="2905"/>
      <c r="G4" s="2905"/>
    </row>
    <row r="5" spans="1:9" ht="13.5" customHeight="1" x14ac:dyDescent="0.25">
      <c r="A5" s="1203"/>
      <c r="G5" s="887" t="s">
        <v>464</v>
      </c>
    </row>
    <row r="6" spans="1:9" ht="21" customHeight="1" x14ac:dyDescent="0.25">
      <c r="A6" s="2886" t="s">
        <v>712</v>
      </c>
      <c r="B6" s="2887" t="s">
        <v>713</v>
      </c>
      <c r="C6" s="2887"/>
      <c r="D6" s="2887"/>
      <c r="E6" s="2887" t="s">
        <v>714</v>
      </c>
      <c r="F6" s="2887"/>
      <c r="G6" s="2887"/>
    </row>
    <row r="7" spans="1:9" ht="12" customHeight="1" x14ac:dyDescent="0.25">
      <c r="A7" s="2886"/>
      <c r="B7" s="2963" t="s">
        <v>715</v>
      </c>
      <c r="C7" s="2963" t="s">
        <v>749</v>
      </c>
      <c r="D7" s="2963" t="s">
        <v>271</v>
      </c>
      <c r="E7" s="2963" t="s">
        <v>715</v>
      </c>
      <c r="F7" s="2963" t="s">
        <v>749</v>
      </c>
      <c r="G7" s="2963" t="s">
        <v>271</v>
      </c>
    </row>
    <row r="8" spans="1:9" ht="12" customHeight="1" x14ac:dyDescent="0.25">
      <c r="A8" s="2886"/>
      <c r="B8" s="2887"/>
      <c r="C8" s="2887"/>
      <c r="D8" s="2887"/>
      <c r="E8" s="2887"/>
      <c r="F8" s="2887"/>
      <c r="G8" s="2887"/>
    </row>
    <row r="9" spans="1:9" ht="6.75" customHeight="1" x14ac:dyDescent="0.25">
      <c r="A9" s="1247"/>
      <c r="B9" s="880"/>
      <c r="C9" s="880"/>
      <c r="D9" s="880"/>
      <c r="E9" s="282"/>
      <c r="F9" s="282"/>
      <c r="G9" s="282"/>
    </row>
    <row r="10" spans="1:9" ht="15" customHeight="1" x14ac:dyDescent="0.25">
      <c r="A10" s="845" t="s">
        <v>273</v>
      </c>
      <c r="B10" s="1205">
        <v>14570.369000000001</v>
      </c>
      <c r="C10" s="1205">
        <v>13353.292000000005</v>
      </c>
      <c r="D10" s="1205">
        <v>33306.743999999992</v>
      </c>
      <c r="E10" s="1206">
        <v>4896.0950000000003</v>
      </c>
      <c r="F10" s="1206">
        <v>5446.3960000000006</v>
      </c>
      <c r="G10" s="1205">
        <v>14171.655999999999</v>
      </c>
      <c r="I10" s="1207"/>
    </row>
    <row r="11" spans="1:9" ht="6.75" customHeight="1" x14ac:dyDescent="0.25">
      <c r="A11" s="1189"/>
      <c r="B11" s="1204"/>
      <c r="C11" s="1205"/>
      <c r="D11" s="1205"/>
      <c r="E11" s="1208"/>
      <c r="F11" s="1208"/>
      <c r="G11" s="1205"/>
      <c r="I11" s="1207"/>
    </row>
    <row r="12" spans="1:9" ht="15" customHeight="1" x14ac:dyDescent="0.25">
      <c r="A12" s="1189" t="s">
        <v>716</v>
      </c>
      <c r="B12" s="1204">
        <v>9667.773000000001</v>
      </c>
      <c r="C12" s="1205">
        <v>11291.857</v>
      </c>
      <c r="D12" s="1205">
        <v>21937.852999999988</v>
      </c>
      <c r="E12" s="1206">
        <v>3746.9519999999998</v>
      </c>
      <c r="F12" s="1206">
        <v>4452.4229999999998</v>
      </c>
      <c r="G12" s="1205">
        <v>10238.269000000002</v>
      </c>
      <c r="I12" s="1207"/>
    </row>
    <row r="13" spans="1:9" ht="6.75" customHeight="1" x14ac:dyDescent="0.25">
      <c r="A13" s="1189"/>
      <c r="B13" s="1204"/>
      <c r="C13" s="1205"/>
      <c r="D13" s="1205"/>
      <c r="E13" s="1208"/>
      <c r="F13" s="1208"/>
      <c r="G13" s="1205"/>
      <c r="I13" s="1207"/>
    </row>
    <row r="14" spans="1:9" ht="15" customHeight="1" x14ac:dyDescent="0.25">
      <c r="A14" s="1189" t="s">
        <v>717</v>
      </c>
      <c r="B14" s="1204">
        <v>6542.6860000000006</v>
      </c>
      <c r="C14" s="1205">
        <v>8778.9889999999996</v>
      </c>
      <c r="D14" s="1205">
        <v>9144.1449999999968</v>
      </c>
      <c r="E14" s="1206">
        <v>3558.723</v>
      </c>
      <c r="F14" s="1206">
        <v>4223.5969999999998</v>
      </c>
      <c r="G14" s="1205">
        <v>7085.8520000000026</v>
      </c>
      <c r="I14" s="1207"/>
    </row>
    <row r="15" spans="1:9" ht="15" customHeight="1" x14ac:dyDescent="0.25">
      <c r="A15" s="966" t="s">
        <v>718</v>
      </c>
      <c r="B15" s="1204"/>
      <c r="C15" s="1205"/>
      <c r="D15" s="1205"/>
      <c r="E15" s="1208"/>
      <c r="F15" s="1208"/>
      <c r="G15" s="1205"/>
      <c r="I15" s="1207"/>
    </row>
    <row r="16" spans="1:9" ht="15" customHeight="1" x14ac:dyDescent="0.25">
      <c r="A16" s="966" t="s">
        <v>719</v>
      </c>
      <c r="B16" s="1207">
        <v>1992.549</v>
      </c>
      <c r="C16" s="1209">
        <v>1293.0740000000001</v>
      </c>
      <c r="D16" s="1209">
        <v>711.61300000000006</v>
      </c>
      <c r="E16" s="1208">
        <v>383.14499999999998</v>
      </c>
      <c r="F16" s="1208">
        <v>350.03399999999999</v>
      </c>
      <c r="G16" s="1209">
        <v>491.86799999999994</v>
      </c>
      <c r="I16" s="1207"/>
    </row>
    <row r="17" spans="1:9" ht="15" customHeight="1" x14ac:dyDescent="0.25">
      <c r="A17" s="966" t="s">
        <v>720</v>
      </c>
      <c r="B17" s="1207">
        <v>2224.6149999999998</v>
      </c>
      <c r="C17" s="1209">
        <v>6236.2059999999992</v>
      </c>
      <c r="D17" s="1209">
        <v>2864.0490000000004</v>
      </c>
      <c r="E17" s="1208">
        <v>1268.319</v>
      </c>
      <c r="F17" s="1208">
        <v>1746.9409999999998</v>
      </c>
      <c r="G17" s="1209">
        <v>1880.3639999999998</v>
      </c>
      <c r="I17" s="1207"/>
    </row>
    <row r="18" spans="1:9" ht="15" customHeight="1" x14ac:dyDescent="0.25">
      <c r="A18" s="966" t="s">
        <v>721</v>
      </c>
      <c r="B18" s="1207">
        <v>570.452</v>
      </c>
      <c r="C18" s="1209">
        <v>672.66099999999994</v>
      </c>
      <c r="D18" s="1209">
        <v>4448.8059999999996</v>
      </c>
      <c r="E18" s="1208">
        <v>618.45699999999999</v>
      </c>
      <c r="F18" s="1208">
        <v>652.68399999999997</v>
      </c>
      <c r="G18" s="1209">
        <v>2458.643</v>
      </c>
      <c r="I18" s="1207"/>
    </row>
    <row r="19" spans="1:9" ht="15" customHeight="1" x14ac:dyDescent="0.25">
      <c r="A19" s="1192" t="s">
        <v>722</v>
      </c>
      <c r="B19" s="1210">
        <v>3125.0870000000004</v>
      </c>
      <c r="C19" s="1211">
        <v>2512.8680000000004</v>
      </c>
      <c r="D19" s="1211">
        <v>12793.707999999991</v>
      </c>
      <c r="E19" s="1206">
        <v>188.22900000000001</v>
      </c>
      <c r="F19" s="1206">
        <v>228.82599999999999</v>
      </c>
      <c r="G19" s="1211">
        <v>3152.4169999999999</v>
      </c>
      <c r="I19" s="1207"/>
    </row>
    <row r="20" spans="1:9" ht="6.75" customHeight="1" x14ac:dyDescent="0.25">
      <c r="B20" s="1207"/>
      <c r="C20" s="1209"/>
      <c r="D20" s="1209"/>
      <c r="E20" s="1208"/>
      <c r="F20" s="1208"/>
      <c r="G20" s="1209"/>
      <c r="I20" s="1207"/>
    </row>
    <row r="21" spans="1:9" ht="15" customHeight="1" x14ac:dyDescent="0.25">
      <c r="A21" s="845" t="s">
        <v>723</v>
      </c>
      <c r="B21" s="1211">
        <v>4902.5959999999995</v>
      </c>
      <c r="C21" s="1211">
        <v>2061.4350000000049</v>
      </c>
      <c r="D21" s="1211">
        <v>11368.891000000003</v>
      </c>
      <c r="E21" s="1206">
        <v>1149.1430000000005</v>
      </c>
      <c r="F21" s="1206">
        <v>993.97300000000087</v>
      </c>
      <c r="G21" s="1211">
        <v>3933.386999999997</v>
      </c>
      <c r="I21" s="1207"/>
    </row>
    <row r="22" spans="1:9" ht="15" customHeight="1" x14ac:dyDescent="0.25">
      <c r="A22" s="282" t="s">
        <v>724</v>
      </c>
      <c r="B22" s="1209"/>
      <c r="C22" s="1209"/>
      <c r="D22" s="1209"/>
      <c r="E22" s="1208"/>
      <c r="F22" s="1208"/>
      <c r="G22" s="1209"/>
      <c r="I22" s="1207"/>
    </row>
    <row r="23" spans="1:9" ht="15" customHeight="1" x14ac:dyDescent="0.25">
      <c r="A23" s="1194" t="s">
        <v>725</v>
      </c>
      <c r="B23" s="1212">
        <v>575.32799999999997</v>
      </c>
      <c r="C23" s="1212">
        <v>199.43699999999998</v>
      </c>
      <c r="D23" s="1212">
        <v>828.87199999999996</v>
      </c>
      <c r="E23" s="1208">
        <v>16.814</v>
      </c>
      <c r="F23" s="1208">
        <v>1.0720000000000001</v>
      </c>
      <c r="G23" s="1212">
        <v>135.374</v>
      </c>
      <c r="I23" s="1207"/>
    </row>
    <row r="24" spans="1:9" ht="15" customHeight="1" x14ac:dyDescent="0.25">
      <c r="A24" s="1194" t="s">
        <v>726</v>
      </c>
      <c r="B24" s="1209">
        <v>214.29400000000001</v>
      </c>
      <c r="C24" s="1209">
        <v>551.02700000000004</v>
      </c>
      <c r="D24" s="1209">
        <v>676.81200000000001</v>
      </c>
      <c r="E24" s="1208">
        <v>3.3409999999999997</v>
      </c>
      <c r="F24" s="1208">
        <v>14.126999999999999</v>
      </c>
      <c r="G24" s="1209">
        <v>143.52500000000001</v>
      </c>
      <c r="I24" s="1207"/>
    </row>
    <row r="25" spans="1:9" ht="15" customHeight="1" x14ac:dyDescent="0.25">
      <c r="A25" s="282" t="s">
        <v>727</v>
      </c>
      <c r="B25" s="1209">
        <v>3671.3539999999998</v>
      </c>
      <c r="C25" s="1209">
        <v>912.68499999999995</v>
      </c>
      <c r="D25" s="1209">
        <v>8528.3090000000011</v>
      </c>
      <c r="E25" s="1208">
        <v>140.15600000000001</v>
      </c>
      <c r="F25" s="1208">
        <v>271.55099999999999</v>
      </c>
      <c r="G25" s="1209">
        <v>1450.172</v>
      </c>
      <c r="I25" s="1207"/>
    </row>
    <row r="26" spans="1:9" s="1214" customFormat="1" ht="27" customHeight="1" x14ac:dyDescent="0.25">
      <c r="A26" s="1145" t="s">
        <v>728</v>
      </c>
      <c r="B26" s="1212">
        <v>7.7410000000000005</v>
      </c>
      <c r="C26" s="1212">
        <v>6.1229999999999993</v>
      </c>
      <c r="D26" s="1212">
        <v>52.016999999999996</v>
      </c>
      <c r="E26" s="1213">
        <v>447.63</v>
      </c>
      <c r="F26" s="1213">
        <v>486.62199999999996</v>
      </c>
      <c r="G26" s="1212">
        <v>1008.663</v>
      </c>
      <c r="I26" s="1215"/>
    </row>
    <row r="27" spans="1:9" ht="15" customHeight="1" x14ac:dyDescent="0.25">
      <c r="A27" s="232" t="s">
        <v>729</v>
      </c>
      <c r="B27" s="1209"/>
      <c r="C27" s="1209"/>
      <c r="D27" s="1209"/>
      <c r="E27" s="1208"/>
      <c r="F27" s="1208"/>
      <c r="G27" s="1209"/>
      <c r="I27" s="1207"/>
    </row>
    <row r="28" spans="1:9" ht="15" customHeight="1" x14ac:dyDescent="0.25">
      <c r="A28" s="282" t="s">
        <v>730</v>
      </c>
      <c r="B28" s="1209">
        <v>7.4080000000000004</v>
      </c>
      <c r="C28" s="1216" t="s">
        <v>640</v>
      </c>
      <c r="D28" s="1217">
        <v>33.813000000000002</v>
      </c>
      <c r="E28" s="1208">
        <v>418.303</v>
      </c>
      <c r="F28" s="1208">
        <v>385.387</v>
      </c>
      <c r="G28" s="1217">
        <v>877.14099999999996</v>
      </c>
      <c r="I28" s="1207"/>
    </row>
    <row r="29" spans="1:9" ht="15" customHeight="1" x14ac:dyDescent="0.25">
      <c r="A29" s="282" t="s">
        <v>731</v>
      </c>
      <c r="B29" s="1216" t="s">
        <v>640</v>
      </c>
      <c r="C29" s="1209">
        <v>1.744</v>
      </c>
      <c r="D29" s="1209">
        <v>18.076999999999998</v>
      </c>
      <c r="E29" s="1208">
        <v>1.7489999999999999</v>
      </c>
      <c r="F29" s="1208">
        <v>1.8960000000000001</v>
      </c>
      <c r="G29" s="1209">
        <v>57.69</v>
      </c>
      <c r="I29" s="1207"/>
    </row>
    <row r="30" spans="1:9" ht="6.75" customHeight="1" thickBot="1" x14ac:dyDescent="0.3">
      <c r="A30" s="1218"/>
      <c r="B30" s="1219"/>
      <c r="C30" s="1219"/>
      <c r="D30" s="1219"/>
      <c r="E30" s="1219"/>
      <c r="F30" s="1219"/>
      <c r="G30" s="1219"/>
    </row>
    <row r="31" spans="1:9" ht="15" customHeight="1" thickTop="1" x14ac:dyDescent="0.25">
      <c r="A31" s="1201" t="s">
        <v>739</v>
      </c>
      <c r="B31" s="1220"/>
      <c r="C31" s="1220"/>
      <c r="D31" s="1220"/>
    </row>
    <row r="32" spans="1:9" x14ac:dyDescent="0.25">
      <c r="A32" s="1153" t="s">
        <v>706</v>
      </c>
    </row>
    <row r="34" spans="1:1" ht="11.5" x14ac:dyDescent="0.25">
      <c r="A34" s="1202"/>
    </row>
    <row r="35" spans="1:1" ht="11.5" x14ac:dyDescent="0.25">
      <c r="A35" s="1202"/>
    </row>
    <row r="36" spans="1:1" ht="11.5" x14ac:dyDescent="0.25">
      <c r="A36" s="1202"/>
    </row>
    <row r="37" spans="1:1" ht="11.5" x14ac:dyDescent="0.25">
      <c r="A37" s="1202"/>
    </row>
    <row r="38" spans="1:1" ht="11.5" x14ac:dyDescent="0.25">
      <c r="A38" s="1202"/>
    </row>
    <row r="39" spans="1:1" ht="11.5" x14ac:dyDescent="0.25">
      <c r="A39" s="1202"/>
    </row>
    <row r="40" spans="1:1" ht="11.5" x14ac:dyDescent="0.25">
      <c r="A40" s="1202"/>
    </row>
  </sheetData>
  <mergeCells count="11">
    <mergeCell ref="G7:G8"/>
    <mergeCell ref="A3:D3"/>
    <mergeCell ref="A4:G4"/>
    <mergeCell ref="A6:A8"/>
    <mergeCell ref="B6:D6"/>
    <mergeCell ref="E6:G6"/>
    <mergeCell ref="B7:B8"/>
    <mergeCell ref="C7:C8"/>
    <mergeCell ref="D7:D8"/>
    <mergeCell ref="E7:E8"/>
    <mergeCell ref="F7:F8"/>
  </mergeCells>
  <hyperlinks>
    <hyperlink ref="A1" location="Índice!A1" display="Voltar ao índice" xr:uid="{5B50B3C4-D738-4847-8EC4-B04CBAF288DC}"/>
  </hyperlinks>
  <printOptions gridLinesSet="0"/>
  <pageMargins left="0.78740157480314965" right="0.22" top="1.1811023622047243" bottom="0.78740157480314965" header="0" footer="0"/>
  <pageSetup paperSize="9" orientation="portrait"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39672-39CF-4E8D-8EAB-64A5DAECC8D5}">
  <dimension ref="A1:I46"/>
  <sheetViews>
    <sheetView showGridLines="0" workbookViewId="0"/>
  </sheetViews>
  <sheetFormatPr defaultColWidth="9.1796875" defaultRowHeight="10.5" x14ac:dyDescent="0.25"/>
  <cols>
    <col min="1" max="1" width="21.1796875" style="914" customWidth="1"/>
    <col min="2" max="7" width="10.54296875" style="914" customWidth="1"/>
    <col min="8" max="16384" width="9.1796875" style="914"/>
  </cols>
  <sheetData>
    <row r="1" spans="1:9" ht="12.5" x14ac:dyDescent="0.25">
      <c r="A1" s="527" t="s">
        <v>227</v>
      </c>
    </row>
    <row r="3" spans="1:9" x14ac:dyDescent="0.25">
      <c r="A3" s="2964" t="s">
        <v>740</v>
      </c>
      <c r="B3" s="2964"/>
      <c r="C3" s="2964"/>
      <c r="D3" s="2964"/>
    </row>
    <row r="4" spans="1:9" ht="22.5" customHeight="1" x14ac:dyDescent="0.25">
      <c r="A4" s="2905" t="s">
        <v>741</v>
      </c>
      <c r="B4" s="2905"/>
      <c r="C4" s="2905"/>
      <c r="D4" s="2905"/>
      <c r="E4" s="2905"/>
      <c r="F4" s="2905"/>
      <c r="G4" s="2905"/>
    </row>
    <row r="5" spans="1:9" ht="13.5" customHeight="1" x14ac:dyDescent="0.25">
      <c r="A5" s="1187"/>
      <c r="B5" s="966"/>
      <c r="C5" s="966"/>
      <c r="D5" s="966"/>
      <c r="G5" s="887" t="s">
        <v>464</v>
      </c>
    </row>
    <row r="6" spans="1:9" ht="21" customHeight="1" x14ac:dyDescent="0.25">
      <c r="A6" s="2886" t="s">
        <v>712</v>
      </c>
      <c r="B6" s="2887" t="s">
        <v>713</v>
      </c>
      <c r="C6" s="2887"/>
      <c r="D6" s="2887"/>
      <c r="E6" s="2887" t="s">
        <v>714</v>
      </c>
      <c r="F6" s="2887"/>
      <c r="G6" s="2887"/>
    </row>
    <row r="7" spans="1:9" ht="12" customHeight="1" x14ac:dyDescent="0.25">
      <c r="A7" s="2886"/>
      <c r="B7" s="2963" t="s">
        <v>715</v>
      </c>
      <c r="C7" s="2963" t="s">
        <v>749</v>
      </c>
      <c r="D7" s="2963" t="s">
        <v>271</v>
      </c>
      <c r="E7" s="2963" t="s">
        <v>715</v>
      </c>
      <c r="F7" s="2963" t="s">
        <v>749</v>
      </c>
      <c r="G7" s="2963" t="s">
        <v>271</v>
      </c>
    </row>
    <row r="8" spans="1:9" ht="12" customHeight="1" x14ac:dyDescent="0.25">
      <c r="A8" s="2886"/>
      <c r="B8" s="2887"/>
      <c r="C8" s="2887"/>
      <c r="D8" s="2887"/>
      <c r="E8" s="2887"/>
      <c r="F8" s="2887"/>
      <c r="G8" s="2887"/>
    </row>
    <row r="9" spans="1:9" ht="6" customHeight="1" x14ac:dyDescent="0.25">
      <c r="A9" s="966"/>
      <c r="B9" s="966"/>
      <c r="C9" s="966"/>
      <c r="D9" s="1188"/>
    </row>
    <row r="10" spans="1:9" ht="15" customHeight="1" x14ac:dyDescent="0.25">
      <c r="A10" s="1189" t="s">
        <v>273</v>
      </c>
      <c r="B10" s="1221">
        <v>181759.02500000002</v>
      </c>
      <c r="C10" s="1221">
        <v>175109.11799999999</v>
      </c>
      <c r="D10" s="1221">
        <v>112359.265</v>
      </c>
      <c r="E10" s="1221">
        <v>168499.48299999998</v>
      </c>
      <c r="F10" s="1221">
        <v>179439.046</v>
      </c>
      <c r="G10" s="1221">
        <v>138673.73400000003</v>
      </c>
      <c r="I10" s="1191"/>
    </row>
    <row r="11" spans="1:9" ht="6" customHeight="1" x14ac:dyDescent="0.25">
      <c r="A11" s="966"/>
      <c r="B11" s="1222"/>
      <c r="C11" s="1222"/>
      <c r="D11" s="1222"/>
      <c r="E11" s="1222"/>
      <c r="F11" s="1222"/>
      <c r="G11" s="1222"/>
      <c r="I11" s="1191"/>
    </row>
    <row r="12" spans="1:9" ht="15" customHeight="1" x14ac:dyDescent="0.25">
      <c r="A12" s="1223" t="s">
        <v>716</v>
      </c>
      <c r="B12" s="1224">
        <v>166388.63399999999</v>
      </c>
      <c r="C12" s="1224">
        <v>159639.95700000011</v>
      </c>
      <c r="D12" s="1224">
        <v>103410.71799999996</v>
      </c>
      <c r="E12" s="1224">
        <v>137670.82399999996</v>
      </c>
      <c r="F12" s="1224">
        <v>146952.77799999999</v>
      </c>
      <c r="G12" s="1224">
        <v>113840.10200000001</v>
      </c>
      <c r="I12" s="1191"/>
    </row>
    <row r="13" spans="1:9" ht="6" customHeight="1" x14ac:dyDescent="0.25">
      <c r="A13" s="1223"/>
      <c r="B13" s="1222"/>
      <c r="C13" s="1222"/>
      <c r="D13" s="1222"/>
      <c r="E13" s="1222"/>
      <c r="F13" s="1222"/>
      <c r="G13" s="1222"/>
      <c r="I13" s="1191"/>
    </row>
    <row r="14" spans="1:9" ht="15" customHeight="1" x14ac:dyDescent="0.25">
      <c r="A14" s="1165" t="s">
        <v>717</v>
      </c>
      <c r="B14" s="1225">
        <v>156192.13199999998</v>
      </c>
      <c r="C14" s="1225">
        <v>150665.00200000012</v>
      </c>
      <c r="D14" s="1225">
        <v>97497.974999999962</v>
      </c>
      <c r="E14" s="1225">
        <v>120051.01499999996</v>
      </c>
      <c r="F14" s="1225">
        <v>126725.476</v>
      </c>
      <c r="G14" s="1225">
        <v>94762.255000000005</v>
      </c>
      <c r="I14" s="1191"/>
    </row>
    <row r="15" spans="1:9" ht="15" customHeight="1" x14ac:dyDescent="0.25">
      <c r="A15" s="1169" t="s">
        <v>718</v>
      </c>
      <c r="B15" s="1222"/>
      <c r="C15" s="1222"/>
      <c r="D15" s="1222"/>
      <c r="E15" s="1222"/>
      <c r="F15" s="1222"/>
      <c r="G15" s="1222"/>
      <c r="I15" s="1191"/>
    </row>
    <row r="16" spans="1:9" ht="15" customHeight="1" x14ac:dyDescent="0.25">
      <c r="A16" s="1169" t="s">
        <v>719</v>
      </c>
      <c r="B16" s="1222">
        <v>25026.674000000003</v>
      </c>
      <c r="C16" s="1222">
        <v>20161.938999999998</v>
      </c>
      <c r="D16" s="1222">
        <v>13134.203999999998</v>
      </c>
      <c r="E16" s="1222">
        <v>21445.952999999998</v>
      </c>
      <c r="F16" s="1222">
        <v>22770.021000000001</v>
      </c>
      <c r="G16" s="1222">
        <v>19784.241000000002</v>
      </c>
      <c r="I16" s="1191"/>
    </row>
    <row r="17" spans="1:9" ht="15" customHeight="1" x14ac:dyDescent="0.25">
      <c r="A17" s="1169" t="s">
        <v>720</v>
      </c>
      <c r="B17" s="1222">
        <v>38261.186000000002</v>
      </c>
      <c r="C17" s="1222">
        <v>46963.750000000007</v>
      </c>
      <c r="D17" s="1222">
        <v>32290.646000000004</v>
      </c>
      <c r="E17" s="1222">
        <v>21534.526999999998</v>
      </c>
      <c r="F17" s="1222">
        <v>21262.081999999999</v>
      </c>
      <c r="G17" s="1222">
        <v>15552.869999999997</v>
      </c>
      <c r="I17" s="1191"/>
    </row>
    <row r="18" spans="1:9" ht="15" customHeight="1" x14ac:dyDescent="0.25">
      <c r="A18" s="1226" t="s">
        <v>721</v>
      </c>
      <c r="B18" s="1196">
        <v>39855.528999999995</v>
      </c>
      <c r="C18" s="1196">
        <v>32034.397000000001</v>
      </c>
      <c r="D18" s="1196">
        <v>19013.857</v>
      </c>
      <c r="E18" s="1196">
        <v>44149.568000000007</v>
      </c>
      <c r="F18" s="1196">
        <v>40290.114999999998</v>
      </c>
      <c r="G18" s="1196">
        <v>26156.339000000004</v>
      </c>
      <c r="I18" s="1191"/>
    </row>
    <row r="19" spans="1:9" ht="15" customHeight="1" x14ac:dyDescent="0.25">
      <c r="A19" s="1165" t="s">
        <v>722</v>
      </c>
      <c r="B19" s="1225">
        <v>10196.501999999997</v>
      </c>
      <c r="C19" s="1225">
        <v>8974.9549999999999</v>
      </c>
      <c r="D19" s="1225">
        <v>5912.7429999999986</v>
      </c>
      <c r="E19" s="1225">
        <v>17619.808999999997</v>
      </c>
      <c r="F19" s="1225">
        <v>20227.302</v>
      </c>
      <c r="G19" s="1225">
        <v>19077.847000000009</v>
      </c>
      <c r="I19" s="1191"/>
    </row>
    <row r="20" spans="1:9" ht="6" customHeight="1" x14ac:dyDescent="0.25">
      <c r="A20" s="966"/>
      <c r="B20" s="1196"/>
      <c r="C20" s="1196"/>
      <c r="D20" s="1196"/>
      <c r="E20" s="1196"/>
      <c r="F20" s="1196"/>
      <c r="G20" s="1196"/>
      <c r="I20" s="1191"/>
    </row>
    <row r="21" spans="1:9" ht="15" customHeight="1" x14ac:dyDescent="0.25">
      <c r="A21" s="839" t="s">
        <v>723</v>
      </c>
      <c r="B21" s="1221">
        <v>15370.391000000032</v>
      </c>
      <c r="C21" s="1221">
        <v>15469.160999999876</v>
      </c>
      <c r="D21" s="1221">
        <v>8948.547000000035</v>
      </c>
      <c r="E21" s="1221">
        <v>30828.659000000014</v>
      </c>
      <c r="F21" s="1221">
        <v>32486.268000000011</v>
      </c>
      <c r="G21" s="1221">
        <v>24833.632000000012</v>
      </c>
      <c r="I21" s="1191"/>
    </row>
    <row r="22" spans="1:9" ht="15" customHeight="1" x14ac:dyDescent="0.25">
      <c r="A22" s="232" t="s">
        <v>724</v>
      </c>
      <c r="B22" s="1222"/>
      <c r="C22" s="1222">
        <v>0</v>
      </c>
      <c r="D22" s="1222"/>
      <c r="E22" s="1222"/>
      <c r="F22" s="1222"/>
      <c r="G22" s="1222"/>
      <c r="I22" s="1191"/>
    </row>
    <row r="23" spans="1:9" ht="15" customHeight="1" x14ac:dyDescent="0.25">
      <c r="A23" s="282" t="s">
        <v>725</v>
      </c>
      <c r="B23" s="1222">
        <v>568.90199999999982</v>
      </c>
      <c r="C23" s="1222">
        <v>727.19200000000001</v>
      </c>
      <c r="D23" s="1222">
        <v>450.85500000000008</v>
      </c>
      <c r="E23" s="1222">
        <v>1166.6699999999998</v>
      </c>
      <c r="F23" s="1222">
        <v>4640.6000000000004</v>
      </c>
      <c r="G23" s="1222">
        <v>1929.0109999999997</v>
      </c>
      <c r="I23" s="1191"/>
    </row>
    <row r="24" spans="1:9" ht="15" customHeight="1" x14ac:dyDescent="0.25">
      <c r="A24" s="282" t="s">
        <v>726</v>
      </c>
      <c r="B24" s="1222">
        <v>7815.6249999999973</v>
      </c>
      <c r="C24" s="1222">
        <v>7173.0990000000002</v>
      </c>
      <c r="D24" s="1222">
        <v>4127.2260000000006</v>
      </c>
      <c r="E24" s="1222">
        <v>637.95699999999999</v>
      </c>
      <c r="F24" s="1222">
        <v>820.16200000000003</v>
      </c>
      <c r="G24" s="1222">
        <v>664.02599999999995</v>
      </c>
      <c r="I24" s="1191"/>
    </row>
    <row r="25" spans="1:9" ht="15" customHeight="1" x14ac:dyDescent="0.25">
      <c r="A25" s="282" t="s">
        <v>727</v>
      </c>
      <c r="B25" s="1222">
        <v>687.4620000000001</v>
      </c>
      <c r="C25" s="1222">
        <v>996.66800000000001</v>
      </c>
      <c r="D25" s="1222">
        <v>546.702</v>
      </c>
      <c r="E25" s="1222">
        <v>14326.423999999999</v>
      </c>
      <c r="F25" s="1222">
        <v>15712.788</v>
      </c>
      <c r="G25" s="1222">
        <v>13296.945</v>
      </c>
      <c r="I25" s="1191"/>
    </row>
    <row r="26" spans="1:9" s="1227" customFormat="1" ht="27" customHeight="1" x14ac:dyDescent="0.25">
      <c r="A26" s="1175" t="s">
        <v>728</v>
      </c>
      <c r="B26" s="1217">
        <v>85.384</v>
      </c>
      <c r="C26" s="1217">
        <v>129.59899999999999</v>
      </c>
      <c r="D26" s="1217">
        <v>49.240000000000009</v>
      </c>
      <c r="E26" s="1217">
        <v>2164.7949999999996</v>
      </c>
      <c r="F26" s="1217">
        <v>2081.7200000000003</v>
      </c>
      <c r="G26" s="1217">
        <v>2193.4429999999993</v>
      </c>
      <c r="I26" s="1228"/>
    </row>
    <row r="27" spans="1:9" ht="15" customHeight="1" x14ac:dyDescent="0.25">
      <c r="A27" s="282" t="s">
        <v>729</v>
      </c>
      <c r="B27" s="1222"/>
      <c r="C27" s="1222"/>
      <c r="D27" s="1222"/>
      <c r="E27" s="1222"/>
      <c r="F27" s="1222"/>
      <c r="G27" s="1222"/>
      <c r="I27" s="1191"/>
    </row>
    <row r="28" spans="1:9" ht="15" customHeight="1" x14ac:dyDescent="0.25">
      <c r="A28" s="282" t="s">
        <v>730</v>
      </c>
      <c r="B28" s="1222">
        <v>85.058999999999997</v>
      </c>
      <c r="C28" s="1222">
        <v>126.072</v>
      </c>
      <c r="D28" s="1222">
        <v>46.754000000000005</v>
      </c>
      <c r="E28" s="1222">
        <v>1691.1649999999995</v>
      </c>
      <c r="F28" s="1222">
        <v>1829.646</v>
      </c>
      <c r="G28" s="1222">
        <v>1890.6420000000003</v>
      </c>
      <c r="I28" s="1191"/>
    </row>
    <row r="29" spans="1:9" ht="15" customHeight="1" x14ac:dyDescent="0.25">
      <c r="A29" s="282" t="s">
        <v>731</v>
      </c>
      <c r="B29" s="864">
        <v>0</v>
      </c>
      <c r="C29" s="1222">
        <v>2.3220000000000001</v>
      </c>
      <c r="D29" s="1222">
        <v>2.331</v>
      </c>
      <c r="E29" s="1222">
        <v>164.70699999999999</v>
      </c>
      <c r="F29" s="1222">
        <v>58.174000000000007</v>
      </c>
      <c r="G29" s="1222">
        <v>54.259000000000007</v>
      </c>
      <c r="I29" s="1191"/>
    </row>
    <row r="30" spans="1:9" ht="6" customHeight="1" thickBot="1" x14ac:dyDescent="0.3">
      <c r="A30" s="1198"/>
      <c r="B30" s="1199"/>
      <c r="C30" s="1199"/>
      <c r="D30" s="1200"/>
      <c r="E30" s="1199"/>
      <c r="F30" s="1199"/>
      <c r="G30" s="1199"/>
    </row>
    <row r="31" spans="1:9" s="966" customFormat="1" ht="13" customHeight="1" thickTop="1" x14ac:dyDescent="0.25">
      <c r="A31" s="1229" t="s">
        <v>742</v>
      </c>
      <c r="B31" s="1220"/>
      <c r="C31" s="1220"/>
      <c r="D31" s="1220"/>
    </row>
    <row r="32" spans="1:9" x14ac:dyDescent="0.25">
      <c r="A32" s="1153" t="s">
        <v>706</v>
      </c>
    </row>
    <row r="33" spans="1:3" x14ac:dyDescent="0.25">
      <c r="B33" s="1183"/>
      <c r="C33" s="1183"/>
    </row>
    <row r="34" spans="1:3" ht="11.5" x14ac:dyDescent="0.25">
      <c r="A34" s="1202"/>
      <c r="B34" s="1230"/>
      <c r="C34" s="1230"/>
    </row>
    <row r="35" spans="1:3" ht="11.5" x14ac:dyDescent="0.25">
      <c r="A35" s="1202"/>
      <c r="B35" s="1230"/>
      <c r="C35" s="1230"/>
    </row>
    <row r="36" spans="1:3" ht="11.5" x14ac:dyDescent="0.25">
      <c r="A36" s="1202"/>
      <c r="B36" s="1230"/>
      <c r="C36" s="1230"/>
    </row>
    <row r="37" spans="1:3" ht="11.5" x14ac:dyDescent="0.25">
      <c r="A37" s="1202"/>
      <c r="B37" s="1230"/>
      <c r="C37" s="1230"/>
    </row>
    <row r="38" spans="1:3" ht="11.5" x14ac:dyDescent="0.25">
      <c r="A38" s="1202"/>
      <c r="B38" s="1230"/>
      <c r="C38" s="1230"/>
    </row>
    <row r="39" spans="1:3" ht="11.5" x14ac:dyDescent="0.25">
      <c r="A39" s="1202"/>
      <c r="B39" s="1230"/>
      <c r="C39" s="1230"/>
    </row>
    <row r="40" spans="1:3" ht="11.5" x14ac:dyDescent="0.25">
      <c r="A40" s="1202"/>
      <c r="B40" s="1230"/>
      <c r="C40" s="1230"/>
    </row>
    <row r="41" spans="1:3" ht="11.5" x14ac:dyDescent="0.25">
      <c r="A41" s="1202"/>
      <c r="B41" s="1230"/>
      <c r="C41" s="1230"/>
    </row>
    <row r="42" spans="1:3" ht="11.5" x14ac:dyDescent="0.25">
      <c r="A42" s="1202"/>
      <c r="B42" s="1230"/>
      <c r="C42" s="1230"/>
    </row>
    <row r="43" spans="1:3" ht="11.5" x14ac:dyDescent="0.25">
      <c r="A43" s="1202"/>
      <c r="B43" s="1230"/>
      <c r="C43" s="1230"/>
    </row>
    <row r="44" spans="1:3" ht="11.5" x14ac:dyDescent="0.25">
      <c r="A44" s="1202"/>
      <c r="B44" s="1230"/>
      <c r="C44" s="232"/>
    </row>
    <row r="45" spans="1:3" ht="11.5" x14ac:dyDescent="0.25">
      <c r="A45" s="1230"/>
      <c r="B45" s="1230"/>
      <c r="C45" s="232"/>
    </row>
    <row r="46" spans="1:3" ht="11.5" x14ac:dyDescent="0.25">
      <c r="A46" s="1230"/>
      <c r="B46" s="1230"/>
      <c r="C46" s="232"/>
    </row>
  </sheetData>
  <mergeCells count="11">
    <mergeCell ref="G7:G8"/>
    <mergeCell ref="A3:D3"/>
    <mergeCell ref="A4:G4"/>
    <mergeCell ref="A6:A8"/>
    <mergeCell ref="B6:D6"/>
    <mergeCell ref="E6:G6"/>
    <mergeCell ref="B7:B8"/>
    <mergeCell ref="C7:C8"/>
    <mergeCell ref="D7:D8"/>
    <mergeCell ref="E7:E8"/>
    <mergeCell ref="F7:F8"/>
  </mergeCells>
  <hyperlinks>
    <hyperlink ref="A1" location="Índice!A1" display="Voltar ao índice" xr:uid="{63951B53-60EB-4564-B6CA-2EC7DEB26F49}"/>
  </hyperlinks>
  <pageMargins left="0.78740157480314965" right="0.28999999999999998" top="1.1811023622047243" bottom="0.78740157480314965" header="0" footer="0"/>
  <pageSetup paperSize="9" orientation="portrait" verticalDpi="24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28A2D-CE88-4199-8E1E-0A53265F22EA}">
  <dimension ref="A1:I47"/>
  <sheetViews>
    <sheetView showGridLines="0" workbookViewId="0"/>
  </sheetViews>
  <sheetFormatPr defaultColWidth="9.1796875" defaultRowHeight="10.5" x14ac:dyDescent="0.25"/>
  <cols>
    <col min="1" max="1" width="21.7265625" style="914" customWidth="1"/>
    <col min="2" max="7" width="10.54296875" style="914" customWidth="1"/>
    <col min="8" max="16384" width="9.1796875" style="914"/>
  </cols>
  <sheetData>
    <row r="1" spans="1:9" ht="12.5" x14ac:dyDescent="0.25">
      <c r="A1" s="527" t="s">
        <v>227</v>
      </c>
    </row>
    <row r="3" spans="1:9" x14ac:dyDescent="0.25">
      <c r="A3" s="1186" t="s">
        <v>743</v>
      </c>
      <c r="B3" s="1231"/>
      <c r="C3" s="1231"/>
      <c r="D3" s="1231"/>
      <c r="E3" s="1231"/>
      <c r="F3" s="1231"/>
      <c r="G3" s="1231"/>
    </row>
    <row r="4" spans="1:9" ht="22.5" customHeight="1" x14ac:dyDescent="0.25">
      <c r="A4" s="2905" t="s">
        <v>744</v>
      </c>
      <c r="B4" s="2905"/>
      <c r="C4" s="2905"/>
      <c r="D4" s="2905"/>
      <c r="E4" s="2905"/>
      <c r="F4" s="2905"/>
      <c r="G4" s="2905"/>
    </row>
    <row r="5" spans="1:9" ht="13.5" customHeight="1" x14ac:dyDescent="0.25">
      <c r="A5" s="1187"/>
      <c r="B5" s="966"/>
      <c r="C5" s="966"/>
      <c r="D5" s="966"/>
      <c r="E5" s="887"/>
      <c r="F5" s="966"/>
      <c r="G5" s="887" t="s">
        <v>464</v>
      </c>
    </row>
    <row r="6" spans="1:9" ht="21" customHeight="1" x14ac:dyDescent="0.25">
      <c r="A6" s="2886" t="s">
        <v>712</v>
      </c>
      <c r="B6" s="2887" t="s">
        <v>713</v>
      </c>
      <c r="C6" s="2887"/>
      <c r="D6" s="2887"/>
      <c r="E6" s="2887" t="s">
        <v>714</v>
      </c>
      <c r="F6" s="2887"/>
      <c r="G6" s="2887"/>
    </row>
    <row r="7" spans="1:9" ht="12" customHeight="1" x14ac:dyDescent="0.25">
      <c r="A7" s="2886"/>
      <c r="B7" s="2963" t="s">
        <v>715</v>
      </c>
      <c r="C7" s="2963" t="s">
        <v>749</v>
      </c>
      <c r="D7" s="2963" t="s">
        <v>271</v>
      </c>
      <c r="E7" s="2963" t="s">
        <v>715</v>
      </c>
      <c r="F7" s="2963" t="s">
        <v>749</v>
      </c>
      <c r="G7" s="2963" t="s">
        <v>271</v>
      </c>
    </row>
    <row r="8" spans="1:9" ht="12" customHeight="1" x14ac:dyDescent="0.25">
      <c r="A8" s="2886"/>
      <c r="B8" s="2887"/>
      <c r="C8" s="2887"/>
      <c r="D8" s="2887"/>
      <c r="E8" s="2887"/>
      <c r="F8" s="2887"/>
      <c r="G8" s="2887"/>
    </row>
    <row r="9" spans="1:9" ht="6" customHeight="1" x14ac:dyDescent="0.25">
      <c r="A9" s="966"/>
      <c r="B9" s="1188"/>
      <c r="C9" s="966"/>
      <c r="D9" s="1188"/>
      <c r="E9" s="966"/>
      <c r="F9" s="966"/>
      <c r="G9" s="966"/>
    </row>
    <row r="10" spans="1:9" ht="15" customHeight="1" x14ac:dyDescent="0.25">
      <c r="A10" s="1189" t="s">
        <v>273</v>
      </c>
      <c r="B10" s="1224">
        <v>42874.171999999962</v>
      </c>
      <c r="C10" s="1224">
        <v>44518.16800000002</v>
      </c>
      <c r="D10" s="1224">
        <v>44933.698999999993</v>
      </c>
      <c r="E10" s="1224">
        <v>8185.3450000000021</v>
      </c>
      <c r="F10" s="1224">
        <v>9798.0529999999981</v>
      </c>
      <c r="G10" s="1224">
        <v>7802.0289999999986</v>
      </c>
    </row>
    <row r="11" spans="1:9" ht="6" customHeight="1" x14ac:dyDescent="0.25">
      <c r="A11" s="966"/>
      <c r="B11" s="1222"/>
      <c r="C11" s="1222"/>
      <c r="D11" s="1222"/>
      <c r="E11" s="1222"/>
      <c r="F11" s="1222"/>
      <c r="G11" s="1222"/>
    </row>
    <row r="12" spans="1:9" ht="15" customHeight="1" x14ac:dyDescent="0.25">
      <c r="A12" s="1223" t="s">
        <v>716</v>
      </c>
      <c r="B12" s="1224">
        <v>39122.480999999985</v>
      </c>
      <c r="C12" s="1224">
        <v>40970.302000000025</v>
      </c>
      <c r="D12" s="1224">
        <v>41118.871000000006</v>
      </c>
      <c r="E12" s="1224">
        <v>5914.3180000000002</v>
      </c>
      <c r="F12" s="1224">
        <v>7843.0410000000002</v>
      </c>
      <c r="G12" s="1224">
        <v>6705.0639999999994</v>
      </c>
    </row>
    <row r="13" spans="1:9" ht="6" customHeight="1" x14ac:dyDescent="0.25">
      <c r="A13" s="1223"/>
      <c r="B13" s="1222"/>
      <c r="C13" s="1222"/>
      <c r="D13" s="1222"/>
      <c r="E13" s="1222"/>
      <c r="F13" s="1222"/>
      <c r="G13" s="1222"/>
    </row>
    <row r="14" spans="1:9" ht="15" customHeight="1" x14ac:dyDescent="0.25">
      <c r="A14" s="1165" t="s">
        <v>717</v>
      </c>
      <c r="B14" s="1225">
        <v>38616.917999999983</v>
      </c>
      <c r="C14" s="1225">
        <v>40549.304000000026</v>
      </c>
      <c r="D14" s="1225">
        <v>40705.020000000004</v>
      </c>
      <c r="E14" s="1225">
        <v>5914.3180000000002</v>
      </c>
      <c r="F14" s="1225">
        <v>7843.0410000000002</v>
      </c>
      <c r="G14" s="1225">
        <v>5953.070999999999</v>
      </c>
      <c r="I14" s="1232"/>
    </row>
    <row r="15" spans="1:9" ht="15" customHeight="1" x14ac:dyDescent="0.25">
      <c r="A15" s="1169" t="s">
        <v>718</v>
      </c>
      <c r="B15" s="1222"/>
      <c r="C15" s="1222"/>
      <c r="D15" s="1222"/>
      <c r="E15" s="1222"/>
      <c r="F15" s="1222"/>
      <c r="G15" s="1222"/>
      <c r="I15" s="1232"/>
    </row>
    <row r="16" spans="1:9" ht="15" customHeight="1" x14ac:dyDescent="0.25">
      <c r="A16" s="1169" t="s">
        <v>719</v>
      </c>
      <c r="B16" s="1222">
        <v>10929.684999999999</v>
      </c>
      <c r="C16" s="1222">
        <v>14703.194000000001</v>
      </c>
      <c r="D16" s="1222">
        <v>14867.447000000002</v>
      </c>
      <c r="E16" s="1222">
        <v>3422.9639999999995</v>
      </c>
      <c r="F16" s="1222">
        <v>3679.7809999999999</v>
      </c>
      <c r="G16" s="1222">
        <v>4255.6970000000001</v>
      </c>
    </row>
    <row r="17" spans="1:7" ht="15" customHeight="1" x14ac:dyDescent="0.25">
      <c r="A17" s="1169" t="s">
        <v>720</v>
      </c>
      <c r="B17" s="1222">
        <v>17314.738000000001</v>
      </c>
      <c r="C17" s="1222">
        <v>15576.402</v>
      </c>
      <c r="D17" s="1222">
        <v>16166.966000000004</v>
      </c>
      <c r="E17" s="1222">
        <v>555.37999999999988</v>
      </c>
      <c r="F17" s="1222">
        <v>988.80000000000007</v>
      </c>
      <c r="G17" s="1222">
        <v>398.83800000000002</v>
      </c>
    </row>
    <row r="18" spans="1:7" ht="15" customHeight="1" x14ac:dyDescent="0.25">
      <c r="A18" s="1226" t="s">
        <v>721</v>
      </c>
      <c r="B18" s="1196">
        <v>3716.1310000000003</v>
      </c>
      <c r="C18" s="1196">
        <v>5280.7960000000012</v>
      </c>
      <c r="D18" s="1196">
        <v>4432.7320000000018</v>
      </c>
      <c r="E18" s="1196">
        <v>708.99099999999999</v>
      </c>
      <c r="F18" s="1196">
        <v>1353.049</v>
      </c>
      <c r="G18" s="1196">
        <v>523.29700000000003</v>
      </c>
    </row>
    <row r="19" spans="1:7" ht="15" customHeight="1" x14ac:dyDescent="0.25">
      <c r="A19" s="1165" t="s">
        <v>722</v>
      </c>
      <c r="B19" s="1224">
        <v>505.56299999999976</v>
      </c>
      <c r="C19" s="1224">
        <v>420.99799999999999</v>
      </c>
      <c r="D19" s="1224">
        <v>413.85099999999994</v>
      </c>
      <c r="E19" s="1224">
        <v>585.86500000000001</v>
      </c>
      <c r="F19" s="1224">
        <v>403.46299999999997</v>
      </c>
      <c r="G19" s="1224">
        <v>751.99300000000005</v>
      </c>
    </row>
    <row r="20" spans="1:7" ht="6" customHeight="1" x14ac:dyDescent="0.25">
      <c r="A20" s="812"/>
      <c r="B20" s="1196"/>
      <c r="C20" s="1196"/>
      <c r="D20" s="1196"/>
      <c r="E20" s="1196"/>
      <c r="F20" s="1196"/>
      <c r="G20" s="1196"/>
    </row>
    <row r="21" spans="1:7" ht="15" customHeight="1" x14ac:dyDescent="0.25">
      <c r="A21" s="839" t="s">
        <v>723</v>
      </c>
      <c r="B21" s="1224">
        <v>3751.6909999999771</v>
      </c>
      <c r="C21" s="1224">
        <v>3547.8659999999945</v>
      </c>
      <c r="D21" s="1224">
        <v>3814.8279999999868</v>
      </c>
      <c r="E21" s="1224">
        <v>2271.0270000000019</v>
      </c>
      <c r="F21" s="1224">
        <v>1955.0119999999979</v>
      </c>
      <c r="G21" s="1224">
        <v>1096.9649999999992</v>
      </c>
    </row>
    <row r="22" spans="1:7" ht="15" customHeight="1" x14ac:dyDescent="0.25">
      <c r="A22" s="282" t="s">
        <v>724</v>
      </c>
      <c r="B22" s="1222"/>
      <c r="C22" s="1222"/>
      <c r="D22" s="1222"/>
      <c r="E22" s="1222">
        <v>0</v>
      </c>
      <c r="F22" s="1222">
        <v>0</v>
      </c>
      <c r="G22" s="1222"/>
    </row>
    <row r="23" spans="1:7" ht="15" customHeight="1" x14ac:dyDescent="0.25">
      <c r="A23" s="282" t="s">
        <v>725</v>
      </c>
      <c r="B23" s="1222">
        <v>410.66499999999996</v>
      </c>
      <c r="C23" s="1222">
        <v>297.38599999999997</v>
      </c>
      <c r="D23" s="1222">
        <v>182.68400000000003</v>
      </c>
      <c r="E23" s="1222">
        <v>17.765999999999998</v>
      </c>
      <c r="F23" s="1222">
        <v>21.559000000000001</v>
      </c>
      <c r="G23" s="1222">
        <v>4.2859999999999996</v>
      </c>
    </row>
    <row r="24" spans="1:7" ht="15" customHeight="1" x14ac:dyDescent="0.25">
      <c r="A24" s="282" t="s">
        <v>726</v>
      </c>
      <c r="B24" s="1222">
        <v>1207.175</v>
      </c>
      <c r="C24" s="1222">
        <v>1301.6590000000001</v>
      </c>
      <c r="D24" s="1222">
        <v>1767.2550000000001</v>
      </c>
      <c r="E24" s="1222">
        <v>193.48400000000001</v>
      </c>
      <c r="F24" s="1222">
        <v>197.054</v>
      </c>
      <c r="G24" s="1222">
        <v>11.700000000000001</v>
      </c>
    </row>
    <row r="25" spans="1:7" ht="15" customHeight="1" x14ac:dyDescent="0.25">
      <c r="A25" s="282" t="s">
        <v>727</v>
      </c>
      <c r="B25" s="1222">
        <v>679.71699999999987</v>
      </c>
      <c r="C25" s="1222">
        <v>486.06700000000001</v>
      </c>
      <c r="D25" s="1222">
        <v>679.40399999999988</v>
      </c>
      <c r="E25" s="1222">
        <v>491.37600000000009</v>
      </c>
      <c r="F25" s="1222">
        <v>454.91899999999998</v>
      </c>
      <c r="G25" s="1222">
        <v>489.57600000000002</v>
      </c>
    </row>
    <row r="26" spans="1:7" s="1227" customFormat="1" ht="27" customHeight="1" x14ac:dyDescent="0.25">
      <c r="A26" s="1175" t="s">
        <v>728</v>
      </c>
      <c r="B26" s="1217">
        <v>10.625</v>
      </c>
      <c r="C26" s="1217">
        <v>1.5980000000000001</v>
      </c>
      <c r="D26" s="1217">
        <v>0.90600000000000014</v>
      </c>
      <c r="E26" s="1217">
        <v>357.44100000000003</v>
      </c>
      <c r="F26" s="1217">
        <v>366.48699999999997</v>
      </c>
      <c r="G26" s="1217">
        <v>228.61799999999997</v>
      </c>
    </row>
    <row r="27" spans="1:7" ht="15" customHeight="1" x14ac:dyDescent="0.25">
      <c r="A27" s="282" t="s">
        <v>729</v>
      </c>
      <c r="B27" s="1222"/>
      <c r="C27" s="1222"/>
      <c r="D27" s="1222"/>
      <c r="E27" s="1222"/>
      <c r="F27" s="1222"/>
      <c r="G27" s="1222"/>
    </row>
    <row r="28" spans="1:7" ht="15" customHeight="1" x14ac:dyDescent="0.25">
      <c r="A28" s="282" t="s">
        <v>730</v>
      </c>
      <c r="B28" s="1216">
        <v>0</v>
      </c>
      <c r="C28" s="1233" t="s">
        <v>640</v>
      </c>
      <c r="D28" s="1222">
        <v>0.84600000000000009</v>
      </c>
      <c r="E28" s="1222">
        <v>242.65099999999995</v>
      </c>
      <c r="F28" s="1222">
        <v>195.44799999999998</v>
      </c>
      <c r="G28" s="1222">
        <v>103.96899999999999</v>
      </c>
    </row>
    <row r="29" spans="1:7" ht="15" customHeight="1" x14ac:dyDescent="0.25">
      <c r="A29" s="282" t="s">
        <v>731</v>
      </c>
      <c r="B29" s="864">
        <v>8.7759999999999998</v>
      </c>
      <c r="C29" s="1222">
        <v>1.169</v>
      </c>
      <c r="D29" s="1222" t="s">
        <v>640</v>
      </c>
      <c r="E29" s="1222">
        <v>85.627999999999986</v>
      </c>
      <c r="F29" s="1222">
        <v>38.893999999999998</v>
      </c>
      <c r="G29" s="1222">
        <v>98.439000000000007</v>
      </c>
    </row>
    <row r="30" spans="1:7" ht="6" customHeight="1" thickBot="1" x14ac:dyDescent="0.3">
      <c r="A30" s="1198"/>
      <c r="B30" s="1199"/>
      <c r="C30" s="1200"/>
      <c r="D30" s="1199"/>
      <c r="E30" s="1199"/>
      <c r="F30" s="1200"/>
      <c r="G30" s="1199"/>
    </row>
    <row r="31" spans="1:7" ht="3.75" customHeight="1" thickTop="1" x14ac:dyDescent="0.25">
      <c r="A31" s="966"/>
      <c r="B31" s="1234"/>
      <c r="C31" s="1188"/>
      <c r="D31" s="1234"/>
      <c r="E31" s="1234"/>
      <c r="F31" s="1234"/>
      <c r="G31" s="966"/>
    </row>
    <row r="32" spans="1:7" s="966" customFormat="1" ht="13" customHeight="1" x14ac:dyDescent="0.25">
      <c r="A32" s="1229" t="s">
        <v>742</v>
      </c>
      <c r="B32" s="1220"/>
      <c r="C32" s="1220"/>
      <c r="D32" s="1220"/>
      <c r="E32" s="1234"/>
      <c r="F32" s="1234"/>
      <c r="G32" s="1234"/>
    </row>
    <row r="33" spans="1:7" s="981" customFormat="1" x14ac:dyDescent="0.25">
      <c r="A33" s="1153" t="s">
        <v>706</v>
      </c>
      <c r="B33" s="1235"/>
      <c r="C33" s="1235"/>
      <c r="D33" s="1235"/>
      <c r="E33" s="1235"/>
      <c r="F33" s="1235"/>
      <c r="G33" s="1235"/>
    </row>
    <row r="34" spans="1:7" x14ac:dyDescent="0.25">
      <c r="B34" s="1183"/>
      <c r="C34" s="1183"/>
      <c r="D34" s="1234"/>
      <c r="E34" s="1234"/>
      <c r="F34" s="1234"/>
      <c r="G34" s="1234"/>
    </row>
    <row r="35" spans="1:7" ht="11.5" x14ac:dyDescent="0.25">
      <c r="A35" s="1236"/>
      <c r="B35" s="1202"/>
      <c r="C35" s="1202"/>
      <c r="D35" s="1234"/>
      <c r="E35" s="1234"/>
      <c r="F35" s="1234"/>
      <c r="G35" s="1234"/>
    </row>
    <row r="36" spans="1:7" ht="11.5" x14ac:dyDescent="0.25">
      <c r="A36" s="1236"/>
      <c r="B36" s="1202"/>
      <c r="C36" s="1202"/>
      <c r="D36" s="1234"/>
      <c r="E36" s="1234"/>
      <c r="F36" s="1234"/>
      <c r="G36" s="1234"/>
    </row>
    <row r="37" spans="1:7" ht="11.5" x14ac:dyDescent="0.25">
      <c r="A37" s="1236"/>
      <c r="B37" s="1202"/>
      <c r="C37" s="1202"/>
      <c r="D37" s="966"/>
      <c r="E37" s="966"/>
      <c r="F37" s="966"/>
      <c r="G37" s="966"/>
    </row>
    <row r="38" spans="1:7" ht="11.5" x14ac:dyDescent="0.25">
      <c r="A38" s="1202"/>
      <c r="B38" s="1202"/>
      <c r="C38" s="1202"/>
    </row>
    <row r="39" spans="1:7" ht="11.5" x14ac:dyDescent="0.25">
      <c r="A39" s="1202"/>
      <c r="B39" s="1202"/>
      <c r="C39" s="232"/>
    </row>
    <row r="40" spans="1:7" ht="11.5" x14ac:dyDescent="0.25">
      <c r="A40" s="1202"/>
      <c r="B40" s="1202"/>
      <c r="C40" s="232"/>
    </row>
    <row r="41" spans="1:7" ht="11.5" x14ac:dyDescent="0.25">
      <c r="A41" s="1202"/>
      <c r="B41" s="1202"/>
      <c r="C41" s="232"/>
    </row>
    <row r="42" spans="1:7" ht="11.5" x14ac:dyDescent="0.25">
      <c r="A42" s="1202"/>
      <c r="B42" s="1202"/>
      <c r="C42" s="232"/>
    </row>
    <row r="43" spans="1:7" ht="11.5" x14ac:dyDescent="0.25">
      <c r="A43" s="1202"/>
      <c r="B43" s="1202"/>
      <c r="C43" s="232"/>
    </row>
    <row r="44" spans="1:7" ht="11.5" x14ac:dyDescent="0.25">
      <c r="A44" s="1202"/>
      <c r="B44" s="1202"/>
      <c r="C44" s="232"/>
    </row>
    <row r="45" spans="1:7" ht="11.5" x14ac:dyDescent="0.25">
      <c r="A45" s="1202"/>
      <c r="B45" s="1202"/>
      <c r="C45" s="232"/>
    </row>
    <row r="46" spans="1:7" ht="11.5" x14ac:dyDescent="0.25">
      <c r="A46" s="1202"/>
      <c r="B46" s="1202"/>
      <c r="C46" s="232"/>
    </row>
    <row r="47" spans="1:7" ht="11.5" x14ac:dyDescent="0.25">
      <c r="A47" s="1202"/>
      <c r="B47" s="1202"/>
      <c r="C47" s="232"/>
    </row>
  </sheetData>
  <mergeCells count="10">
    <mergeCell ref="A4:G4"/>
    <mergeCell ref="A6:A8"/>
    <mergeCell ref="B6:D6"/>
    <mergeCell ref="E6:G6"/>
    <mergeCell ref="B7:B8"/>
    <mergeCell ref="C7:C8"/>
    <mergeCell ref="D7:D8"/>
    <mergeCell ref="E7:E8"/>
    <mergeCell ref="F7:F8"/>
    <mergeCell ref="G7:G8"/>
  </mergeCells>
  <hyperlinks>
    <hyperlink ref="A1" location="Índice!A1" display="Voltar ao índice" xr:uid="{E89FDAF3-56E5-4212-977F-2456B1396C3A}"/>
  </hyperlinks>
  <pageMargins left="0.78740157480314965" right="0.25" top="1.1811023622047245" bottom="0.78740157480314965" header="0" footer="0"/>
  <pageSetup paperSize="9" orientation="portrait" verticalDpi="24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6BB79-A185-45C2-A0C2-3E2C51EEB818}">
  <dimension ref="A1:I166"/>
  <sheetViews>
    <sheetView zoomScaleNormal="100" workbookViewId="0">
      <selection activeCell="A2" sqref="A2"/>
    </sheetView>
  </sheetViews>
  <sheetFormatPr defaultColWidth="9.1796875" defaultRowHeight="12.5" x14ac:dyDescent="0.25"/>
  <cols>
    <col min="1" max="1" width="39.26953125" customWidth="1"/>
    <col min="5" max="5" width="8.1796875" customWidth="1"/>
    <col min="6" max="6" width="3.26953125" customWidth="1"/>
    <col min="7" max="7" width="9.1796875" customWidth="1"/>
    <col min="8" max="8" width="2.54296875" customWidth="1"/>
    <col min="9" max="9" width="9.1796875" customWidth="1"/>
    <col min="10" max="16384" width="9.1796875" style="27"/>
  </cols>
  <sheetData>
    <row r="1" spans="1:9" x14ac:dyDescent="0.25">
      <c r="A1" s="526" t="s">
        <v>227</v>
      </c>
      <c r="B1" s="27"/>
      <c r="C1" s="27"/>
      <c r="D1" s="27"/>
      <c r="E1" s="27"/>
      <c r="F1" s="27"/>
      <c r="G1" s="27"/>
      <c r="H1" s="27"/>
      <c r="I1" s="27"/>
    </row>
    <row r="2" spans="1:9" x14ac:dyDescent="0.25">
      <c r="A2" s="27"/>
      <c r="B2" s="27"/>
      <c r="C2" s="27"/>
      <c r="D2" s="27"/>
      <c r="E2" s="27"/>
      <c r="F2" s="27"/>
      <c r="G2" s="27"/>
      <c r="H2" s="27"/>
      <c r="I2" s="27"/>
    </row>
    <row r="3" spans="1:9" ht="18" customHeight="1" x14ac:dyDescent="0.25">
      <c r="A3" s="19" t="s">
        <v>220</v>
      </c>
      <c r="B3" s="17"/>
      <c r="C3" s="17"/>
      <c r="D3" s="17"/>
      <c r="E3" s="17"/>
      <c r="F3" s="17"/>
      <c r="G3" s="17"/>
      <c r="H3" s="17"/>
      <c r="I3" s="17"/>
    </row>
    <row r="4" spans="1:9" s="46" customFormat="1" ht="7.5" customHeight="1" x14ac:dyDescent="0.25">
      <c r="A4" s="232"/>
      <c r="B4" s="233"/>
      <c r="C4" s="233"/>
      <c r="D4" s="233"/>
      <c r="E4" s="233"/>
      <c r="F4" s="233"/>
      <c r="G4" s="233"/>
      <c r="H4" s="233"/>
      <c r="I4" s="233"/>
    </row>
    <row r="5" spans="1:9" ht="16.5" customHeight="1" x14ac:dyDescent="0.25">
      <c r="A5" s="70"/>
      <c r="B5" s="70" t="s">
        <v>7</v>
      </c>
      <c r="C5" s="71">
        <v>2023</v>
      </c>
      <c r="D5" s="71">
        <v>2022</v>
      </c>
      <c r="E5" s="2835">
        <v>2021</v>
      </c>
      <c r="F5" s="2836"/>
      <c r="G5" s="2835">
        <v>2020</v>
      </c>
      <c r="H5" s="2836"/>
      <c r="I5" s="71">
        <v>2019</v>
      </c>
    </row>
    <row r="6" spans="1:9" ht="20.149999999999999" customHeight="1" x14ac:dyDescent="0.25">
      <c r="A6" s="469" t="s">
        <v>205</v>
      </c>
      <c r="B6" s="470"/>
      <c r="C6" s="470"/>
      <c r="D6" s="470"/>
      <c r="E6" s="470"/>
      <c r="F6" s="470"/>
      <c r="G6" s="470"/>
      <c r="H6" s="470"/>
      <c r="I6" s="470"/>
    </row>
    <row r="7" spans="1:9" x14ac:dyDescent="0.25">
      <c r="A7" s="106" t="s">
        <v>214</v>
      </c>
      <c r="B7" s="458" t="s">
        <v>22</v>
      </c>
      <c r="C7" s="128">
        <v>654266</v>
      </c>
      <c r="D7" s="81">
        <v>901416</v>
      </c>
      <c r="E7" s="90">
        <v>752516</v>
      </c>
      <c r="F7" s="35"/>
      <c r="G7" s="21">
        <v>1539504</v>
      </c>
      <c r="H7" s="35"/>
      <c r="I7" s="21">
        <v>2109132</v>
      </c>
    </row>
    <row r="8" spans="1:9" x14ac:dyDescent="0.25">
      <c r="A8" s="106" t="s">
        <v>126</v>
      </c>
      <c r="B8" s="105"/>
      <c r="C8" s="259"/>
      <c r="D8" s="81"/>
      <c r="E8" s="90"/>
      <c r="F8" s="35"/>
      <c r="G8" s="21"/>
      <c r="H8" s="35"/>
      <c r="I8" s="21"/>
    </row>
    <row r="9" spans="1:9" x14ac:dyDescent="0.25">
      <c r="A9" s="106" t="s">
        <v>127</v>
      </c>
      <c r="B9" s="105" t="s">
        <v>130</v>
      </c>
      <c r="C9" s="259">
        <v>21272</v>
      </c>
      <c r="D9" s="81">
        <v>34703</v>
      </c>
      <c r="E9" s="90">
        <v>95192</v>
      </c>
      <c r="F9" s="35"/>
      <c r="G9" s="21">
        <v>336877</v>
      </c>
      <c r="H9" s="35"/>
      <c r="I9" s="21">
        <v>950976</v>
      </c>
    </row>
    <row r="10" spans="1:9" ht="13" customHeight="1" x14ac:dyDescent="0.25">
      <c r="A10" s="106" t="s">
        <v>128</v>
      </c>
      <c r="B10" s="105" t="s">
        <v>131</v>
      </c>
      <c r="C10" s="259">
        <v>632994</v>
      </c>
      <c r="D10" s="81">
        <v>866713</v>
      </c>
      <c r="E10" s="90">
        <v>657324</v>
      </c>
      <c r="F10" s="35"/>
      <c r="G10" s="21">
        <v>1202627</v>
      </c>
      <c r="H10" s="35"/>
      <c r="I10" s="21">
        <v>1158156</v>
      </c>
    </row>
    <row r="11" spans="1:9" ht="26.5" customHeight="1" thickBot="1" x14ac:dyDescent="0.3">
      <c r="A11" s="364" t="s">
        <v>129</v>
      </c>
      <c r="B11" s="365" t="s">
        <v>22</v>
      </c>
      <c r="C11" s="401" t="s">
        <v>78</v>
      </c>
      <c r="D11" s="366">
        <v>493</v>
      </c>
      <c r="E11" s="367">
        <v>519</v>
      </c>
      <c r="F11" s="368" t="s">
        <v>117</v>
      </c>
      <c r="G11" s="369">
        <v>634</v>
      </c>
      <c r="H11" s="368"/>
      <c r="I11" s="369">
        <v>665</v>
      </c>
    </row>
    <row r="12" spans="1:9" ht="13.5" customHeight="1" thickTop="1" x14ac:dyDescent="0.25">
      <c r="A12" s="2839" t="s">
        <v>99</v>
      </c>
      <c r="B12" s="2839"/>
      <c r="C12" s="2839"/>
      <c r="D12" s="2839"/>
      <c r="E12" s="2839"/>
      <c r="F12" s="2839"/>
      <c r="G12" s="2839"/>
      <c r="H12" s="2839"/>
      <c r="I12" s="2839"/>
    </row>
    <row r="13" spans="1:9" ht="13.5" customHeight="1" x14ac:dyDescent="0.25">
      <c r="A13" s="2840"/>
      <c r="B13" s="2840"/>
      <c r="C13" s="2840"/>
      <c r="D13" s="2840"/>
      <c r="E13" s="2840"/>
      <c r="F13" s="2840"/>
      <c r="G13" s="2840"/>
      <c r="H13" s="2840"/>
      <c r="I13" s="2840"/>
    </row>
    <row r="14" spans="1:9" ht="13.5" customHeight="1" thickBot="1" x14ac:dyDescent="0.3">
      <c r="A14" s="24" t="s">
        <v>76</v>
      </c>
      <c r="B14" s="20"/>
      <c r="C14" s="20"/>
      <c r="D14" s="20"/>
      <c r="E14" s="20"/>
      <c r="F14" s="20"/>
      <c r="G14" s="20"/>
      <c r="H14" s="20"/>
      <c r="I14" s="20"/>
    </row>
    <row r="15" spans="1:9" ht="25" customHeight="1" thickBot="1" x14ac:dyDescent="0.3">
      <c r="A15" s="452" t="s">
        <v>206</v>
      </c>
      <c r="B15" s="456"/>
      <c r="C15" s="456"/>
      <c r="D15" s="456"/>
      <c r="E15" s="456"/>
      <c r="F15" s="456"/>
      <c r="G15" s="456"/>
      <c r="H15" s="456"/>
      <c r="I15" s="456"/>
    </row>
    <row r="16" spans="1:9" x14ac:dyDescent="0.25">
      <c r="A16" s="238" t="s">
        <v>14</v>
      </c>
      <c r="B16" s="34" t="s">
        <v>22</v>
      </c>
      <c r="C16" s="158">
        <v>42792</v>
      </c>
      <c r="D16" s="239">
        <v>41388</v>
      </c>
      <c r="E16" s="87">
        <v>24469</v>
      </c>
      <c r="F16" s="49"/>
      <c r="G16" s="240">
        <v>14950.999999999998</v>
      </c>
      <c r="H16" s="12"/>
      <c r="I16" s="240">
        <v>37048.999999999971</v>
      </c>
    </row>
    <row r="17" spans="1:9" x14ac:dyDescent="0.25">
      <c r="A17" s="7" t="s">
        <v>29</v>
      </c>
      <c r="B17" s="151">
        <v>1000</v>
      </c>
      <c r="C17" s="126">
        <v>17098.345000000001</v>
      </c>
      <c r="D17" s="67">
        <v>14878.403</v>
      </c>
      <c r="E17" s="59">
        <v>3568.2289999999998</v>
      </c>
      <c r="F17" s="22"/>
      <c r="G17" s="5">
        <v>2517.0279999999989</v>
      </c>
      <c r="H17" s="11"/>
      <c r="I17" s="5">
        <v>16926.410999999971</v>
      </c>
    </row>
    <row r="18" spans="1:9" x14ac:dyDescent="0.25">
      <c r="A18" s="7"/>
      <c r="B18" s="151">
        <v>1000</v>
      </c>
      <c r="C18" s="126">
        <v>7279.6450000000004</v>
      </c>
      <c r="D18" s="67">
        <v>6638.3109999999997</v>
      </c>
      <c r="E18" s="59">
        <v>1972.4649999999999</v>
      </c>
      <c r="F18" s="22"/>
      <c r="G18" s="5">
        <v>1401.6359999999995</v>
      </c>
      <c r="H18" s="11"/>
      <c r="I18" s="5">
        <v>6037.8219999999892</v>
      </c>
    </row>
    <row r="19" spans="1:9" x14ac:dyDescent="0.25">
      <c r="A19" s="7" t="s">
        <v>10</v>
      </c>
      <c r="B19" s="151" t="s">
        <v>9</v>
      </c>
      <c r="C19" s="126">
        <v>189240.34599999999</v>
      </c>
      <c r="D19" s="67">
        <v>147301.50599999999</v>
      </c>
      <c r="E19" s="59">
        <v>27994.276999999998</v>
      </c>
      <c r="F19" s="22"/>
      <c r="G19" s="5">
        <v>24920.053999999964</v>
      </c>
      <c r="H19" s="11"/>
      <c r="I19" s="5">
        <v>125314.01400000011</v>
      </c>
    </row>
    <row r="20" spans="1:9" ht="5.25" customHeight="1" thickBot="1" x14ac:dyDescent="0.3">
      <c r="A20" s="352"/>
      <c r="B20" s="358"/>
      <c r="C20" s="370"/>
      <c r="D20" s="355"/>
      <c r="E20" s="356"/>
      <c r="F20" s="360"/>
      <c r="G20" s="355"/>
      <c r="H20" s="360"/>
      <c r="I20" s="355"/>
    </row>
    <row r="21" spans="1:9" ht="13.5" customHeight="1" thickTop="1" thickBot="1" x14ac:dyDescent="0.3">
      <c r="A21" s="241" t="s">
        <v>66</v>
      </c>
      <c r="B21" s="20"/>
      <c r="C21" s="20"/>
      <c r="D21" s="20"/>
      <c r="E21" s="20"/>
      <c r="F21" s="20"/>
      <c r="G21" s="20"/>
      <c r="H21" s="20"/>
      <c r="I21" s="20"/>
    </row>
    <row r="22" spans="1:9" ht="25" customHeight="1" thickBot="1" x14ac:dyDescent="0.3">
      <c r="A22" s="452" t="s">
        <v>207</v>
      </c>
      <c r="B22" s="456"/>
      <c r="C22" s="456"/>
      <c r="D22" s="456"/>
      <c r="E22" s="456"/>
      <c r="F22" s="456"/>
      <c r="G22" s="456"/>
      <c r="H22" s="456"/>
      <c r="I22" s="456"/>
    </row>
    <row r="23" spans="1:9" ht="13.5" customHeight="1" x14ac:dyDescent="0.25">
      <c r="A23" s="242" t="s">
        <v>104</v>
      </c>
      <c r="B23" s="61" t="s">
        <v>22</v>
      </c>
      <c r="C23" s="127">
        <v>408</v>
      </c>
      <c r="D23" s="237" t="s">
        <v>6</v>
      </c>
      <c r="E23" s="88">
        <v>404</v>
      </c>
      <c r="F23" s="62"/>
      <c r="G23" s="237" t="s">
        <v>6</v>
      </c>
      <c r="H23" s="62"/>
      <c r="I23" s="243">
        <v>388</v>
      </c>
    </row>
    <row r="24" spans="1:9" ht="13.5" customHeight="1" x14ac:dyDescent="0.25">
      <c r="A24" s="242" t="s">
        <v>105</v>
      </c>
      <c r="B24" s="150" t="s">
        <v>22</v>
      </c>
      <c r="C24" s="259">
        <v>607</v>
      </c>
      <c r="D24" s="21" t="s">
        <v>6</v>
      </c>
      <c r="E24" s="89">
        <v>600</v>
      </c>
      <c r="F24" s="63"/>
      <c r="G24" s="16" t="s">
        <v>6</v>
      </c>
      <c r="H24" s="63"/>
      <c r="I24" s="64">
        <v>585</v>
      </c>
    </row>
    <row r="25" spans="1:9" ht="13.5" customHeight="1" x14ac:dyDescent="0.25">
      <c r="A25" s="242" t="s">
        <v>106</v>
      </c>
      <c r="B25" s="150" t="s">
        <v>22</v>
      </c>
      <c r="C25" s="259">
        <v>283487.00000000012</v>
      </c>
      <c r="D25" s="21" t="s">
        <v>6</v>
      </c>
      <c r="E25" s="89">
        <v>278782</v>
      </c>
      <c r="F25" s="63"/>
      <c r="G25" s="21" t="s">
        <v>6</v>
      </c>
      <c r="H25" s="63"/>
      <c r="I25" s="64">
        <v>257400</v>
      </c>
    </row>
    <row r="26" spans="1:9" ht="13.5" customHeight="1" x14ac:dyDescent="0.25">
      <c r="A26" s="242" t="s">
        <v>107</v>
      </c>
      <c r="B26" s="150" t="s">
        <v>22</v>
      </c>
      <c r="C26" s="259">
        <v>211456.99999999985</v>
      </c>
      <c r="D26" s="21" t="s">
        <v>6</v>
      </c>
      <c r="E26" s="89">
        <v>208491</v>
      </c>
      <c r="F26" s="63"/>
      <c r="G26" s="21" t="s">
        <v>6</v>
      </c>
      <c r="H26" s="63"/>
      <c r="I26" s="64">
        <v>196013</v>
      </c>
    </row>
    <row r="27" spans="1:9" ht="7.5" customHeight="1" thickBot="1" x14ac:dyDescent="0.3">
      <c r="A27" s="371"/>
      <c r="B27" s="358"/>
      <c r="C27" s="370"/>
      <c r="D27" s="355"/>
      <c r="E27" s="356"/>
      <c r="F27" s="360"/>
      <c r="G27" s="355"/>
      <c r="H27" s="360"/>
      <c r="I27" s="355"/>
    </row>
    <row r="28" spans="1:9" ht="13.5" customHeight="1" thickTop="1" x14ac:dyDescent="0.25">
      <c r="A28" s="241" t="s">
        <v>108</v>
      </c>
      <c r="B28" s="20"/>
      <c r="C28" s="20"/>
      <c r="D28" s="20"/>
      <c r="E28" s="20"/>
      <c r="F28" s="20"/>
      <c r="G28" s="20"/>
      <c r="H28" s="20"/>
      <c r="I28" s="20"/>
    </row>
    <row r="29" spans="1:9" ht="2.25" customHeight="1" thickBot="1" x14ac:dyDescent="0.3">
      <c r="A29" s="236"/>
      <c r="B29" s="108"/>
      <c r="C29" s="108"/>
      <c r="D29" s="108"/>
      <c r="E29" s="108"/>
      <c r="F29" s="108"/>
      <c r="G29" s="108"/>
      <c r="H29" s="108"/>
      <c r="I29" s="108"/>
    </row>
    <row r="30" spans="1:9" s="480" customFormat="1" ht="25" customHeight="1" thickBot="1" x14ac:dyDescent="0.3">
      <c r="A30" s="479" t="s">
        <v>208</v>
      </c>
      <c r="B30" s="456"/>
      <c r="C30" s="456"/>
      <c r="D30" s="456"/>
      <c r="E30" s="456"/>
      <c r="F30" s="456"/>
      <c r="G30" s="456"/>
      <c r="H30" s="456"/>
      <c r="I30" s="456"/>
    </row>
    <row r="31" spans="1:9" s="46" customFormat="1" ht="21" x14ac:dyDescent="0.25">
      <c r="A31" s="481" t="s">
        <v>24</v>
      </c>
      <c r="B31" s="61" t="s">
        <v>22</v>
      </c>
      <c r="C31" s="482">
        <v>1350</v>
      </c>
      <c r="D31" s="483">
        <v>1490</v>
      </c>
      <c r="E31" s="484">
        <v>1334</v>
      </c>
      <c r="F31" s="498"/>
      <c r="G31" s="477">
        <v>1334</v>
      </c>
      <c r="H31" s="505"/>
      <c r="I31" s="505">
        <v>1272</v>
      </c>
    </row>
    <row r="32" spans="1:9" s="46" customFormat="1" x14ac:dyDescent="0.25">
      <c r="A32" s="460"/>
      <c r="B32" s="150"/>
      <c r="C32" s="57"/>
      <c r="D32" s="485"/>
      <c r="E32" s="486"/>
      <c r="F32" s="499"/>
      <c r="G32" s="503"/>
      <c r="H32" s="506"/>
      <c r="I32" s="506"/>
    </row>
    <row r="33" spans="1:9" s="46" customFormat="1" ht="21" x14ac:dyDescent="0.25">
      <c r="A33" s="15" t="s">
        <v>73</v>
      </c>
      <c r="B33" s="150" t="s">
        <v>9</v>
      </c>
      <c r="C33" s="487" t="s">
        <v>78</v>
      </c>
      <c r="D33" s="488">
        <v>1222194.7590000001</v>
      </c>
      <c r="E33" s="488">
        <v>1045723.742</v>
      </c>
      <c r="F33" s="500"/>
      <c r="G33" s="478">
        <v>1045723.742</v>
      </c>
      <c r="H33" s="507"/>
      <c r="I33" s="21">
        <v>1058880.865</v>
      </c>
    </row>
    <row r="34" spans="1:9" s="46" customFormat="1" x14ac:dyDescent="0.25">
      <c r="A34" s="489" t="s">
        <v>72</v>
      </c>
      <c r="B34" s="150" t="s">
        <v>9</v>
      </c>
      <c r="C34" s="487" t="s">
        <v>78</v>
      </c>
      <c r="D34" s="490">
        <v>68558.491999999998</v>
      </c>
      <c r="E34" s="491">
        <v>63918</v>
      </c>
      <c r="F34" s="499"/>
      <c r="G34" s="504">
        <v>63918</v>
      </c>
      <c r="H34" s="506"/>
      <c r="I34" s="506">
        <v>54099</v>
      </c>
    </row>
    <row r="35" spans="1:9" s="46" customFormat="1" x14ac:dyDescent="0.25">
      <c r="A35" s="7"/>
      <c r="B35" s="150"/>
      <c r="C35" s="487" t="s">
        <v>78</v>
      </c>
      <c r="D35" s="485"/>
      <c r="E35" s="486"/>
      <c r="F35" s="501"/>
      <c r="G35" s="503"/>
      <c r="H35" s="508"/>
      <c r="I35" s="508"/>
    </row>
    <row r="36" spans="1:9" s="46" customFormat="1" ht="21" x14ac:dyDescent="0.25">
      <c r="A36" s="15" t="s">
        <v>74</v>
      </c>
      <c r="B36" s="150" t="s">
        <v>9</v>
      </c>
      <c r="C36" s="487" t="s">
        <v>78</v>
      </c>
      <c r="D36" s="490">
        <v>134244.97</v>
      </c>
      <c r="E36" s="491">
        <v>99577.263999999996</v>
      </c>
      <c r="F36" s="499"/>
      <c r="G36" s="504">
        <v>99577.263999999996</v>
      </c>
      <c r="H36" s="506"/>
      <c r="I36" s="506">
        <v>102762.675</v>
      </c>
    </row>
    <row r="37" spans="1:9" s="46" customFormat="1" x14ac:dyDescent="0.25">
      <c r="A37" s="492" t="s">
        <v>72</v>
      </c>
      <c r="B37" s="150" t="s">
        <v>9</v>
      </c>
      <c r="C37" s="35" t="s">
        <v>78</v>
      </c>
      <c r="D37" s="490">
        <v>15278.545</v>
      </c>
      <c r="E37" s="491">
        <v>12034</v>
      </c>
      <c r="F37" s="499"/>
      <c r="G37" s="504">
        <v>12034</v>
      </c>
      <c r="H37" s="506"/>
      <c r="I37" s="506">
        <v>6503</v>
      </c>
    </row>
    <row r="38" spans="1:9" s="46" customFormat="1" ht="3.75" customHeight="1" thickBot="1" x14ac:dyDescent="0.3">
      <c r="A38" s="493"/>
      <c r="B38" s="494"/>
      <c r="C38" s="495"/>
      <c r="D38" s="496"/>
      <c r="E38" s="497"/>
      <c r="F38" s="502"/>
      <c r="G38" s="509"/>
      <c r="H38" s="510"/>
      <c r="I38" s="510"/>
    </row>
    <row r="39" spans="1:9" s="46" customFormat="1" ht="13" thickTop="1" x14ac:dyDescent="0.25">
      <c r="A39" s="7" t="s">
        <v>70</v>
      </c>
      <c r="B39" s="467"/>
      <c r="C39" s="467"/>
      <c r="D39" s="467"/>
      <c r="E39" s="467"/>
      <c r="F39" s="468"/>
      <c r="G39" s="511"/>
      <c r="H39" s="512"/>
      <c r="I39" s="512"/>
    </row>
    <row r="40" spans="1:9" s="46" customFormat="1" x14ac:dyDescent="0.25">
      <c r="A40" s="7" t="s">
        <v>71</v>
      </c>
      <c r="B40" s="467"/>
      <c r="C40" s="467"/>
      <c r="D40" s="467"/>
      <c r="E40" s="467"/>
      <c r="F40" s="468"/>
      <c r="G40" s="468"/>
    </row>
    <row r="41" spans="1:9" ht="7.5" customHeight="1" thickBot="1" x14ac:dyDescent="0.3">
      <c r="A41" s="236"/>
      <c r="B41" s="108"/>
      <c r="C41" s="108"/>
      <c r="D41" s="108"/>
      <c r="E41" s="108"/>
      <c r="F41" s="108"/>
      <c r="G41" s="108"/>
      <c r="H41" s="108"/>
      <c r="I41" s="108"/>
    </row>
    <row r="42" spans="1:9" ht="25" customHeight="1" thickBot="1" x14ac:dyDescent="0.3">
      <c r="A42" s="452" t="s">
        <v>209</v>
      </c>
      <c r="B42" s="456"/>
      <c r="C42" s="456"/>
      <c r="D42" s="456"/>
      <c r="E42" s="456"/>
      <c r="F42" s="456"/>
      <c r="G42" s="456"/>
      <c r="H42" s="456"/>
      <c r="I42" s="456"/>
    </row>
    <row r="43" spans="1:9" x14ac:dyDescent="0.25">
      <c r="A43" s="238" t="s">
        <v>50</v>
      </c>
      <c r="B43" s="34">
        <v>1000</v>
      </c>
      <c r="C43" s="158">
        <v>4338</v>
      </c>
      <c r="D43" s="240">
        <v>4318.665</v>
      </c>
      <c r="E43" s="87">
        <v>4318.1890000000012</v>
      </c>
      <c r="F43" s="49"/>
      <c r="G43" s="240">
        <v>4315.8620000000001</v>
      </c>
      <c r="H43" s="12" t="s">
        <v>83</v>
      </c>
      <c r="I43" s="240">
        <v>4313.9219999999996</v>
      </c>
    </row>
    <row r="44" spans="1:9" x14ac:dyDescent="0.25">
      <c r="A44" s="7" t="s">
        <v>51</v>
      </c>
      <c r="B44" s="151">
        <v>1000</v>
      </c>
      <c r="C44" s="126">
        <v>10546</v>
      </c>
      <c r="D44" s="5">
        <v>9780.9339999999993</v>
      </c>
      <c r="E44" s="59">
        <v>9180.4359999999997</v>
      </c>
      <c r="F44" s="22"/>
      <c r="G44" s="5">
        <v>8372.0220000000008</v>
      </c>
      <c r="H44" s="11"/>
      <c r="I44" s="5">
        <v>7500.9830000000002</v>
      </c>
    </row>
    <row r="45" spans="1:9" ht="24.75" customHeight="1" x14ac:dyDescent="0.25">
      <c r="A45" s="24" t="s">
        <v>53</v>
      </c>
      <c r="B45" s="150">
        <v>1000</v>
      </c>
      <c r="C45" s="259">
        <v>3665</v>
      </c>
      <c r="D45" s="21">
        <v>3517.3249999999998</v>
      </c>
      <c r="E45" s="90">
        <v>3302.2550000000001</v>
      </c>
      <c r="F45" s="57"/>
      <c r="G45" s="21">
        <v>3053.739</v>
      </c>
      <c r="H45" s="35"/>
      <c r="I45" s="21">
        <v>2792.72</v>
      </c>
    </row>
    <row r="46" spans="1:9" ht="23.25" customHeight="1" x14ac:dyDescent="0.25">
      <c r="A46" s="24" t="s">
        <v>52</v>
      </c>
      <c r="B46" s="244">
        <v>1000</v>
      </c>
      <c r="C46" s="260">
        <v>4581</v>
      </c>
      <c r="D46" s="104">
        <v>4489.4459999999999</v>
      </c>
      <c r="E46" s="102">
        <v>4353.3739999999998</v>
      </c>
      <c r="F46" s="103"/>
      <c r="G46" s="104">
        <v>4227.268</v>
      </c>
      <c r="H46" s="37" t="s">
        <v>117</v>
      </c>
      <c r="I46" s="104">
        <v>4067.288</v>
      </c>
    </row>
    <row r="47" spans="1:9" ht="6.75" customHeight="1" thickBot="1" x14ac:dyDescent="0.3">
      <c r="A47" s="352"/>
      <c r="B47" s="358"/>
      <c r="C47" s="370"/>
      <c r="D47" s="355"/>
      <c r="E47" s="356"/>
      <c r="F47" s="360"/>
      <c r="G47" s="355"/>
      <c r="H47" s="360"/>
      <c r="I47" s="355"/>
    </row>
    <row r="48" spans="1:9" ht="13.5" thickTop="1" thickBot="1" x14ac:dyDescent="0.3">
      <c r="A48" s="245" t="s">
        <v>215</v>
      </c>
      <c r="B48" s="10"/>
      <c r="C48" s="10"/>
      <c r="D48" s="10"/>
      <c r="E48" s="10"/>
      <c r="F48" s="10"/>
      <c r="G48" s="10"/>
      <c r="H48" s="10"/>
      <c r="I48" s="10"/>
    </row>
    <row r="49" spans="1:9" ht="25" customHeight="1" thickBot="1" x14ac:dyDescent="0.3">
      <c r="A49" s="452" t="s">
        <v>210</v>
      </c>
      <c r="B49" s="456"/>
      <c r="C49" s="456"/>
      <c r="D49" s="456"/>
      <c r="E49" s="456"/>
      <c r="F49" s="456"/>
      <c r="G49" s="456"/>
      <c r="H49" s="456"/>
      <c r="I49" s="456"/>
    </row>
    <row r="50" spans="1:9" x14ac:dyDescent="0.25">
      <c r="A50" s="246" t="s">
        <v>30</v>
      </c>
      <c r="B50" s="112"/>
      <c r="C50" s="112"/>
      <c r="D50" s="112"/>
      <c r="E50" s="112"/>
      <c r="F50" s="112"/>
      <c r="G50" s="112"/>
      <c r="H50" s="112"/>
      <c r="I50" s="112"/>
    </row>
    <row r="51" spans="1:9" x14ac:dyDescent="0.25">
      <c r="A51" s="24" t="s">
        <v>41</v>
      </c>
      <c r="B51" s="247" t="s">
        <v>44</v>
      </c>
      <c r="C51" s="397">
        <v>684.83223499999997</v>
      </c>
      <c r="D51" s="45">
        <v>582</v>
      </c>
      <c r="E51" s="248">
        <v>491.44965999999999</v>
      </c>
      <c r="F51" s="249"/>
      <c r="G51" s="45">
        <v>470.47537999999997</v>
      </c>
      <c r="H51" s="250"/>
      <c r="I51" s="251">
        <v>518.96041200000002</v>
      </c>
    </row>
    <row r="52" spans="1:9" x14ac:dyDescent="0.25">
      <c r="A52" s="24" t="s">
        <v>25</v>
      </c>
      <c r="B52" s="247"/>
      <c r="C52" s="398"/>
      <c r="D52" s="252"/>
      <c r="E52" s="91"/>
      <c r="F52" s="36"/>
      <c r="G52" s="253"/>
      <c r="H52" s="50"/>
      <c r="I52" s="254"/>
    </row>
    <row r="53" spans="1:9" x14ac:dyDescent="0.25">
      <c r="A53" s="24" t="s">
        <v>42</v>
      </c>
      <c r="B53" s="247" t="s">
        <v>44</v>
      </c>
      <c r="C53" s="399">
        <v>568.94706499999995</v>
      </c>
      <c r="D53" s="45">
        <v>492.5</v>
      </c>
      <c r="E53" s="92">
        <v>396.548428</v>
      </c>
      <c r="F53" s="36"/>
      <c r="G53" s="45">
        <v>385.55830200000003</v>
      </c>
      <c r="H53" s="23"/>
      <c r="I53" s="45">
        <v>453.70613000000003</v>
      </c>
    </row>
    <row r="54" spans="1:9" x14ac:dyDescent="0.25">
      <c r="A54" s="24" t="s">
        <v>43</v>
      </c>
      <c r="B54" s="247" t="s">
        <v>44</v>
      </c>
      <c r="C54" s="399">
        <v>115.88517</v>
      </c>
      <c r="D54" s="45">
        <v>89.6</v>
      </c>
      <c r="E54" s="92">
        <v>94.901232000000007</v>
      </c>
      <c r="F54" s="36"/>
      <c r="G54" s="45">
        <v>84.917078000000004</v>
      </c>
      <c r="H54" s="23"/>
      <c r="I54" s="45">
        <v>65.254282000000003</v>
      </c>
    </row>
    <row r="55" spans="1:9" ht="13" thickBot="1" x14ac:dyDescent="0.3">
      <c r="A55" s="372" t="s">
        <v>77</v>
      </c>
      <c r="B55" s="373" t="s">
        <v>31</v>
      </c>
      <c r="C55" s="400">
        <v>64.7</v>
      </c>
      <c r="D55" s="374">
        <v>55.6</v>
      </c>
      <c r="E55" s="375">
        <v>47.2</v>
      </c>
      <c r="F55" s="376"/>
      <c r="G55" s="374">
        <v>45.7</v>
      </c>
      <c r="H55" s="377"/>
      <c r="I55" s="374">
        <v>50.5</v>
      </c>
    </row>
    <row r="56" spans="1:9" ht="13" thickTop="1" x14ac:dyDescent="0.25">
      <c r="A56" s="245" t="s">
        <v>67</v>
      </c>
      <c r="B56" s="27"/>
      <c r="C56" s="27"/>
      <c r="D56" s="27"/>
      <c r="E56" s="27"/>
      <c r="F56" s="27"/>
      <c r="G56" s="27"/>
      <c r="H56" s="27"/>
      <c r="I56" s="27"/>
    </row>
    <row r="57" spans="1:9" ht="7.5" customHeight="1" x14ac:dyDescent="0.25">
      <c r="A57" s="27"/>
      <c r="B57" s="27"/>
      <c r="C57" s="27"/>
      <c r="D57" s="27"/>
      <c r="E57" s="27"/>
      <c r="F57" s="27"/>
      <c r="G57" s="27"/>
      <c r="H57" s="27"/>
      <c r="I57" s="27"/>
    </row>
    <row r="58" spans="1:9" x14ac:dyDescent="0.25">
      <c r="A58" s="27"/>
      <c r="B58" s="27"/>
      <c r="C58" s="27"/>
      <c r="D58" s="27"/>
      <c r="E58" s="27"/>
      <c r="F58" s="27"/>
      <c r="G58" s="27"/>
      <c r="H58" s="27"/>
      <c r="I58" s="27"/>
    </row>
    <row r="59" spans="1:9" x14ac:dyDescent="0.25">
      <c r="A59" s="27"/>
      <c r="B59" s="27"/>
      <c r="C59" s="27"/>
      <c r="D59" s="27"/>
      <c r="E59" s="27"/>
      <c r="F59" s="27"/>
      <c r="G59" s="27"/>
      <c r="H59" s="27"/>
      <c r="I59" s="27"/>
    </row>
    <row r="60" spans="1:9" x14ac:dyDescent="0.25">
      <c r="A60" s="27"/>
      <c r="B60" s="27"/>
      <c r="C60" s="27"/>
      <c r="D60" s="27"/>
      <c r="E60" s="27"/>
      <c r="F60" s="27"/>
      <c r="G60" s="27"/>
      <c r="H60" s="27"/>
      <c r="I60" s="27"/>
    </row>
    <row r="61" spans="1:9" x14ac:dyDescent="0.25">
      <c r="A61" s="27"/>
      <c r="B61" s="27"/>
      <c r="C61" s="27"/>
      <c r="D61" s="27"/>
      <c r="E61" s="27"/>
      <c r="F61" s="27"/>
      <c r="G61" s="27"/>
      <c r="H61" s="27"/>
      <c r="I61" s="27"/>
    </row>
    <row r="62" spans="1:9" x14ac:dyDescent="0.25">
      <c r="A62" s="27"/>
      <c r="B62" s="27"/>
      <c r="C62" s="27"/>
      <c r="D62" s="27"/>
      <c r="E62" s="27"/>
      <c r="F62" s="27"/>
      <c r="G62" s="27"/>
      <c r="H62" s="27"/>
      <c r="I62" s="27"/>
    </row>
    <row r="63" spans="1:9" x14ac:dyDescent="0.25">
      <c r="A63" s="27"/>
      <c r="B63" s="27"/>
      <c r="C63" s="27"/>
      <c r="D63" s="27"/>
      <c r="E63" s="27"/>
      <c r="F63" s="27"/>
      <c r="G63" s="27"/>
      <c r="H63" s="27"/>
      <c r="I63" s="27"/>
    </row>
    <row r="64" spans="1:9" x14ac:dyDescent="0.25">
      <c r="A64" s="27"/>
      <c r="B64" s="27"/>
      <c r="C64" s="27"/>
      <c r="D64" s="27"/>
      <c r="E64" s="27"/>
      <c r="F64" s="27"/>
      <c r="G64" s="27"/>
      <c r="H64" s="27"/>
      <c r="I64" s="27"/>
    </row>
    <row r="65" s="27" customFormat="1" x14ac:dyDescent="0.25"/>
    <row r="66" s="27" customFormat="1" x14ac:dyDescent="0.25"/>
    <row r="67" s="27" customFormat="1" x14ac:dyDescent="0.25"/>
    <row r="68" s="27" customFormat="1" x14ac:dyDescent="0.25"/>
    <row r="69" s="27" customFormat="1" x14ac:dyDescent="0.25"/>
    <row r="70" s="27" customFormat="1" x14ac:dyDescent="0.25"/>
    <row r="71" s="27" customFormat="1" x14ac:dyDescent="0.25"/>
    <row r="72" s="27" customFormat="1" x14ac:dyDescent="0.25"/>
    <row r="73" s="27" customFormat="1" x14ac:dyDescent="0.25"/>
    <row r="74" s="27" customFormat="1" x14ac:dyDescent="0.25"/>
    <row r="75" s="27" customFormat="1" x14ac:dyDescent="0.25"/>
    <row r="76" s="27" customFormat="1" x14ac:dyDescent="0.25"/>
    <row r="77" s="27" customFormat="1" x14ac:dyDescent="0.25"/>
    <row r="78" s="27" customFormat="1" x14ac:dyDescent="0.25"/>
    <row r="79" s="27" customFormat="1" x14ac:dyDescent="0.25"/>
    <row r="80" s="27" customFormat="1" x14ac:dyDescent="0.25"/>
    <row r="81" s="27" customFormat="1" x14ac:dyDescent="0.25"/>
    <row r="82" s="27" customFormat="1" x14ac:dyDescent="0.25"/>
    <row r="83" s="27" customFormat="1" x14ac:dyDescent="0.25"/>
    <row r="84" s="27" customFormat="1" x14ac:dyDescent="0.25"/>
    <row r="85" s="27" customFormat="1" x14ac:dyDescent="0.25"/>
    <row r="86" s="27" customFormat="1" x14ac:dyDescent="0.25"/>
    <row r="87" s="27" customFormat="1" x14ac:dyDescent="0.25"/>
    <row r="88" s="27" customFormat="1" x14ac:dyDescent="0.25"/>
    <row r="89" s="27" customFormat="1" x14ac:dyDescent="0.25"/>
    <row r="90" s="27" customFormat="1" x14ac:dyDescent="0.25"/>
    <row r="91" s="27" customFormat="1" x14ac:dyDescent="0.25"/>
    <row r="92" s="27" customFormat="1" x14ac:dyDescent="0.25"/>
    <row r="93" s="27" customFormat="1" x14ac:dyDescent="0.25"/>
    <row r="94" s="27" customFormat="1" x14ac:dyDescent="0.25"/>
    <row r="95" s="27" customFormat="1" x14ac:dyDescent="0.25"/>
    <row r="96" s="27" customFormat="1" x14ac:dyDescent="0.25"/>
    <row r="97" s="27" customFormat="1" x14ac:dyDescent="0.25"/>
    <row r="98" s="27" customFormat="1" x14ac:dyDescent="0.25"/>
    <row r="99" s="27" customFormat="1" x14ac:dyDescent="0.25"/>
    <row r="100" s="27" customFormat="1" x14ac:dyDescent="0.25"/>
    <row r="101" s="27" customFormat="1" x14ac:dyDescent="0.25"/>
    <row r="102" s="27" customFormat="1" x14ac:dyDescent="0.25"/>
    <row r="103" s="27" customFormat="1" x14ac:dyDescent="0.25"/>
    <row r="104" s="27" customFormat="1" x14ac:dyDescent="0.25"/>
    <row r="105" s="27" customFormat="1" x14ac:dyDescent="0.25"/>
    <row r="106" s="27" customFormat="1" x14ac:dyDescent="0.25"/>
    <row r="107" s="27" customFormat="1" x14ac:dyDescent="0.25"/>
    <row r="108" s="27" customFormat="1" x14ac:dyDescent="0.25"/>
    <row r="109" s="27" customFormat="1" x14ac:dyDescent="0.25"/>
    <row r="110" s="27" customFormat="1" x14ac:dyDescent="0.25"/>
    <row r="111" s="27" customFormat="1" x14ac:dyDescent="0.25"/>
    <row r="112" s="27" customFormat="1" x14ac:dyDescent="0.25"/>
    <row r="113" s="27" customFormat="1" x14ac:dyDescent="0.25"/>
    <row r="114" s="27" customFormat="1" x14ac:dyDescent="0.25"/>
    <row r="115" s="27" customFormat="1" x14ac:dyDescent="0.25"/>
    <row r="116" s="27" customFormat="1" x14ac:dyDescent="0.25"/>
    <row r="117" s="27" customFormat="1" x14ac:dyDescent="0.25"/>
    <row r="118" s="27" customFormat="1" x14ac:dyDescent="0.25"/>
    <row r="119" s="27" customFormat="1" x14ac:dyDescent="0.25"/>
    <row r="120" s="27" customFormat="1" x14ac:dyDescent="0.25"/>
    <row r="121" s="27" customFormat="1" x14ac:dyDescent="0.25"/>
    <row r="122" s="27" customFormat="1" x14ac:dyDescent="0.25"/>
    <row r="123" s="27" customFormat="1" x14ac:dyDescent="0.25"/>
    <row r="124" s="27" customFormat="1" x14ac:dyDescent="0.25"/>
    <row r="125" s="27" customFormat="1" x14ac:dyDescent="0.25"/>
    <row r="126" s="27" customFormat="1" x14ac:dyDescent="0.25"/>
    <row r="127" s="27" customFormat="1" x14ac:dyDescent="0.25"/>
    <row r="128" s="27" customFormat="1" x14ac:dyDescent="0.25"/>
    <row r="129" s="27" customFormat="1" x14ac:dyDescent="0.25"/>
    <row r="130" s="27" customFormat="1" x14ac:dyDescent="0.25"/>
    <row r="131" s="27" customFormat="1" x14ac:dyDescent="0.25"/>
    <row r="132" s="27" customFormat="1" x14ac:dyDescent="0.25"/>
    <row r="133" s="27" customFormat="1" x14ac:dyDescent="0.25"/>
    <row r="134" s="27" customFormat="1" x14ac:dyDescent="0.25"/>
    <row r="135" s="27" customFormat="1" x14ac:dyDescent="0.25"/>
    <row r="136" s="27" customFormat="1" x14ac:dyDescent="0.25"/>
    <row r="137" s="27" customFormat="1" x14ac:dyDescent="0.25"/>
    <row r="138" s="27" customFormat="1" x14ac:dyDescent="0.25"/>
    <row r="139" s="27" customFormat="1" x14ac:dyDescent="0.25"/>
    <row r="140" s="27" customFormat="1" x14ac:dyDescent="0.25"/>
    <row r="141" s="27" customFormat="1" x14ac:dyDescent="0.25"/>
    <row r="142" s="27" customFormat="1" x14ac:dyDescent="0.25"/>
    <row r="143" s="27" customFormat="1" x14ac:dyDescent="0.25"/>
    <row r="144" s="27" customFormat="1" x14ac:dyDescent="0.25"/>
    <row r="145" s="27" customFormat="1" x14ac:dyDescent="0.25"/>
    <row r="146" s="27" customFormat="1" x14ac:dyDescent="0.25"/>
    <row r="147" s="27" customFormat="1" x14ac:dyDescent="0.25"/>
    <row r="148" s="27" customFormat="1" x14ac:dyDescent="0.25"/>
    <row r="149" s="27" customFormat="1" x14ac:dyDescent="0.25"/>
    <row r="150" s="27" customFormat="1" x14ac:dyDescent="0.25"/>
    <row r="151" s="27" customFormat="1" x14ac:dyDescent="0.25"/>
    <row r="152" s="27" customFormat="1" x14ac:dyDescent="0.25"/>
    <row r="153" s="27" customFormat="1" x14ac:dyDescent="0.25"/>
    <row r="154" s="27" customFormat="1" x14ac:dyDescent="0.25"/>
    <row r="155" s="27" customFormat="1" x14ac:dyDescent="0.25"/>
    <row r="156" s="27" customFormat="1" x14ac:dyDescent="0.25"/>
    <row r="157" s="27" customFormat="1" x14ac:dyDescent="0.25"/>
    <row r="158" s="27" customFormat="1" x14ac:dyDescent="0.25"/>
    <row r="159" s="27" customFormat="1" x14ac:dyDescent="0.25"/>
    <row r="160" s="27" customFormat="1" x14ac:dyDescent="0.25"/>
    <row r="161" s="27" customFormat="1" x14ac:dyDescent="0.25"/>
    <row r="162" s="27" customFormat="1" x14ac:dyDescent="0.25"/>
    <row r="163" s="27" customFormat="1" x14ac:dyDescent="0.25"/>
    <row r="164" s="27" customFormat="1" x14ac:dyDescent="0.25"/>
    <row r="165" s="27" customFormat="1" x14ac:dyDescent="0.25"/>
    <row r="166" s="27" customFormat="1" x14ac:dyDescent="0.25"/>
  </sheetData>
  <mergeCells count="3">
    <mergeCell ref="A12:I13"/>
    <mergeCell ref="E5:F5"/>
    <mergeCell ref="G5:H5"/>
  </mergeCells>
  <hyperlinks>
    <hyperlink ref="A1" location="Índice!A1" display="Voltar ao índice" xr:uid="{EE94C10C-F73D-4025-B346-50F5A0E0BFC4}"/>
  </hyperlinks>
  <pageMargins left="0.23622047244094491" right="0.23622047244094491" top="0.23622047244094491" bottom="0.27559055118110237" header="0.15748031496062992" footer="0.15748031496062992"/>
  <pageSetup paperSize="9" scale="9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583EF-1ECF-4964-B589-E951CB91167A}">
  <dimension ref="A1:Q100"/>
  <sheetViews>
    <sheetView workbookViewId="0"/>
  </sheetViews>
  <sheetFormatPr defaultColWidth="9.7265625" defaultRowHeight="10.5" x14ac:dyDescent="0.25"/>
  <cols>
    <col min="1" max="1" width="21" style="1156" customWidth="1"/>
    <col min="2" max="7" width="10.81640625" style="1156" customWidth="1"/>
    <col min="8" max="16384" width="9.7265625" style="1156"/>
  </cols>
  <sheetData>
    <row r="1" spans="1:8" ht="12.5" x14ac:dyDescent="0.25">
      <c r="A1" s="527" t="s">
        <v>227</v>
      </c>
    </row>
    <row r="3" spans="1:8" x14ac:dyDescent="0.25">
      <c r="A3" s="2966" t="s">
        <v>745</v>
      </c>
      <c r="B3" s="2966"/>
      <c r="C3" s="2966"/>
      <c r="D3" s="2966"/>
      <c r="E3" s="2966"/>
      <c r="F3" s="2966"/>
      <c r="G3" s="2966"/>
    </row>
    <row r="4" spans="1:8" ht="22.5" customHeight="1" x14ac:dyDescent="0.25">
      <c r="A4" s="2959" t="s">
        <v>746</v>
      </c>
      <c r="B4" s="2959"/>
      <c r="C4" s="2959"/>
      <c r="D4" s="2959"/>
      <c r="E4" s="2959"/>
      <c r="F4" s="2959"/>
      <c r="G4" s="2959"/>
    </row>
    <row r="5" spans="1:8" ht="13.5" customHeight="1" x14ac:dyDescent="0.25">
      <c r="A5" s="1157"/>
      <c r="B5" s="1157"/>
      <c r="C5" s="1157"/>
      <c r="D5" s="1157"/>
      <c r="E5" s="1158"/>
      <c r="F5" s="1159"/>
      <c r="G5" s="1160" t="s">
        <v>711</v>
      </c>
    </row>
    <row r="6" spans="1:8" ht="21" customHeight="1" x14ac:dyDescent="0.25">
      <c r="A6" s="2960" t="s">
        <v>712</v>
      </c>
      <c r="B6" s="2962" t="s">
        <v>713</v>
      </c>
      <c r="C6" s="2962"/>
      <c r="D6" s="2962"/>
      <c r="E6" s="2962" t="s">
        <v>714</v>
      </c>
      <c r="F6" s="2962"/>
      <c r="G6" s="2962"/>
    </row>
    <row r="7" spans="1:8" ht="12" customHeight="1" x14ac:dyDescent="0.25">
      <c r="A7" s="2961"/>
      <c r="B7" s="2963" t="s">
        <v>715</v>
      </c>
      <c r="C7" s="2963" t="s">
        <v>749</v>
      </c>
      <c r="D7" s="2963" t="s">
        <v>271</v>
      </c>
      <c r="E7" s="2963" t="s">
        <v>715</v>
      </c>
      <c r="F7" s="2963" t="s">
        <v>749</v>
      </c>
      <c r="G7" s="2963" t="s">
        <v>271</v>
      </c>
    </row>
    <row r="8" spans="1:8" ht="12" customHeight="1" x14ac:dyDescent="0.25">
      <c r="A8" s="2961"/>
      <c r="B8" s="2887"/>
      <c r="C8" s="2887"/>
      <c r="D8" s="2963"/>
      <c r="E8" s="2887"/>
      <c r="F8" s="2887"/>
      <c r="G8" s="2887"/>
    </row>
    <row r="9" spans="1:8" ht="6" customHeight="1" x14ac:dyDescent="0.25">
      <c r="A9" s="1161"/>
      <c r="B9" s="1161"/>
      <c r="C9" s="1161"/>
      <c r="D9" s="1161"/>
      <c r="E9" s="1161"/>
      <c r="F9" s="1161"/>
      <c r="G9" s="1161"/>
    </row>
    <row r="10" spans="1:8" ht="15" customHeight="1" x14ac:dyDescent="0.25">
      <c r="A10" s="1162" t="s">
        <v>273</v>
      </c>
      <c r="B10" s="1211">
        <v>151065.26300000015</v>
      </c>
      <c r="C10" s="1211">
        <v>97184.045000000013</v>
      </c>
      <c r="D10" s="1211">
        <v>107873.02600000003</v>
      </c>
      <c r="E10" s="1211">
        <v>17003.147000000001</v>
      </c>
      <c r="F10" s="1211">
        <v>12006.131000000001</v>
      </c>
      <c r="G10" s="1211">
        <v>13739.425999999999</v>
      </c>
    </row>
    <row r="11" spans="1:8" ht="6" customHeight="1" x14ac:dyDescent="0.25">
      <c r="A11" s="1162"/>
      <c r="B11" s="1237"/>
      <c r="C11" s="1237"/>
      <c r="D11" s="1237"/>
      <c r="E11" s="1237"/>
      <c r="F11" s="1237"/>
      <c r="G11" s="1237"/>
    </row>
    <row r="12" spans="1:8" ht="15" customHeight="1" x14ac:dyDescent="0.25">
      <c r="A12" s="1223" t="s">
        <v>716</v>
      </c>
      <c r="B12" s="1163">
        <v>146473.53200000012</v>
      </c>
      <c r="C12" s="1163">
        <v>92843.796000000002</v>
      </c>
      <c r="D12" s="1163">
        <v>102999.79299999998</v>
      </c>
      <c r="E12" s="1163">
        <v>11342.626000000004</v>
      </c>
      <c r="F12" s="1163">
        <v>5478.0300000000007</v>
      </c>
      <c r="G12" s="1163">
        <v>6951.2710000000025</v>
      </c>
    </row>
    <row r="13" spans="1:8" ht="6" customHeight="1" x14ac:dyDescent="0.25">
      <c r="A13" s="1223"/>
      <c r="B13" s="1237"/>
      <c r="C13" s="1237"/>
      <c r="D13" s="1237"/>
      <c r="E13" s="1237"/>
      <c r="F13" s="1237"/>
      <c r="G13" s="1237"/>
      <c r="H13" s="1167"/>
    </row>
    <row r="14" spans="1:8" ht="15" customHeight="1" x14ac:dyDescent="0.25">
      <c r="A14" s="1165" t="s">
        <v>717</v>
      </c>
      <c r="B14" s="1237">
        <v>144322.13300000012</v>
      </c>
      <c r="C14" s="1237">
        <v>91199.225000000006</v>
      </c>
      <c r="D14" s="1237">
        <v>100090.08499999998</v>
      </c>
      <c r="E14" s="1237">
        <v>8898.6790000000037</v>
      </c>
      <c r="F14" s="1237">
        <v>3003.1490000000003</v>
      </c>
      <c r="G14" s="1237">
        <v>5369.260000000002</v>
      </c>
      <c r="H14" s="1167"/>
    </row>
    <row r="15" spans="1:8" ht="15" customHeight="1" x14ac:dyDescent="0.25">
      <c r="A15" s="1169" t="s">
        <v>718</v>
      </c>
      <c r="B15" s="1238"/>
      <c r="C15" s="1238"/>
      <c r="D15" s="1238"/>
      <c r="E15" s="1238"/>
      <c r="F15" s="1238"/>
      <c r="G15" s="1238"/>
      <c r="H15" s="1167"/>
    </row>
    <row r="16" spans="1:8" ht="15" customHeight="1" x14ac:dyDescent="0.25">
      <c r="A16" s="1169" t="s">
        <v>719</v>
      </c>
      <c r="B16" s="1238">
        <v>4228.4579999999996</v>
      </c>
      <c r="C16" s="1238">
        <v>3693.1179999999999</v>
      </c>
      <c r="D16" s="1238">
        <v>4097.5320000000002</v>
      </c>
      <c r="E16" s="1238">
        <v>670.96999999999991</v>
      </c>
      <c r="F16" s="1238">
        <v>217.43099999999998</v>
      </c>
      <c r="G16" s="1238">
        <v>118.453</v>
      </c>
      <c r="H16" s="1167"/>
    </row>
    <row r="17" spans="1:17" ht="15" customHeight="1" x14ac:dyDescent="0.25">
      <c r="A17" s="1169" t="s">
        <v>720</v>
      </c>
      <c r="B17" s="1238">
        <v>41453.373</v>
      </c>
      <c r="C17" s="1238">
        <v>34503.831000000006</v>
      </c>
      <c r="D17" s="1238">
        <v>47272.54</v>
      </c>
      <c r="E17" s="1238">
        <v>6699.39</v>
      </c>
      <c r="F17" s="1238">
        <v>1117.364</v>
      </c>
      <c r="G17" s="1238">
        <v>2027.7350000000001</v>
      </c>
      <c r="H17" s="1167"/>
    </row>
    <row r="18" spans="1:17" ht="15" customHeight="1" x14ac:dyDescent="0.25">
      <c r="A18" s="1226" t="s">
        <v>721</v>
      </c>
      <c r="B18" s="1238">
        <v>5067.3670000000002</v>
      </c>
      <c r="C18" s="1238">
        <v>2900.7950000000001</v>
      </c>
      <c r="D18" s="1238">
        <v>3430.4259999999999</v>
      </c>
      <c r="E18" s="1238">
        <v>81.407999999999987</v>
      </c>
      <c r="F18" s="1238">
        <v>48.7</v>
      </c>
      <c r="G18" s="1238">
        <v>490.38300000000004</v>
      </c>
      <c r="H18" s="1167"/>
    </row>
    <row r="19" spans="1:17" ht="15" customHeight="1" x14ac:dyDescent="0.25">
      <c r="A19" s="1165" t="s">
        <v>722</v>
      </c>
      <c r="B19" s="1211">
        <v>2151.3989999999999</v>
      </c>
      <c r="C19" s="1211">
        <v>1644.5709999999999</v>
      </c>
      <c r="D19" s="1211">
        <v>2909.7080000000001</v>
      </c>
      <c r="E19" s="1211">
        <v>2443.9470000000006</v>
      </c>
      <c r="F19" s="1211">
        <v>2474.8809999999999</v>
      </c>
      <c r="G19" s="1211">
        <v>1582.011</v>
      </c>
      <c r="H19" s="1167"/>
    </row>
    <row r="20" spans="1:17" ht="6" customHeight="1" x14ac:dyDescent="0.25">
      <c r="A20" s="1226"/>
      <c r="B20" s="1237"/>
      <c r="C20" s="1237"/>
      <c r="D20" s="1237"/>
      <c r="E20" s="1239"/>
      <c r="F20" s="1237"/>
      <c r="G20" s="1237"/>
      <c r="H20" s="1167"/>
    </row>
    <row r="21" spans="1:17" ht="15" customHeight="1" x14ac:dyDescent="0.25">
      <c r="A21" s="1240" t="s">
        <v>723</v>
      </c>
      <c r="B21" s="1211">
        <v>4591.7310000000289</v>
      </c>
      <c r="C21" s="1211">
        <v>4340.2490000000107</v>
      </c>
      <c r="D21" s="1211">
        <v>4873.2330000000511</v>
      </c>
      <c r="E21" s="1211">
        <v>5660.520999999997</v>
      </c>
      <c r="F21" s="1211">
        <v>6528.1010000000006</v>
      </c>
      <c r="G21" s="1211">
        <v>6788.154999999997</v>
      </c>
      <c r="H21" s="1167"/>
    </row>
    <row r="22" spans="1:17" ht="15" customHeight="1" x14ac:dyDescent="0.25">
      <c r="A22" s="1173" t="s">
        <v>724</v>
      </c>
      <c r="B22" s="1238"/>
      <c r="C22" s="1238"/>
      <c r="D22" s="1238"/>
      <c r="E22" s="1238"/>
      <c r="F22" s="1238"/>
      <c r="G22" s="1238"/>
      <c r="H22" s="1167"/>
    </row>
    <row r="23" spans="1:17" ht="15" customHeight="1" x14ac:dyDescent="0.25">
      <c r="A23" s="1173" t="s">
        <v>725</v>
      </c>
      <c r="B23" s="1238">
        <v>55.251999999999995</v>
      </c>
      <c r="C23" s="1238">
        <v>49.977000000000004</v>
      </c>
      <c r="D23" s="1238">
        <v>14.994999999999999</v>
      </c>
      <c r="E23" s="1241">
        <v>6.9729999999999999</v>
      </c>
      <c r="F23" s="1238">
        <v>10.957000000000001</v>
      </c>
      <c r="G23" s="1238">
        <v>5.0400000000000009</v>
      </c>
      <c r="H23" s="1167"/>
    </row>
    <row r="24" spans="1:17" ht="15" customHeight="1" x14ac:dyDescent="0.25">
      <c r="A24" s="1173" t="s">
        <v>726</v>
      </c>
      <c r="B24" s="1238">
        <v>1924.2719999999999</v>
      </c>
      <c r="C24" s="1238">
        <v>1515.2080000000001</v>
      </c>
      <c r="D24" s="1238">
        <v>1721.7580000000003</v>
      </c>
      <c r="E24" s="1238">
        <v>96.359000000000009</v>
      </c>
      <c r="F24" s="1238">
        <v>34.866</v>
      </c>
      <c r="G24" s="1238">
        <v>54.915000000000006</v>
      </c>
      <c r="H24" s="1167"/>
    </row>
    <row r="25" spans="1:17" ht="15" customHeight="1" x14ac:dyDescent="0.25">
      <c r="A25" s="1173" t="s">
        <v>727</v>
      </c>
      <c r="B25" s="1238">
        <v>992.93200000000013</v>
      </c>
      <c r="C25" s="1238">
        <v>915.82800000000009</v>
      </c>
      <c r="D25" s="1238">
        <v>1416.18</v>
      </c>
      <c r="E25" s="1238">
        <v>1899.3489999999997</v>
      </c>
      <c r="F25" s="1238">
        <v>2472.529</v>
      </c>
      <c r="G25" s="1238">
        <v>1830.912</v>
      </c>
      <c r="H25" s="1167"/>
    </row>
    <row r="26" spans="1:17" ht="27" customHeight="1" x14ac:dyDescent="0.25">
      <c r="A26" s="1242" t="s">
        <v>728</v>
      </c>
      <c r="B26" s="1243">
        <v>2.9899999999999998</v>
      </c>
      <c r="C26" s="1243">
        <v>4.3140000000000001</v>
      </c>
      <c r="D26" s="1243">
        <v>1.0369999999999999</v>
      </c>
      <c r="E26" s="1243">
        <v>3297.683</v>
      </c>
      <c r="F26" s="1243">
        <v>3387.808</v>
      </c>
      <c r="G26" s="1243">
        <v>4246.7470000000003</v>
      </c>
      <c r="H26" s="1167"/>
    </row>
    <row r="27" spans="1:17" ht="15" customHeight="1" x14ac:dyDescent="0.25">
      <c r="A27" s="1173" t="s">
        <v>729</v>
      </c>
      <c r="B27" s="1238"/>
      <c r="C27" s="1238"/>
      <c r="D27" s="1238"/>
      <c r="E27" s="1238"/>
      <c r="F27" s="1238"/>
      <c r="G27" s="1238"/>
      <c r="H27" s="1167"/>
    </row>
    <row r="28" spans="1:17" ht="15" customHeight="1" x14ac:dyDescent="0.25">
      <c r="A28" s="1173" t="s">
        <v>730</v>
      </c>
      <c r="B28" s="1238">
        <v>0</v>
      </c>
      <c r="C28" s="1238">
        <v>2.7249999999999996</v>
      </c>
      <c r="D28" s="1238">
        <v>1.0369999999999999</v>
      </c>
      <c r="E28" s="1238">
        <v>3026.3909999999996</v>
      </c>
      <c r="F28" s="1238">
        <v>3320.7759999999998</v>
      </c>
      <c r="G28" s="1238">
        <v>4149.3919999999998</v>
      </c>
      <c r="H28" s="1167"/>
    </row>
    <row r="29" spans="1:17" ht="15" customHeight="1" x14ac:dyDescent="0.25">
      <c r="A29" s="1173" t="s">
        <v>731</v>
      </c>
      <c r="B29" s="1238">
        <v>2.968</v>
      </c>
      <c r="C29" s="1238">
        <v>1.589</v>
      </c>
      <c r="D29" s="1238">
        <v>0</v>
      </c>
      <c r="E29" s="1238">
        <v>162.244</v>
      </c>
      <c r="F29" s="1238">
        <v>35.146999999999998</v>
      </c>
      <c r="G29" s="1238">
        <v>18.308</v>
      </c>
      <c r="H29" s="1167"/>
    </row>
    <row r="30" spans="1:17" s="1185" customFormat="1" ht="6" customHeight="1" thickBot="1" x14ac:dyDescent="0.3">
      <c r="A30" s="1246"/>
      <c r="B30" s="1246"/>
      <c r="C30" s="1246"/>
      <c r="D30" s="1246"/>
      <c r="E30" s="1246"/>
      <c r="F30" s="1246"/>
      <c r="G30" s="1246"/>
    </row>
    <row r="31" spans="1:17" s="1181" customFormat="1" ht="13" customHeight="1" thickTop="1" x14ac:dyDescent="0.25">
      <c r="A31" s="1201" t="s">
        <v>736</v>
      </c>
      <c r="B31" s="1179"/>
      <c r="C31" s="1179"/>
      <c r="D31" s="1179"/>
      <c r="E31" s="1179"/>
      <c r="F31" s="1179"/>
      <c r="G31" s="1179"/>
      <c r="H31" s="1180"/>
      <c r="I31" s="1180"/>
      <c r="J31" s="1180"/>
      <c r="K31" s="1180"/>
      <c r="L31" s="1180"/>
      <c r="M31" s="1180"/>
      <c r="N31" s="1180"/>
      <c r="O31" s="1180"/>
      <c r="P31" s="1180"/>
      <c r="Q31" s="1180"/>
    </row>
    <row r="32" spans="1:17" x14ac:dyDescent="0.25">
      <c r="A32" s="1153" t="s">
        <v>706</v>
      </c>
      <c r="B32" s="1161"/>
      <c r="C32" s="1161"/>
      <c r="D32" s="1161"/>
      <c r="E32" s="1161"/>
      <c r="F32" s="1161"/>
      <c r="G32" s="1161"/>
    </row>
    <row r="33" spans="1:2" x14ac:dyDescent="0.25">
      <c r="B33" s="1183"/>
    </row>
    <row r="34" spans="1:2" ht="17.149999999999999" customHeight="1" x14ac:dyDescent="0.25">
      <c r="A34" s="1202"/>
      <c r="B34" s="1202"/>
    </row>
    <row r="35" spans="1:2" ht="17.149999999999999" customHeight="1" x14ac:dyDescent="0.25">
      <c r="A35" s="1202"/>
      <c r="B35" s="1202"/>
    </row>
    <row r="36" spans="1:2" ht="17.149999999999999" customHeight="1" x14ac:dyDescent="0.25">
      <c r="A36" s="1202"/>
      <c r="B36" s="1202"/>
    </row>
    <row r="37" spans="1:2" ht="17.149999999999999" customHeight="1" x14ac:dyDescent="0.25">
      <c r="A37" s="1202"/>
      <c r="B37" s="1202"/>
    </row>
    <row r="38" spans="1:2" ht="17.149999999999999" customHeight="1" x14ac:dyDescent="0.25">
      <c r="A38" s="1202"/>
      <c r="B38" s="1202"/>
    </row>
    <row r="39" spans="1:2" ht="17.149999999999999" customHeight="1" x14ac:dyDescent="0.25">
      <c r="A39" s="1202"/>
      <c r="B39" s="1185"/>
    </row>
    <row r="40" spans="1:2" ht="17.149999999999999" customHeight="1" x14ac:dyDescent="0.25"/>
    <row r="41" spans="1:2" ht="17.149999999999999" customHeight="1" x14ac:dyDescent="0.25"/>
    <row r="42" spans="1:2" ht="17.149999999999999" customHeight="1" x14ac:dyDescent="0.25"/>
    <row r="43" spans="1:2" ht="17.149999999999999" customHeight="1" x14ac:dyDescent="0.25"/>
    <row r="44" spans="1:2" ht="17.149999999999999" customHeight="1" x14ac:dyDescent="0.25"/>
    <row r="45" spans="1:2" ht="17.149999999999999" customHeight="1" x14ac:dyDescent="0.25"/>
    <row r="46" spans="1:2" ht="17.149999999999999" customHeight="1" x14ac:dyDescent="0.25"/>
    <row r="47" spans="1:2" ht="17.149999999999999" customHeight="1" x14ac:dyDescent="0.25"/>
    <row r="48" spans="1:2"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row r="77" ht="17.149999999999999" customHeight="1" x14ac:dyDescent="0.25"/>
    <row r="78" ht="17.149999999999999" customHeight="1" x14ac:dyDescent="0.25"/>
    <row r="79" ht="17.149999999999999" customHeight="1" x14ac:dyDescent="0.25"/>
    <row r="80" ht="17.149999999999999" customHeight="1" x14ac:dyDescent="0.25"/>
    <row r="81" ht="17.149999999999999" customHeight="1" x14ac:dyDescent="0.25"/>
    <row r="82" ht="17.149999999999999" customHeight="1" x14ac:dyDescent="0.25"/>
    <row r="83" ht="17.149999999999999" customHeight="1" x14ac:dyDescent="0.25"/>
    <row r="84" ht="17.149999999999999" customHeight="1" x14ac:dyDescent="0.25"/>
    <row r="85" ht="17.149999999999999" customHeight="1" x14ac:dyDescent="0.25"/>
    <row r="86" ht="17.149999999999999" customHeight="1" x14ac:dyDescent="0.25"/>
    <row r="87" ht="17.149999999999999" customHeight="1" x14ac:dyDescent="0.25"/>
    <row r="88" ht="17.149999999999999" customHeight="1" x14ac:dyDescent="0.25"/>
    <row r="89" ht="17.149999999999999" customHeight="1" x14ac:dyDescent="0.25"/>
    <row r="90" ht="17.149999999999999" customHeight="1" x14ac:dyDescent="0.25"/>
    <row r="91" ht="17.149999999999999" customHeight="1" x14ac:dyDescent="0.25"/>
    <row r="92" ht="17.149999999999999" customHeight="1" x14ac:dyDescent="0.25"/>
    <row r="93" ht="17.149999999999999" customHeight="1" x14ac:dyDescent="0.25"/>
    <row r="94" ht="17.149999999999999" customHeight="1" x14ac:dyDescent="0.25"/>
    <row r="95" ht="17.149999999999999" customHeight="1" x14ac:dyDescent="0.25"/>
    <row r="96" ht="17.149999999999999" customHeight="1" x14ac:dyDescent="0.25"/>
    <row r="97" ht="17.149999999999999" customHeight="1" x14ac:dyDescent="0.25"/>
    <row r="98" ht="17.149999999999999" customHeight="1" x14ac:dyDescent="0.25"/>
    <row r="99" ht="17.149999999999999" customHeight="1" x14ac:dyDescent="0.25"/>
    <row r="100" ht="17.149999999999999" customHeight="1" x14ac:dyDescent="0.25"/>
  </sheetData>
  <mergeCells count="11">
    <mergeCell ref="G7:G8"/>
    <mergeCell ref="A3:G3"/>
    <mergeCell ref="A4:G4"/>
    <mergeCell ref="A6:A8"/>
    <mergeCell ref="B6:D6"/>
    <mergeCell ref="E6:G6"/>
    <mergeCell ref="B7:B8"/>
    <mergeCell ref="C7:C8"/>
    <mergeCell ref="D7:D8"/>
    <mergeCell ref="E7:E8"/>
    <mergeCell ref="F7:F8"/>
  </mergeCells>
  <conditionalFormatting sqref="A34:A39 B34:B38">
    <cfRule type="duplicateValues" dxfId="77" priority="1"/>
  </conditionalFormatting>
  <hyperlinks>
    <hyperlink ref="A1" location="Índice!A1" display="Voltar ao índice" xr:uid="{FBC2528F-C83A-4239-8D0D-6C29920678BD}"/>
  </hyperlinks>
  <pageMargins left="0.78740157480314965" right="0.2" top="1.1811023622047245" bottom="0.78740157480314965" header="0" footer="0"/>
  <pageSetup paperSize="9" orientation="portrait" verticalDpi="24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B5117-E869-43FF-8905-63170F551AE2}">
  <dimension ref="A1:K21"/>
  <sheetViews>
    <sheetView workbookViewId="0"/>
  </sheetViews>
  <sheetFormatPr defaultColWidth="9.1796875" defaultRowHeight="12.5" x14ac:dyDescent="0.25"/>
  <cols>
    <col min="1" max="1" width="45.7265625" style="27" customWidth="1"/>
    <col min="2" max="2" width="10.7265625" style="27" customWidth="1"/>
    <col min="3" max="3" width="8.54296875" style="27" customWidth="1"/>
    <col min="4" max="4" width="8.26953125" style="27" customWidth="1"/>
    <col min="5" max="5" width="8.54296875" style="27" customWidth="1"/>
    <col min="6" max="6" width="8.453125" style="27" customWidth="1"/>
    <col min="7" max="16384" width="9.1796875" style="27"/>
  </cols>
  <sheetData>
    <row r="1" spans="1:11" x14ac:dyDescent="0.25">
      <c r="A1" s="527" t="s">
        <v>227</v>
      </c>
    </row>
    <row r="3" spans="1:11" x14ac:dyDescent="0.25">
      <c r="A3" s="1248" t="s">
        <v>757</v>
      </c>
      <c r="B3" s="26"/>
      <c r="C3" s="26"/>
      <c r="D3" s="26"/>
      <c r="E3" s="26"/>
      <c r="F3" s="26"/>
    </row>
    <row r="4" spans="1:11" ht="24.75" customHeight="1" x14ac:dyDescent="0.25">
      <c r="A4" s="2967" t="s">
        <v>758</v>
      </c>
      <c r="B4" s="2967"/>
      <c r="C4" s="2967"/>
      <c r="D4" s="2967"/>
      <c r="E4" s="2967"/>
      <c r="F4" s="2967"/>
    </row>
    <row r="5" spans="1:11" x14ac:dyDescent="0.25">
      <c r="A5" s="1249"/>
      <c r="B5" s="7"/>
      <c r="C5" s="7"/>
      <c r="D5" s="7"/>
      <c r="E5" s="7"/>
      <c r="F5" s="295" t="s">
        <v>312</v>
      </c>
    </row>
    <row r="6" spans="1:11" ht="24" customHeight="1" x14ac:dyDescent="0.25">
      <c r="A6" s="1476" t="s">
        <v>759</v>
      </c>
      <c r="B6" s="1477">
        <v>2023</v>
      </c>
      <c r="C6" s="1477">
        <v>2022</v>
      </c>
      <c r="D6" s="1477">
        <v>2021</v>
      </c>
      <c r="E6" s="1477">
        <v>2020</v>
      </c>
      <c r="F6" s="1477">
        <v>2019</v>
      </c>
    </row>
    <row r="7" spans="1:11" ht="6.75" customHeight="1" x14ac:dyDescent="0.25">
      <c r="A7" s="7"/>
      <c r="B7" s="26"/>
      <c r="C7" s="26"/>
      <c r="D7" s="1250"/>
      <c r="E7" s="7"/>
      <c r="F7" s="7"/>
    </row>
    <row r="8" spans="1:11" ht="15" customHeight="1" x14ac:dyDescent="0.25">
      <c r="A8" s="24" t="s">
        <v>57</v>
      </c>
      <c r="B8" s="1251">
        <v>79.7</v>
      </c>
      <c r="C8" s="1251">
        <v>81.8</v>
      </c>
      <c r="D8" s="1251">
        <v>81.3</v>
      </c>
      <c r="E8" s="245">
        <v>85.7</v>
      </c>
      <c r="F8" s="1251">
        <v>82.8</v>
      </c>
    </row>
    <row r="9" spans="1:11" ht="15" customHeight="1" x14ac:dyDescent="0.25">
      <c r="A9" s="492" t="s">
        <v>58</v>
      </c>
      <c r="B9" s="1251">
        <v>72.599999999999994</v>
      </c>
      <c r="C9" s="1251">
        <v>69.5</v>
      </c>
      <c r="D9" s="1251">
        <v>69</v>
      </c>
      <c r="E9" s="245">
        <v>70.099999999999994</v>
      </c>
      <c r="F9" s="1251">
        <v>68.400000000000006</v>
      </c>
    </row>
    <row r="10" spans="1:11" ht="15" customHeight="1" x14ac:dyDescent="0.25">
      <c r="A10" s="492" t="s">
        <v>59</v>
      </c>
      <c r="B10" s="1251">
        <v>47.4</v>
      </c>
      <c r="C10" s="1251">
        <v>45.2</v>
      </c>
      <c r="D10" s="1251">
        <v>46.1</v>
      </c>
      <c r="E10" s="245">
        <v>43.4</v>
      </c>
      <c r="F10" s="1251">
        <v>38.700000000000003</v>
      </c>
    </row>
    <row r="11" spans="1:11" ht="15" customHeight="1" x14ac:dyDescent="0.25">
      <c r="A11" s="15" t="s">
        <v>163</v>
      </c>
      <c r="B11" s="1251">
        <v>52.3</v>
      </c>
      <c r="C11" s="1251">
        <v>53</v>
      </c>
      <c r="D11" s="1251">
        <v>54.1</v>
      </c>
      <c r="E11" s="245">
        <v>55.5</v>
      </c>
      <c r="F11" s="1251">
        <v>57.5</v>
      </c>
    </row>
    <row r="12" spans="1:11" ht="15" customHeight="1" x14ac:dyDescent="0.25">
      <c r="A12" s="40" t="s">
        <v>164</v>
      </c>
      <c r="B12" s="1251">
        <v>34</v>
      </c>
      <c r="C12" s="1251">
        <v>36.1</v>
      </c>
      <c r="D12" s="1251">
        <v>30</v>
      </c>
      <c r="E12" s="245">
        <v>40.299999999999997</v>
      </c>
      <c r="F12" s="1251">
        <v>43.4</v>
      </c>
      <c r="K12" s="492"/>
    </row>
    <row r="13" spans="1:11" ht="15" customHeight="1" x14ac:dyDescent="0.25">
      <c r="A13" s="40" t="s">
        <v>60</v>
      </c>
      <c r="B13" s="1251">
        <v>36.799999999999997</v>
      </c>
      <c r="C13" s="1251">
        <v>37.1</v>
      </c>
      <c r="D13" s="1251">
        <v>37.5</v>
      </c>
      <c r="E13" s="245">
        <v>37.6</v>
      </c>
      <c r="F13" s="1251">
        <v>38.6</v>
      </c>
    </row>
    <row r="14" spans="1:11" ht="6.75" customHeight="1" thickBot="1" x14ac:dyDescent="0.3">
      <c r="A14" s="1252"/>
      <c r="B14" s="1253"/>
      <c r="C14" s="1253"/>
      <c r="D14" s="1254"/>
      <c r="E14" s="1253"/>
      <c r="F14" s="1253"/>
    </row>
    <row r="15" spans="1:11" ht="18.75" customHeight="1" thickTop="1" x14ac:dyDescent="0.25">
      <c r="A15" s="2968" t="s">
        <v>760</v>
      </c>
      <c r="B15" s="2968"/>
      <c r="C15" s="2968"/>
      <c r="D15" s="2968"/>
      <c r="E15" s="2968"/>
      <c r="F15" s="2968"/>
    </row>
    <row r="16" spans="1:11" x14ac:dyDescent="0.25">
      <c r="A16" s="1181" t="s">
        <v>761</v>
      </c>
      <c r="B16" s="1255"/>
      <c r="C16" s="1255"/>
      <c r="D16" s="1255"/>
      <c r="E16" s="1255"/>
      <c r="F16" s="1255"/>
    </row>
    <row r="17" spans="1:6" ht="6.75" customHeight="1" x14ac:dyDescent="0.25">
      <c r="A17" s="1256"/>
      <c r="B17" s="26"/>
      <c r="C17" s="26"/>
      <c r="D17" s="26"/>
      <c r="E17" s="26"/>
      <c r="F17" s="26"/>
    </row>
    <row r="18" spans="1:6" x14ac:dyDescent="0.25">
      <c r="A18" s="1257" t="s">
        <v>301</v>
      </c>
      <c r="B18" s="1258"/>
      <c r="C18" s="1258"/>
      <c r="D18" s="1258"/>
      <c r="E18" s="1258"/>
      <c r="F18" s="1258"/>
    </row>
    <row r="19" spans="1:6" ht="9" customHeight="1" x14ac:dyDescent="0.25">
      <c r="A19" s="2969" t="s">
        <v>762</v>
      </c>
      <c r="B19" s="2970"/>
      <c r="C19" s="2970"/>
      <c r="D19" s="2970"/>
      <c r="E19" s="2970"/>
      <c r="F19" s="2970"/>
    </row>
    <row r="20" spans="1:6" x14ac:dyDescent="0.25">
      <c r="A20" s="2970"/>
      <c r="B20" s="2970"/>
      <c r="C20" s="2970"/>
      <c r="D20" s="2970"/>
      <c r="E20" s="2970"/>
      <c r="F20" s="2970"/>
    </row>
    <row r="21" spans="1:6" x14ac:dyDescent="0.25">
      <c r="A21" s="2970"/>
      <c r="B21" s="2970"/>
      <c r="C21" s="2970"/>
      <c r="D21" s="2970"/>
      <c r="E21" s="2970"/>
      <c r="F21" s="2970"/>
    </row>
  </sheetData>
  <mergeCells count="3">
    <mergeCell ref="A4:F4"/>
    <mergeCell ref="A15:F15"/>
    <mergeCell ref="A19:F21"/>
  </mergeCells>
  <hyperlinks>
    <hyperlink ref="A19" r:id="rId1" tooltip="Ver mais informação sobre base de dados 147458693" display="https://eur03.safelinks.protection.outlook.com/?url=https%3A%2F%2Fwww.ine.pt%2Fxportal%2Fxmain%3Fxpid%3DINE%26xpgid%3Dine_indicadores%26indOcorrCod%3D0006678%26contexto%3Dbd%26selTab%3Dtab2&amp;data=04%7C01%7Cteresa.saraiva%40ine.pt%7C1315c7c41223469aa1b408d9826a697a%7C71940a8652bd4ed389b7e0a7cd704043%7C0%7C0%7C637684215804964066%7CUnknown%7CTWFpbGZsb3d8eyJWIjoiMC4wLjAwMDAiLCJQIjoiV2luMzIiLCJBTiI6Ik1haWwiLCJXVCI6Mn0%3D%7C1000&amp;sdata=6Bpeg927taKHLI2Yr7BHGVjSb0kd0zVs46tBLRkA7J4%3D&amp;reserved=0" xr:uid="{92927B6E-D749-4EC0-9091-7BA1477CA31F}"/>
    <hyperlink ref="A1" location="Índice!A1" display="Voltar ao índice" xr:uid="{519FB19F-1DC8-49A0-978D-A1BCCB7B8120}"/>
  </hyperlinks>
  <pageMargins left="0.4" right="0.24"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1FCD2-AD68-4068-84E0-678A1C44280F}">
  <sheetPr>
    <pageSetUpPr fitToPage="1"/>
  </sheetPr>
  <dimension ref="A1:G61"/>
  <sheetViews>
    <sheetView showGridLines="0" zoomScaleNormal="100" workbookViewId="0"/>
  </sheetViews>
  <sheetFormatPr defaultColWidth="9.1796875" defaultRowHeight="10.5" x14ac:dyDescent="0.25"/>
  <cols>
    <col min="1" max="1" width="23.7265625" style="1260" customWidth="1"/>
    <col min="2" max="5" width="13.26953125" style="1260" customWidth="1"/>
    <col min="6" max="6" width="14" style="1260" customWidth="1"/>
    <col min="7" max="16384" width="9.1796875" style="1260"/>
  </cols>
  <sheetData>
    <row r="1" spans="1:7" ht="12.5" x14ac:dyDescent="0.25">
      <c r="A1" s="527" t="s">
        <v>227</v>
      </c>
    </row>
    <row r="3" spans="1:7" ht="18.75" customHeight="1" x14ac:dyDescent="0.25">
      <c r="A3" s="2971" t="s">
        <v>763</v>
      </c>
      <c r="B3" s="2971"/>
      <c r="C3" s="2971"/>
      <c r="D3" s="2971"/>
      <c r="E3" s="1259"/>
    </row>
    <row r="4" spans="1:7" ht="53.25" customHeight="1" x14ac:dyDescent="0.25">
      <c r="A4" s="2972" t="s">
        <v>764</v>
      </c>
      <c r="B4" s="2967"/>
      <c r="C4" s="2967"/>
      <c r="D4" s="2967"/>
      <c r="E4" s="2967"/>
      <c r="F4" s="2967"/>
    </row>
    <row r="5" spans="1:7" ht="13.5" customHeight="1" x14ac:dyDescent="0.25">
      <c r="A5" s="1261">
        <v>2023</v>
      </c>
      <c r="F5" s="1262" t="s">
        <v>312</v>
      </c>
    </row>
    <row r="6" spans="1:7" ht="70.150000000000006" customHeight="1" x14ac:dyDescent="0.25">
      <c r="A6" s="1478"/>
      <c r="B6" s="1479" t="s">
        <v>57</v>
      </c>
      <c r="C6" s="1479" t="s">
        <v>58</v>
      </c>
      <c r="D6" s="1479" t="s">
        <v>59</v>
      </c>
      <c r="E6" s="1479" t="s">
        <v>164</v>
      </c>
      <c r="F6" s="1479" t="s">
        <v>60</v>
      </c>
    </row>
    <row r="7" spans="1:7" s="1266" customFormat="1" ht="18" customHeight="1" x14ac:dyDescent="0.25">
      <c r="A7" s="1263" t="s">
        <v>273</v>
      </c>
      <c r="B7" s="1263">
        <v>79.7</v>
      </c>
      <c r="C7" s="1264">
        <v>72.599999999999994</v>
      </c>
      <c r="D7" s="1264">
        <v>47.4</v>
      </c>
      <c r="E7" s="1264">
        <v>34</v>
      </c>
      <c r="F7" s="1263">
        <v>36.799999999999997</v>
      </c>
      <c r="G7" s="1265"/>
    </row>
    <row r="8" spans="1:7" ht="8.15" customHeight="1" x14ac:dyDescent="0.25">
      <c r="C8" s="1267"/>
      <c r="D8" s="1267"/>
      <c r="E8" s="1267"/>
      <c r="G8" s="1268"/>
    </row>
    <row r="9" spans="1:7" s="1266" customFormat="1" ht="18" customHeight="1" x14ac:dyDescent="0.25">
      <c r="A9" s="1269" t="s">
        <v>276</v>
      </c>
      <c r="B9" s="1270"/>
      <c r="C9" s="1271"/>
      <c r="D9" s="1271"/>
      <c r="E9" s="1271"/>
      <c r="F9" s="1270"/>
      <c r="G9" s="1265"/>
    </row>
    <row r="10" spans="1:7" ht="15" customHeight="1" x14ac:dyDescent="0.25">
      <c r="A10" s="1272" t="s">
        <v>765</v>
      </c>
      <c r="B10" s="1273">
        <v>81.8</v>
      </c>
      <c r="C10" s="1273">
        <v>74.8</v>
      </c>
      <c r="D10" s="1273">
        <v>51.9</v>
      </c>
      <c r="E10" s="1273">
        <v>36</v>
      </c>
      <c r="F10" s="1273">
        <v>41.9</v>
      </c>
      <c r="G10" s="1268"/>
    </row>
    <row r="11" spans="1:7" ht="15" customHeight="1" x14ac:dyDescent="0.25">
      <c r="A11" s="1272" t="s">
        <v>766</v>
      </c>
      <c r="B11" s="1273">
        <v>77.7</v>
      </c>
      <c r="C11" s="1274">
        <v>70.400000000000006</v>
      </c>
      <c r="D11" s="1274">
        <v>43.1</v>
      </c>
      <c r="E11" s="1274">
        <v>32.200000000000003</v>
      </c>
      <c r="F11" s="1273">
        <v>32</v>
      </c>
      <c r="G11" s="1268"/>
    </row>
    <row r="12" spans="1:7" ht="8.15" customHeight="1" x14ac:dyDescent="0.25">
      <c r="C12" s="1267"/>
      <c r="D12" s="1267"/>
      <c r="E12" s="1267"/>
      <c r="G12" s="1268"/>
    </row>
    <row r="13" spans="1:7" s="1266" customFormat="1" ht="18" customHeight="1" x14ac:dyDescent="0.25">
      <c r="A13" s="1275" t="s">
        <v>767</v>
      </c>
      <c r="B13" s="1269"/>
      <c r="C13" s="1271"/>
      <c r="D13" s="1271"/>
      <c r="E13" s="1271"/>
      <c r="F13" s="1269"/>
      <c r="G13" s="1265"/>
    </row>
    <row r="14" spans="1:7" ht="15" customHeight="1" x14ac:dyDescent="0.25">
      <c r="A14" s="1276" t="s">
        <v>768</v>
      </c>
      <c r="B14" s="1260">
        <v>79.900000000000006</v>
      </c>
      <c r="C14" s="1267">
        <v>95.3</v>
      </c>
      <c r="D14" s="1267">
        <v>65</v>
      </c>
      <c r="E14" s="1267">
        <v>61.5</v>
      </c>
      <c r="F14" s="1260">
        <v>67.900000000000006</v>
      </c>
      <c r="G14" s="1268"/>
    </row>
    <row r="15" spans="1:7" ht="15" customHeight="1" x14ac:dyDescent="0.25">
      <c r="A15" s="1272" t="s">
        <v>769</v>
      </c>
      <c r="B15" s="1260">
        <v>87.7</v>
      </c>
      <c r="C15" s="1267">
        <v>90.5</v>
      </c>
      <c r="D15" s="1267">
        <v>65.400000000000006</v>
      </c>
      <c r="E15" s="1267">
        <v>46.5</v>
      </c>
      <c r="F15" s="1260">
        <v>49.7</v>
      </c>
      <c r="G15" s="1268"/>
    </row>
    <row r="16" spans="1:7" ht="15" customHeight="1" x14ac:dyDescent="0.25">
      <c r="A16" s="1277" t="s">
        <v>770</v>
      </c>
      <c r="B16" s="1260">
        <v>86.1</v>
      </c>
      <c r="C16" s="1278">
        <v>83.7</v>
      </c>
      <c r="D16" s="1278">
        <v>53.1</v>
      </c>
      <c r="E16" s="1278">
        <v>35.5</v>
      </c>
      <c r="F16" s="1260">
        <v>40.700000000000003</v>
      </c>
      <c r="G16" s="1268"/>
    </row>
    <row r="17" spans="1:7" ht="15" customHeight="1" x14ac:dyDescent="0.25">
      <c r="A17" s="1279" t="s">
        <v>771</v>
      </c>
      <c r="B17" s="1260">
        <v>80.7</v>
      </c>
      <c r="C17" s="1267">
        <v>71</v>
      </c>
      <c r="D17" s="1267">
        <v>44.9</v>
      </c>
      <c r="E17" s="1267">
        <v>27.8</v>
      </c>
      <c r="F17" s="1260">
        <v>28.5</v>
      </c>
      <c r="G17" s="1268"/>
    </row>
    <row r="18" spans="1:7" ht="15" customHeight="1" x14ac:dyDescent="0.25">
      <c r="A18" s="1272" t="s">
        <v>772</v>
      </c>
      <c r="B18" s="1260">
        <v>73.099999999999994</v>
      </c>
      <c r="C18" s="1267">
        <v>51.1</v>
      </c>
      <c r="D18" s="1267">
        <v>30.5</v>
      </c>
      <c r="E18" s="1267">
        <v>19.399999999999999</v>
      </c>
      <c r="F18" s="1260">
        <v>19.3</v>
      </c>
      <c r="G18" s="1268"/>
    </row>
    <row r="19" spans="1:7" ht="15" customHeight="1" x14ac:dyDescent="0.25">
      <c r="A19" s="1272" t="s">
        <v>773</v>
      </c>
      <c r="B19" s="1260">
        <v>66.400000000000006</v>
      </c>
      <c r="C19" s="1267">
        <v>36.9</v>
      </c>
      <c r="D19" s="1267">
        <v>22.9</v>
      </c>
      <c r="E19" s="1267">
        <v>15.6</v>
      </c>
      <c r="F19" s="1260">
        <v>18.899999999999999</v>
      </c>
      <c r="G19" s="1268"/>
    </row>
    <row r="20" spans="1:7" ht="8.15" customHeight="1" x14ac:dyDescent="0.25">
      <c r="C20" s="1267"/>
      <c r="D20" s="1267"/>
      <c r="E20" s="1267"/>
      <c r="G20" s="1268"/>
    </row>
    <row r="21" spans="1:7" s="1266" customFormat="1" ht="18" customHeight="1" x14ac:dyDescent="0.25">
      <c r="A21" s="1280" t="s">
        <v>288</v>
      </c>
      <c r="B21" s="1280"/>
      <c r="C21" s="1271"/>
      <c r="D21" s="1271"/>
      <c r="E21" s="1271"/>
      <c r="F21" s="1269"/>
      <c r="G21" s="1265"/>
    </row>
    <row r="22" spans="1:7" ht="15" customHeight="1" x14ac:dyDescent="0.25">
      <c r="A22" s="1272" t="s">
        <v>774</v>
      </c>
      <c r="B22" s="1260">
        <v>62.8</v>
      </c>
      <c r="C22" s="1267">
        <v>55.4</v>
      </c>
      <c r="D22" s="1267">
        <v>30.4</v>
      </c>
      <c r="E22" s="1267">
        <v>22.4</v>
      </c>
      <c r="F22" s="1273">
        <v>30</v>
      </c>
      <c r="G22" s="1268"/>
    </row>
    <row r="23" spans="1:7" ht="15" customHeight="1" x14ac:dyDescent="0.25">
      <c r="A23" s="1272" t="s">
        <v>775</v>
      </c>
      <c r="B23" s="1260">
        <v>84.4</v>
      </c>
      <c r="C23" s="1267">
        <v>80.3</v>
      </c>
      <c r="D23" s="1267">
        <v>52.4</v>
      </c>
      <c r="E23" s="1267">
        <v>38.6</v>
      </c>
      <c r="F23" s="1273">
        <v>44</v>
      </c>
      <c r="G23" s="1268"/>
    </row>
    <row r="24" spans="1:7" ht="15" customHeight="1" x14ac:dyDescent="0.25">
      <c r="A24" s="1272" t="s">
        <v>776</v>
      </c>
      <c r="B24" s="1273">
        <v>93</v>
      </c>
      <c r="C24" s="1267">
        <v>83</v>
      </c>
      <c r="D24" s="1267">
        <v>60.5</v>
      </c>
      <c r="E24" s="1267">
        <v>41.8</v>
      </c>
      <c r="F24" s="1260">
        <v>36.5</v>
      </c>
      <c r="G24" s="1268"/>
    </row>
    <row r="25" spans="1:7" ht="7.5" customHeight="1" x14ac:dyDescent="0.25">
      <c r="A25" s="1272"/>
      <c r="C25" s="1267"/>
      <c r="D25" s="1267"/>
      <c r="E25" s="1267"/>
      <c r="G25" s="1268"/>
    </row>
    <row r="26" spans="1:7" ht="15" customHeight="1" x14ac:dyDescent="0.25">
      <c r="A26" s="1281" t="s">
        <v>777</v>
      </c>
      <c r="B26" s="1282"/>
      <c r="C26" s="1283"/>
      <c r="D26" s="1284"/>
      <c r="E26" s="1284"/>
      <c r="F26" s="1284"/>
      <c r="G26" s="1268"/>
    </row>
    <row r="27" spans="1:7" ht="15" customHeight="1" x14ac:dyDescent="0.25">
      <c r="A27" s="1285" t="s">
        <v>778</v>
      </c>
      <c r="B27" s="1286">
        <v>83.5</v>
      </c>
      <c r="C27" s="1287">
        <v>76.099999999999994</v>
      </c>
      <c r="D27" s="1288">
        <v>49.4</v>
      </c>
      <c r="E27" s="1288">
        <v>32.6</v>
      </c>
      <c r="F27" s="1288">
        <v>34.9</v>
      </c>
      <c r="G27" s="1268"/>
    </row>
    <row r="28" spans="1:7" ht="15" customHeight="1" x14ac:dyDescent="0.25">
      <c r="A28" s="1285" t="s">
        <v>779</v>
      </c>
      <c r="B28" s="1286">
        <v>75.5</v>
      </c>
      <c r="C28" s="1287">
        <v>69.400000000000006</v>
      </c>
      <c r="D28" s="1288">
        <v>42.5</v>
      </c>
      <c r="E28" s="1288">
        <v>28.2</v>
      </c>
      <c r="F28" s="1288">
        <v>32.4</v>
      </c>
      <c r="G28" s="1268"/>
    </row>
    <row r="29" spans="1:7" ht="15" customHeight="1" x14ac:dyDescent="0.25">
      <c r="A29" s="1285" t="s">
        <v>780</v>
      </c>
      <c r="B29" s="1286">
        <v>77</v>
      </c>
      <c r="C29" s="1287">
        <v>94.2</v>
      </c>
      <c r="D29" s="1288">
        <v>69.3</v>
      </c>
      <c r="E29" s="1288">
        <v>66</v>
      </c>
      <c r="F29" s="1288">
        <v>69.2</v>
      </c>
      <c r="G29" s="1268"/>
    </row>
    <row r="30" spans="1:7" ht="15" customHeight="1" x14ac:dyDescent="0.25">
      <c r="A30" s="1285" t="s">
        <v>781</v>
      </c>
      <c r="B30" s="1286">
        <v>66.400000000000006</v>
      </c>
      <c r="C30" s="1287">
        <v>42.5</v>
      </c>
      <c r="D30" s="1288">
        <v>24.5</v>
      </c>
      <c r="E30" s="1288">
        <v>19.5</v>
      </c>
      <c r="F30" s="1288">
        <v>23.4</v>
      </c>
      <c r="G30" s="1268"/>
    </row>
    <row r="31" spans="1:7" ht="7.5" customHeight="1" x14ac:dyDescent="0.3">
      <c r="A31" s="1289"/>
      <c r="B31" s="1290"/>
      <c r="C31" s="1291"/>
      <c r="D31" s="1292"/>
      <c r="E31" s="1292"/>
      <c r="F31" s="1292"/>
      <c r="G31" s="1268"/>
    </row>
    <row r="32" spans="1:7" ht="15" customHeight="1" x14ac:dyDescent="0.25">
      <c r="A32" s="1293" t="s">
        <v>782</v>
      </c>
      <c r="B32" s="1282"/>
      <c r="C32" s="1283"/>
      <c r="D32" s="1284"/>
      <c r="E32" s="1284"/>
      <c r="F32" s="1284"/>
      <c r="G32" s="1268"/>
    </row>
    <row r="33" spans="1:7" ht="15" customHeight="1" x14ac:dyDescent="0.25">
      <c r="A33" s="1294" t="s">
        <v>783</v>
      </c>
      <c r="B33" s="1286">
        <v>64.5</v>
      </c>
      <c r="C33" s="1287">
        <v>60.9</v>
      </c>
      <c r="D33" s="1288">
        <v>38.4</v>
      </c>
      <c r="E33" s="1288">
        <v>28.7</v>
      </c>
      <c r="F33" s="1288">
        <v>31.8</v>
      </c>
      <c r="G33" s="1268"/>
    </row>
    <row r="34" spans="1:7" ht="15" customHeight="1" x14ac:dyDescent="0.25">
      <c r="A34" s="1295" t="s">
        <v>784</v>
      </c>
      <c r="B34" s="1286">
        <v>73.900000000000006</v>
      </c>
      <c r="C34" s="1287">
        <v>69.5</v>
      </c>
      <c r="D34" s="1288">
        <v>41.5</v>
      </c>
      <c r="E34" s="1288">
        <v>28.1</v>
      </c>
      <c r="F34" s="1288">
        <v>37.299999999999997</v>
      </c>
      <c r="G34" s="1268"/>
    </row>
    <row r="35" spans="1:7" ht="15" customHeight="1" x14ac:dyDescent="0.25">
      <c r="A35" s="1294" t="s">
        <v>785</v>
      </c>
      <c r="B35" s="1286">
        <v>78.599999999999994</v>
      </c>
      <c r="C35" s="1287">
        <v>73.7</v>
      </c>
      <c r="D35" s="1288">
        <v>46.3</v>
      </c>
      <c r="E35" s="1288">
        <v>34.1</v>
      </c>
      <c r="F35" s="1288">
        <v>38</v>
      </c>
      <c r="G35" s="1268"/>
    </row>
    <row r="36" spans="1:7" ht="15" customHeight="1" x14ac:dyDescent="0.25">
      <c r="A36" s="1295" t="s">
        <v>786</v>
      </c>
      <c r="B36" s="1286">
        <v>86.5</v>
      </c>
      <c r="C36" s="1287">
        <v>75.8</v>
      </c>
      <c r="D36" s="1288">
        <v>51.1</v>
      </c>
      <c r="E36" s="1288">
        <v>38.299999999999997</v>
      </c>
      <c r="F36" s="1288">
        <v>37.9</v>
      </c>
      <c r="G36" s="1268"/>
    </row>
    <row r="37" spans="1:7" ht="15" customHeight="1" x14ac:dyDescent="0.25">
      <c r="A37" s="1272" t="s">
        <v>787</v>
      </c>
      <c r="B37" s="1286">
        <v>89.4</v>
      </c>
      <c r="C37" s="1287">
        <v>79.099999999999994</v>
      </c>
      <c r="D37" s="1288">
        <v>56.3</v>
      </c>
      <c r="E37" s="1288">
        <v>38.299999999999997</v>
      </c>
      <c r="F37" s="1288">
        <v>37.299999999999997</v>
      </c>
      <c r="G37" s="1268"/>
    </row>
    <row r="38" spans="1:7" ht="7.5" customHeight="1" x14ac:dyDescent="0.25">
      <c r="A38" s="1272"/>
      <c r="C38" s="1267"/>
      <c r="D38" s="1267"/>
      <c r="E38" s="1267"/>
      <c r="G38" s="1268"/>
    </row>
    <row r="39" spans="1:7" ht="15" customHeight="1" x14ac:dyDescent="0.25">
      <c r="A39" s="1296" t="s">
        <v>788</v>
      </c>
      <c r="B39" s="1297"/>
      <c r="C39" s="1297"/>
      <c r="D39" s="1298"/>
      <c r="E39" s="1298"/>
      <c r="F39" s="1270"/>
      <c r="G39" s="1268"/>
    </row>
    <row r="40" spans="1:7" ht="15" customHeight="1" x14ac:dyDescent="0.25">
      <c r="A40" s="1272" t="s">
        <v>789</v>
      </c>
      <c r="B40" s="1263">
        <v>76.099999999999994</v>
      </c>
      <c r="C40" s="1273">
        <v>67.8</v>
      </c>
      <c r="D40" s="1273">
        <v>43.8</v>
      </c>
      <c r="E40" s="1273">
        <v>31.1</v>
      </c>
      <c r="F40" s="1299">
        <v>30.1</v>
      </c>
      <c r="G40" s="1268"/>
    </row>
    <row r="41" spans="1:7" ht="15" customHeight="1" x14ac:dyDescent="0.25">
      <c r="A41" s="1272" t="s">
        <v>790</v>
      </c>
      <c r="B41" s="1299">
        <v>79.5</v>
      </c>
      <c r="C41" s="1273">
        <v>70.400000000000006</v>
      </c>
      <c r="D41" s="1273">
        <v>43.7</v>
      </c>
      <c r="E41" s="1273">
        <v>33.200000000000003</v>
      </c>
      <c r="F41" s="1299">
        <v>35.4</v>
      </c>
      <c r="G41" s="1268"/>
    </row>
    <row r="42" spans="1:7" ht="15" customHeight="1" x14ac:dyDescent="0.25">
      <c r="A42" s="1277" t="s">
        <v>791</v>
      </c>
      <c r="B42" s="1299">
        <v>81.3</v>
      </c>
      <c r="C42" s="1274">
        <v>76.2</v>
      </c>
      <c r="D42" s="1274">
        <v>51.5</v>
      </c>
      <c r="E42" s="1274">
        <v>35.700000000000003</v>
      </c>
      <c r="F42" s="1299">
        <v>40.6</v>
      </c>
      <c r="G42" s="1268"/>
    </row>
    <row r="43" spans="1:7" ht="7.5" customHeight="1" x14ac:dyDescent="0.25">
      <c r="B43" s="1"/>
      <c r="C43" s="1268"/>
      <c r="D43" s="1268"/>
      <c r="E43" s="1268"/>
      <c r="F43" s="1"/>
      <c r="G43" s="1268"/>
    </row>
    <row r="44" spans="1:7" ht="15" customHeight="1" x14ac:dyDescent="0.25">
      <c r="A44" s="1296" t="s">
        <v>792</v>
      </c>
      <c r="B44" s="1270"/>
      <c r="C44" s="1300"/>
      <c r="D44" s="1300"/>
      <c r="E44" s="1300"/>
      <c r="F44" s="1270"/>
      <c r="G44" s="1268"/>
    </row>
    <row r="45" spans="1:7" ht="15" customHeight="1" x14ac:dyDescent="0.25">
      <c r="A45" s="1301" t="s">
        <v>417</v>
      </c>
      <c r="B45" s="4">
        <v>79.7</v>
      </c>
      <c r="C45" s="1302">
        <v>72.599999999999994</v>
      </c>
      <c r="D45" s="1302">
        <v>47.4</v>
      </c>
      <c r="E45" s="1302">
        <v>34</v>
      </c>
      <c r="F45" s="4">
        <v>36.799999999999997</v>
      </c>
      <c r="G45" s="1268"/>
    </row>
    <row r="46" spans="1:7" ht="15" customHeight="1" x14ac:dyDescent="0.25">
      <c r="A46" s="1303" t="s">
        <v>418</v>
      </c>
      <c r="B46" s="4">
        <v>79.900000000000006</v>
      </c>
      <c r="C46" s="1304">
        <v>72.5</v>
      </c>
      <c r="D46" s="1304">
        <v>47.8</v>
      </c>
      <c r="E46" s="1304">
        <v>33.799999999999997</v>
      </c>
      <c r="F46" s="4">
        <v>36.6</v>
      </c>
      <c r="G46" s="1268"/>
    </row>
    <row r="47" spans="1:7" ht="15" customHeight="1" x14ac:dyDescent="0.25">
      <c r="A47" s="1305" t="s">
        <v>793</v>
      </c>
      <c r="B47" s="1299">
        <v>80</v>
      </c>
      <c r="C47" s="1306">
        <v>71.900000000000006</v>
      </c>
      <c r="D47" s="1306">
        <v>46.9</v>
      </c>
      <c r="E47" s="1306">
        <v>31.6</v>
      </c>
      <c r="F47" s="1">
        <v>33.4</v>
      </c>
      <c r="G47" s="1268"/>
    </row>
    <row r="48" spans="1:7" ht="15" customHeight="1" x14ac:dyDescent="0.25">
      <c r="A48" s="1305" t="s">
        <v>794</v>
      </c>
      <c r="B48" s="1">
        <v>78.900000000000006</v>
      </c>
      <c r="C48" s="1306">
        <v>71.3</v>
      </c>
      <c r="D48" s="1306">
        <v>45.5</v>
      </c>
      <c r="E48" s="1306">
        <v>34.799999999999997</v>
      </c>
      <c r="F48" s="1299">
        <v>35</v>
      </c>
      <c r="G48" s="1268"/>
    </row>
    <row r="49" spans="1:7" ht="15" customHeight="1" x14ac:dyDescent="0.25">
      <c r="A49" s="1307" t="s">
        <v>795</v>
      </c>
      <c r="B49" s="1">
        <v>80.599999999999994</v>
      </c>
      <c r="C49" s="1306">
        <v>75.599999999999994</v>
      </c>
      <c r="D49" s="1306">
        <v>52.8</v>
      </c>
      <c r="E49" s="1306">
        <v>36.799999999999997</v>
      </c>
      <c r="F49" s="1">
        <v>41.8</v>
      </c>
      <c r="G49" s="1268"/>
    </row>
    <row r="50" spans="1:7" ht="15" customHeight="1" x14ac:dyDescent="0.25">
      <c r="A50" s="1308" t="s">
        <v>796</v>
      </c>
      <c r="B50" s="1">
        <v>78.2</v>
      </c>
      <c r="C50" s="1309">
        <v>67.900000000000006</v>
      </c>
      <c r="D50" s="1309">
        <v>41.5</v>
      </c>
      <c r="E50" s="1309">
        <v>28.9</v>
      </c>
      <c r="F50" s="1">
        <v>33.4</v>
      </c>
      <c r="G50" s="1268"/>
    </row>
    <row r="51" spans="1:7" ht="15" customHeight="1" x14ac:dyDescent="0.25">
      <c r="A51" s="1308" t="s">
        <v>797</v>
      </c>
      <c r="B51" s="1">
        <v>81.599999999999994</v>
      </c>
      <c r="C51" s="1309">
        <v>70.099999999999994</v>
      </c>
      <c r="D51" s="1309">
        <v>41.5</v>
      </c>
      <c r="E51" s="1309">
        <v>33.6</v>
      </c>
      <c r="F51" s="1299">
        <v>39</v>
      </c>
    </row>
    <row r="52" spans="1:7" ht="15" customHeight="1" x14ac:dyDescent="0.25">
      <c r="A52" s="1310" t="s">
        <v>798</v>
      </c>
      <c r="B52" s="4">
        <v>70.2</v>
      </c>
      <c r="C52" s="1311">
        <v>75.099999999999994</v>
      </c>
      <c r="D52" s="1311">
        <v>42</v>
      </c>
      <c r="E52" s="1311">
        <v>33.5</v>
      </c>
      <c r="F52" s="4">
        <v>42.2</v>
      </c>
    </row>
    <row r="53" spans="1:7" ht="15" customHeight="1" x14ac:dyDescent="0.25">
      <c r="A53" s="1310" t="s">
        <v>799</v>
      </c>
      <c r="B53" s="4">
        <v>80.900000000000006</v>
      </c>
      <c r="C53" s="1311">
        <v>71.400000000000006</v>
      </c>
      <c r="D53" s="1311">
        <v>37.700000000000003</v>
      </c>
      <c r="E53" s="1311">
        <v>40.200000000000003</v>
      </c>
      <c r="F53" s="1312">
        <v>39</v>
      </c>
    </row>
    <row r="54" spans="1:7" ht="7.5" customHeight="1" thickBot="1" x14ac:dyDescent="0.3">
      <c r="A54" s="1313"/>
      <c r="B54" s="1314"/>
      <c r="C54" s="1315"/>
      <c r="D54" s="1315"/>
      <c r="E54" s="1315"/>
      <c r="F54" s="1316"/>
    </row>
    <row r="55" spans="1:7" ht="15.75" customHeight="1" thickTop="1" x14ac:dyDescent="0.25">
      <c r="A55" s="2973" t="s">
        <v>760</v>
      </c>
      <c r="B55" s="2973"/>
      <c r="C55" s="2973"/>
      <c r="D55" s="2973"/>
      <c r="E55" s="2973"/>
      <c r="F55" s="2973"/>
    </row>
    <row r="56" spans="1:7" ht="15" customHeight="1" x14ac:dyDescent="0.25">
      <c r="A56" s="1181" t="s">
        <v>761</v>
      </c>
      <c r="B56" s="1317"/>
      <c r="C56" s="1317"/>
      <c r="D56" s="1317"/>
      <c r="E56" s="1317"/>
      <c r="F56" s="1317"/>
    </row>
    <row r="57" spans="1:7" ht="11.5" x14ac:dyDescent="0.25">
      <c r="A57" s="1258"/>
    </row>
    <row r="58" spans="1:7" ht="11.5" x14ac:dyDescent="0.25">
      <c r="A58" s="1258"/>
    </row>
    <row r="59" spans="1:7" ht="11.5" x14ac:dyDescent="0.25">
      <c r="A59" s="1258"/>
    </row>
    <row r="61" spans="1:7" ht="11.5" x14ac:dyDescent="0.25">
      <c r="A61" s="1258"/>
    </row>
  </sheetData>
  <mergeCells count="3">
    <mergeCell ref="A3:D3"/>
    <mergeCell ref="A4:F4"/>
    <mergeCell ref="A55:F55"/>
  </mergeCells>
  <hyperlinks>
    <hyperlink ref="A1" location="Índice!A1" display="Voltar ao índice" xr:uid="{3F68BDDF-5E95-4919-9FF1-B01C11715F69}"/>
  </hyperlinks>
  <printOptions gridLinesSet="0"/>
  <pageMargins left="0.46" right="0.23622047244094491" top="0.31496062992125984" bottom="0.23622047244094491" header="0" footer="0"/>
  <pageSetup paperSize="9" scale="96" orientation="portrait"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3703F-DD0D-4342-B8D2-346AF25DFB24}">
  <dimension ref="A1:H77"/>
  <sheetViews>
    <sheetView zoomScaleNormal="100" workbookViewId="0"/>
  </sheetViews>
  <sheetFormatPr defaultColWidth="9.7265625" defaultRowHeight="10.5" x14ac:dyDescent="0.25"/>
  <cols>
    <col min="1" max="1" width="79.453125" style="1156" customWidth="1"/>
    <col min="2" max="2" width="12.26953125" style="1156" customWidth="1"/>
    <col min="3" max="3" width="10.81640625" style="1156" customWidth="1"/>
    <col min="4" max="16384" width="9.7265625" style="1156"/>
  </cols>
  <sheetData>
    <row r="1" spans="1:4" ht="12.5" x14ac:dyDescent="0.25">
      <c r="A1" s="527" t="s">
        <v>227</v>
      </c>
    </row>
    <row r="3" spans="1:4" ht="17.25" customHeight="1" x14ac:dyDescent="0.25">
      <c r="A3" s="2966" t="s">
        <v>800</v>
      </c>
      <c r="B3" s="2966"/>
      <c r="C3" s="2966"/>
    </row>
    <row r="4" spans="1:4" ht="40.15" customHeight="1" x14ac:dyDescent="0.25">
      <c r="A4" s="2974" t="s">
        <v>801</v>
      </c>
      <c r="B4" s="2974"/>
      <c r="C4" s="2974"/>
      <c r="D4" s="2974"/>
    </row>
    <row r="5" spans="1:4" ht="13.5" customHeight="1" x14ac:dyDescent="0.25">
      <c r="A5" s="1318"/>
      <c r="B5" s="1318"/>
      <c r="D5" s="1319" t="s">
        <v>312</v>
      </c>
    </row>
    <row r="6" spans="1:4" ht="21" customHeight="1" x14ac:dyDescent="0.25">
      <c r="A6" s="1244" t="s">
        <v>802</v>
      </c>
      <c r="B6" s="1245">
        <v>2023</v>
      </c>
      <c r="C6" s="1245">
        <v>2022</v>
      </c>
      <c r="D6" s="1245">
        <v>2021</v>
      </c>
    </row>
    <row r="7" spans="1:4" s="1185" customFormat="1" ht="8.15" customHeight="1" x14ac:dyDescent="0.25">
      <c r="A7" s="1320"/>
      <c r="B7" s="1320"/>
      <c r="C7" s="1321"/>
      <c r="D7" s="1321"/>
    </row>
    <row r="8" spans="1:4" s="1325" customFormat="1" ht="15" customHeight="1" x14ac:dyDescent="0.25">
      <c r="A8" s="1322" t="s">
        <v>803</v>
      </c>
      <c r="B8" s="1323">
        <v>24.7</v>
      </c>
      <c r="C8" s="1324">
        <v>29</v>
      </c>
      <c r="D8" s="1324">
        <v>29.2</v>
      </c>
    </row>
    <row r="9" spans="1:4" s="1325" customFormat="1" ht="15" customHeight="1" x14ac:dyDescent="0.25">
      <c r="A9" s="1326" t="s">
        <v>804</v>
      </c>
      <c r="B9" s="1327">
        <v>22.4</v>
      </c>
      <c r="C9" s="1328">
        <v>26.2</v>
      </c>
      <c r="D9" s="1328">
        <v>26.6</v>
      </c>
    </row>
    <row r="10" spans="1:4" s="1325" customFormat="1" ht="15" customHeight="1" x14ac:dyDescent="0.25">
      <c r="A10" s="1326" t="s">
        <v>805</v>
      </c>
      <c r="B10" s="1327">
        <v>6</v>
      </c>
      <c r="C10" s="1328">
        <v>7.4</v>
      </c>
      <c r="D10" s="1328">
        <v>7</v>
      </c>
    </row>
    <row r="11" spans="1:4" ht="8.15" customHeight="1" x14ac:dyDescent="0.25">
      <c r="A11" s="492"/>
      <c r="B11" s="1329"/>
      <c r="C11" s="1330"/>
      <c r="D11" s="1330"/>
    </row>
    <row r="12" spans="1:4" s="1325" customFormat="1" ht="15" customHeight="1" x14ac:dyDescent="0.25">
      <c r="A12" s="1322" t="s">
        <v>806</v>
      </c>
      <c r="B12" s="1323">
        <v>45.3</v>
      </c>
      <c r="C12" s="1331">
        <v>43.3</v>
      </c>
      <c r="D12" s="1331">
        <v>39.700000000000003</v>
      </c>
    </row>
    <row r="13" spans="1:4" s="1325" customFormat="1" ht="15" customHeight="1" x14ac:dyDescent="0.25">
      <c r="A13" s="1332" t="s">
        <v>807</v>
      </c>
      <c r="B13" s="1333">
        <v>2.5</v>
      </c>
      <c r="C13" s="1328">
        <v>1.9</v>
      </c>
      <c r="D13" s="1328">
        <v>2.5</v>
      </c>
    </row>
    <row r="14" spans="1:4" s="1325" customFormat="1" ht="15" customHeight="1" x14ac:dyDescent="0.25">
      <c r="A14" s="1334" t="s">
        <v>808</v>
      </c>
      <c r="B14" s="1335">
        <v>37.6</v>
      </c>
      <c r="C14" s="1328">
        <v>38.200000000000003</v>
      </c>
      <c r="D14" s="1328">
        <v>34.9</v>
      </c>
    </row>
    <row r="15" spans="1:4" s="1325" customFormat="1" ht="15" customHeight="1" x14ac:dyDescent="0.25">
      <c r="A15" s="1336" t="s">
        <v>809</v>
      </c>
      <c r="B15" s="1337">
        <v>4.9000000000000004</v>
      </c>
      <c r="C15" s="1328">
        <v>4</v>
      </c>
      <c r="D15" s="1328">
        <v>3.4</v>
      </c>
    </row>
    <row r="16" spans="1:4" s="1325" customFormat="1" ht="15" customHeight="1" x14ac:dyDescent="0.25">
      <c r="A16" s="1336" t="s">
        <v>810</v>
      </c>
      <c r="B16" s="1337">
        <v>21.8</v>
      </c>
      <c r="C16" s="1328">
        <v>17.899999999999999</v>
      </c>
      <c r="D16" s="1328">
        <v>16.5</v>
      </c>
    </row>
    <row r="17" spans="1:8" ht="8.15" customHeight="1" x14ac:dyDescent="0.25">
      <c r="A17" s="1226"/>
      <c r="B17" s="1338"/>
      <c r="C17" s="1330"/>
      <c r="D17" s="1330"/>
    </row>
    <row r="18" spans="1:8" s="1325" customFormat="1" ht="15" customHeight="1" x14ac:dyDescent="0.25">
      <c r="A18" s="1339" t="s">
        <v>811</v>
      </c>
      <c r="B18" s="1323">
        <v>41.3</v>
      </c>
      <c r="C18" s="1331">
        <v>34.799999999999997</v>
      </c>
      <c r="D18" s="1331">
        <v>15</v>
      </c>
    </row>
    <row r="19" spans="1:8" s="1325" customFormat="1" ht="15" customHeight="1" x14ac:dyDescent="0.25">
      <c r="A19" s="1336" t="s">
        <v>812</v>
      </c>
      <c r="B19" s="1337">
        <v>37.9</v>
      </c>
      <c r="C19" s="1328">
        <v>32</v>
      </c>
      <c r="D19" s="1328">
        <v>14.3</v>
      </c>
    </row>
    <row r="20" spans="1:8" s="1325" customFormat="1" ht="15" customHeight="1" x14ac:dyDescent="0.25">
      <c r="A20" s="1336" t="s">
        <v>813</v>
      </c>
      <c r="B20" s="1337">
        <v>12.3</v>
      </c>
      <c r="C20" s="1328">
        <v>8.4</v>
      </c>
      <c r="D20" s="1328">
        <v>2.1</v>
      </c>
    </row>
    <row r="21" spans="1:8" ht="8.15" customHeight="1" thickBot="1" x14ac:dyDescent="0.3">
      <c r="A21" s="1176"/>
      <c r="B21" s="1176"/>
      <c r="C21" s="1176"/>
      <c r="D21" s="1176"/>
    </row>
    <row r="22" spans="1:8" ht="3.75" customHeight="1" thickTop="1" x14ac:dyDescent="0.25">
      <c r="A22" s="1157"/>
      <c r="B22" s="1157"/>
      <c r="C22" s="1161"/>
    </row>
    <row r="23" spans="1:8" s="1181" customFormat="1" x14ac:dyDescent="0.25">
      <c r="A23" s="2975" t="s">
        <v>814</v>
      </c>
      <c r="B23" s="2975"/>
      <c r="C23" s="2975"/>
      <c r="D23" s="1180"/>
      <c r="E23" s="1180"/>
      <c r="F23" s="1180"/>
      <c r="G23" s="1180"/>
      <c r="H23" s="1180"/>
    </row>
    <row r="24" spans="1:8" ht="14.25" customHeight="1" x14ac:dyDescent="0.25">
      <c r="A24" s="1180" t="s">
        <v>761</v>
      </c>
      <c r="B24" s="1180"/>
      <c r="C24" s="1340"/>
      <c r="D24" s="1340"/>
      <c r="E24" s="1185"/>
      <c r="F24" s="1185"/>
      <c r="G24" s="1185"/>
      <c r="H24" s="1185"/>
    </row>
    <row r="25" spans="1:8" ht="7" customHeight="1" x14ac:dyDescent="0.25">
      <c r="A25" s="1180"/>
      <c r="B25" s="1180"/>
      <c r="C25" s="1340"/>
      <c r="D25" s="1340"/>
      <c r="E25" s="1185"/>
      <c r="F25" s="1185"/>
      <c r="G25" s="1185"/>
      <c r="H25" s="1185"/>
    </row>
    <row r="26" spans="1:8" ht="14.25" customHeight="1" x14ac:dyDescent="0.25">
      <c r="A26" s="1257" t="s">
        <v>301</v>
      </c>
      <c r="B26" s="1257"/>
      <c r="C26" s="1340"/>
      <c r="D26" s="1340"/>
      <c r="E26" s="1185"/>
      <c r="F26" s="1185"/>
      <c r="G26" s="1185"/>
      <c r="H26" s="1185"/>
    </row>
    <row r="27" spans="1:8" x14ac:dyDescent="0.25">
      <c r="A27" s="2969" t="s">
        <v>815</v>
      </c>
      <c r="B27" s="2969"/>
      <c r="C27" s="2970"/>
      <c r="D27" s="2970"/>
      <c r="E27" s="1185"/>
      <c r="F27" s="1185"/>
      <c r="G27" s="1185"/>
      <c r="H27" s="1185"/>
    </row>
    <row r="28" spans="1:8" ht="17.149999999999999" customHeight="1" x14ac:dyDescent="0.25">
      <c r="A28" s="2970"/>
      <c r="B28" s="2970"/>
      <c r="C28" s="2970"/>
      <c r="D28" s="2970"/>
      <c r="E28" s="1185"/>
      <c r="F28" s="1185"/>
      <c r="G28" s="1185"/>
      <c r="H28" s="1185"/>
    </row>
    <row r="29" spans="1:8" ht="18" customHeight="1" x14ac:dyDescent="0.25">
      <c r="A29" s="2976" t="s">
        <v>816</v>
      </c>
      <c r="B29" s="2976"/>
      <c r="C29" s="2976"/>
      <c r="D29" s="2976"/>
    </row>
    <row r="30" spans="1:8" x14ac:dyDescent="0.25">
      <c r="A30" s="2969" t="s">
        <v>817</v>
      </c>
      <c r="B30" s="2969"/>
      <c r="C30" s="2970"/>
      <c r="D30" s="2970"/>
    </row>
    <row r="31" spans="1:8" ht="17.149999999999999" customHeight="1" x14ac:dyDescent="0.25">
      <c r="A31" s="2970"/>
      <c r="B31" s="2970"/>
      <c r="C31" s="2970"/>
      <c r="D31" s="2970"/>
    </row>
    <row r="32" spans="1:8" ht="17.149999999999999" customHeight="1" x14ac:dyDescent="0.25"/>
    <row r="33" ht="17.149999999999999" customHeight="1" x14ac:dyDescent="0.25"/>
    <row r="34" ht="17.149999999999999" customHeight="1" x14ac:dyDescent="0.25"/>
    <row r="35" ht="17.149999999999999" customHeight="1" x14ac:dyDescent="0.25"/>
    <row r="36" ht="17.149999999999999" customHeight="1" x14ac:dyDescent="0.25"/>
    <row r="37" ht="17.149999999999999" customHeight="1" x14ac:dyDescent="0.25"/>
    <row r="38" ht="17.149999999999999" customHeight="1" x14ac:dyDescent="0.25"/>
    <row r="39" ht="17.149999999999999" customHeight="1" x14ac:dyDescent="0.25"/>
    <row r="40" ht="17.149999999999999" customHeight="1" x14ac:dyDescent="0.25"/>
    <row r="41" ht="17.149999999999999" customHeight="1" x14ac:dyDescent="0.25"/>
    <row r="42" ht="17.149999999999999" customHeight="1" x14ac:dyDescent="0.25"/>
    <row r="43" ht="17.149999999999999" customHeight="1" x14ac:dyDescent="0.25"/>
    <row r="44" ht="17.149999999999999" customHeight="1" x14ac:dyDescent="0.25"/>
    <row r="45" ht="17.149999999999999" customHeight="1" x14ac:dyDescent="0.25"/>
    <row r="46" ht="17.149999999999999" customHeight="1" x14ac:dyDescent="0.25"/>
    <row r="47" ht="17.149999999999999" customHeight="1" x14ac:dyDescent="0.25"/>
    <row r="48"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row r="77" ht="17.149999999999999" customHeight="1" x14ac:dyDescent="0.25"/>
  </sheetData>
  <mergeCells count="6">
    <mergeCell ref="A30:D31"/>
    <mergeCell ref="A3:C3"/>
    <mergeCell ref="A4:D4"/>
    <mergeCell ref="A23:C23"/>
    <mergeCell ref="A27:D28"/>
    <mergeCell ref="A29:D29"/>
  </mergeCells>
  <conditionalFormatting sqref="A29">
    <cfRule type="duplicateValues" dxfId="76" priority="3"/>
  </conditionalFormatting>
  <conditionalFormatting sqref="A27:B27">
    <cfRule type="duplicateValues" dxfId="75" priority="2"/>
  </conditionalFormatting>
  <conditionalFormatting sqref="A30:B30">
    <cfRule type="duplicateValues" dxfId="74" priority="1"/>
  </conditionalFormatting>
  <hyperlinks>
    <hyperlink ref="A29" r:id="rId1" xr:uid="{8F00FF00-6DE6-4A24-99AC-F7AC3F9914D3}"/>
    <hyperlink ref="A27" r:id="rId2" xr:uid="{877C46C9-AE27-46F6-ABEE-6FA599D14531}"/>
    <hyperlink ref="A30" r:id="rId3" xr:uid="{742D5327-BBF1-4C81-AA19-14483FEF4E45}"/>
    <hyperlink ref="A1" location="Índice!A1" display="Voltar ao índice" xr:uid="{475033A2-1CD5-446C-90EE-979292C185D8}"/>
  </hyperlinks>
  <pageMargins left="0.78740157480314965" right="0.2" top="1.1811023622047245" bottom="0.78740157480314965" header="0" footer="0"/>
  <pageSetup paperSize="9" orientation="portrait" verticalDpi="2400" r:id="rId4"/>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E09F0-712A-469B-A80E-DBD0AFBF6EFA}">
  <sheetPr>
    <pageSetUpPr fitToPage="1"/>
  </sheetPr>
  <dimension ref="A1:I77"/>
  <sheetViews>
    <sheetView workbookViewId="0"/>
  </sheetViews>
  <sheetFormatPr defaultColWidth="9.1796875" defaultRowHeight="12.5" x14ac:dyDescent="0.25"/>
  <cols>
    <col min="1" max="1" width="23.7265625" customWidth="1"/>
    <col min="2" max="3" width="13.26953125" customWidth="1"/>
    <col min="4" max="4" width="16.7265625" customWidth="1"/>
    <col min="5" max="5" width="7" style="27" customWidth="1"/>
    <col min="6" max="16384" width="9.1796875" style="27"/>
  </cols>
  <sheetData>
    <row r="1" spans="1:9" x14ac:dyDescent="0.25">
      <c r="A1" s="527" t="s">
        <v>227</v>
      </c>
    </row>
    <row r="2" spans="1:9" x14ac:dyDescent="0.25">
      <c r="A2" s="27"/>
      <c r="B2" s="27"/>
      <c r="C2" s="27"/>
      <c r="D2" s="27"/>
    </row>
    <row r="3" spans="1:9" x14ac:dyDescent="0.25">
      <c r="A3" s="1248" t="s">
        <v>818</v>
      </c>
      <c r="B3" s="1341"/>
      <c r="C3" s="1341"/>
      <c r="D3" s="1341"/>
    </row>
    <row r="4" spans="1:9" ht="61.5" customHeight="1" x14ac:dyDescent="0.25">
      <c r="A4" s="2967" t="s">
        <v>819</v>
      </c>
      <c r="B4" s="2967"/>
      <c r="C4" s="2967"/>
      <c r="D4" s="2967"/>
    </row>
    <row r="5" spans="1:9" x14ac:dyDescent="0.25">
      <c r="A5" s="1249">
        <v>2023</v>
      </c>
      <c r="B5" s="7"/>
      <c r="C5" s="7"/>
      <c r="D5" s="295" t="s">
        <v>312</v>
      </c>
    </row>
    <row r="6" spans="1:9" ht="70.150000000000006" customHeight="1" x14ac:dyDescent="0.25">
      <c r="A6" s="1476" t="s">
        <v>820</v>
      </c>
      <c r="B6" s="1476" t="s">
        <v>803</v>
      </c>
      <c r="C6" s="1476" t="s">
        <v>821</v>
      </c>
      <c r="D6" s="1476" t="s">
        <v>811</v>
      </c>
    </row>
    <row r="7" spans="1:9" ht="7" customHeight="1" x14ac:dyDescent="0.25">
      <c r="A7" s="1342"/>
      <c r="B7" s="1480"/>
      <c r="C7" s="1480"/>
      <c r="D7" s="1480"/>
    </row>
    <row r="8" spans="1:9" ht="15" customHeight="1" x14ac:dyDescent="0.25">
      <c r="A8" s="1343" t="s">
        <v>273</v>
      </c>
      <c r="B8" s="1344">
        <v>24.7</v>
      </c>
      <c r="C8" s="1344">
        <v>45.3</v>
      </c>
      <c r="D8" s="1344">
        <v>41.3</v>
      </c>
    </row>
    <row r="9" spans="1:9" ht="8.15" customHeight="1" x14ac:dyDescent="0.25">
      <c r="A9" s="1343"/>
      <c r="B9" s="1344"/>
      <c r="C9" s="1344"/>
      <c r="D9" s="1344"/>
    </row>
    <row r="10" spans="1:9" ht="15" customHeight="1" x14ac:dyDescent="0.25">
      <c r="A10" s="1280" t="s">
        <v>276</v>
      </c>
      <c r="B10" s="1345"/>
      <c r="C10" s="1345"/>
      <c r="D10" s="1345"/>
    </row>
    <row r="11" spans="1:9" ht="15" customHeight="1" x14ac:dyDescent="0.25">
      <c r="A11" s="242" t="s">
        <v>765</v>
      </c>
      <c r="B11" s="1346">
        <v>22.1</v>
      </c>
      <c r="C11" s="1346">
        <v>51.4</v>
      </c>
      <c r="D11" s="1346">
        <v>42.3</v>
      </c>
    </row>
    <row r="12" spans="1:9" ht="15" customHeight="1" x14ac:dyDescent="0.25">
      <c r="A12" s="213" t="s">
        <v>766</v>
      </c>
      <c r="B12" s="1347">
        <v>27.1</v>
      </c>
      <c r="C12" s="1348">
        <v>39.9</v>
      </c>
      <c r="D12" s="1348">
        <v>40.299999999999997</v>
      </c>
    </row>
    <row r="13" spans="1:9" ht="8.15" customHeight="1" x14ac:dyDescent="0.25">
      <c r="A13" s="27"/>
      <c r="B13" s="1349"/>
      <c r="C13" s="1350"/>
      <c r="D13" s="1350"/>
    </row>
    <row r="14" spans="1:9" ht="15" customHeight="1" x14ac:dyDescent="0.25">
      <c r="A14" s="1351" t="s">
        <v>767</v>
      </c>
      <c r="B14" s="1352"/>
      <c r="C14" s="1353"/>
      <c r="D14" s="1353"/>
      <c r="G14" s="1354"/>
      <c r="H14" s="1354"/>
      <c r="I14" s="1354"/>
    </row>
    <row r="15" spans="1:9" s="74" customFormat="1" ht="15" customHeight="1" x14ac:dyDescent="0.25">
      <c r="A15" s="242" t="s">
        <v>768</v>
      </c>
      <c r="B15" s="1251">
        <v>23</v>
      </c>
      <c r="C15" s="1251">
        <v>57.2</v>
      </c>
      <c r="D15" s="1251">
        <v>54.8</v>
      </c>
      <c r="E15" s="27"/>
      <c r="F15" s="27"/>
      <c r="G15" s="1354"/>
      <c r="H15" s="1354"/>
      <c r="I15" s="1354"/>
    </row>
    <row r="16" spans="1:9" s="74" customFormat="1" ht="15" customHeight="1" x14ac:dyDescent="0.25">
      <c r="A16" s="242" t="s">
        <v>769</v>
      </c>
      <c r="B16" s="1251">
        <v>26</v>
      </c>
      <c r="C16" s="1251">
        <v>59.6</v>
      </c>
      <c r="D16" s="1251">
        <v>51.8</v>
      </c>
      <c r="E16" s="27"/>
      <c r="F16" s="27"/>
      <c r="G16" s="1354"/>
      <c r="H16" s="1354"/>
      <c r="I16" s="1354"/>
    </row>
    <row r="17" spans="1:9" s="74" customFormat="1" ht="15" customHeight="1" x14ac:dyDescent="0.25">
      <c r="A17" s="242" t="s">
        <v>770</v>
      </c>
      <c r="B17" s="1251">
        <v>25.1</v>
      </c>
      <c r="C17" s="1251">
        <v>44.7</v>
      </c>
      <c r="D17" s="1251">
        <v>39.200000000000003</v>
      </c>
      <c r="E17" s="27"/>
      <c r="F17" s="27"/>
      <c r="G17" s="1354"/>
      <c r="H17" s="1354"/>
      <c r="I17" s="1354"/>
    </row>
    <row r="18" spans="1:9" s="74" customFormat="1" ht="15" customHeight="1" x14ac:dyDescent="0.25">
      <c r="A18" s="242" t="s">
        <v>771</v>
      </c>
      <c r="B18" s="1251">
        <v>24.4</v>
      </c>
      <c r="C18" s="1251">
        <v>39.299999999999997</v>
      </c>
      <c r="D18" s="1251">
        <v>34.299999999999997</v>
      </c>
      <c r="E18" s="27"/>
      <c r="F18" s="27"/>
      <c r="G18" s="1354"/>
      <c r="H18" s="1354"/>
      <c r="I18" s="1354"/>
    </row>
    <row r="19" spans="1:9" s="74" customFormat="1" ht="15" customHeight="1" x14ac:dyDescent="0.25">
      <c r="A19" s="242" t="s">
        <v>772</v>
      </c>
      <c r="B19" s="1251">
        <v>26.5</v>
      </c>
      <c r="C19" s="1251">
        <v>24</v>
      </c>
      <c r="D19" s="1251">
        <v>28</v>
      </c>
      <c r="E19" s="27"/>
      <c r="F19" s="27"/>
      <c r="G19" s="1354"/>
      <c r="H19" s="1354"/>
      <c r="I19" s="1354"/>
    </row>
    <row r="20" spans="1:9" s="74" customFormat="1" ht="15" customHeight="1" x14ac:dyDescent="0.25">
      <c r="A20" s="242" t="s">
        <v>773</v>
      </c>
      <c r="B20" s="1251">
        <v>22.9</v>
      </c>
      <c r="C20" s="1355">
        <v>17.2</v>
      </c>
      <c r="D20" s="1355">
        <v>16.899999999999999</v>
      </c>
      <c r="E20" s="27"/>
      <c r="F20" s="27"/>
      <c r="G20" s="1356"/>
      <c r="H20" s="1356"/>
      <c r="I20" s="1356"/>
    </row>
    <row r="21" spans="1:9" ht="7.5" customHeight="1" x14ac:dyDescent="0.25">
      <c r="A21" s="27"/>
      <c r="B21" s="1349"/>
      <c r="C21" s="1251"/>
      <c r="D21" s="1251"/>
      <c r="G21" s="1354"/>
      <c r="H21" s="1354"/>
      <c r="I21" s="1354"/>
    </row>
    <row r="22" spans="1:9" ht="15" customHeight="1" x14ac:dyDescent="0.25">
      <c r="A22" s="1351" t="s">
        <v>288</v>
      </c>
      <c r="B22" s="1352"/>
      <c r="C22" s="1357"/>
      <c r="D22" s="1357"/>
      <c r="G22" s="1354"/>
      <c r="H22" s="1354"/>
      <c r="I22" s="1354"/>
    </row>
    <row r="23" spans="1:9" ht="15" customHeight="1" x14ac:dyDescent="0.25">
      <c r="A23" s="242" t="s">
        <v>774</v>
      </c>
      <c r="B23" s="1349">
        <v>14.4</v>
      </c>
      <c r="C23" s="1348">
        <v>29.3</v>
      </c>
      <c r="D23" s="1348">
        <v>22.9</v>
      </c>
    </row>
    <row r="24" spans="1:9" ht="15" customHeight="1" x14ac:dyDescent="0.25">
      <c r="A24" s="213" t="s">
        <v>775</v>
      </c>
      <c r="B24" s="1349">
        <v>18.8</v>
      </c>
      <c r="C24" s="1348">
        <v>48.6</v>
      </c>
      <c r="D24" s="1348">
        <v>39.5</v>
      </c>
    </row>
    <row r="25" spans="1:9" ht="15" customHeight="1" x14ac:dyDescent="0.25">
      <c r="A25" s="213" t="s">
        <v>776</v>
      </c>
      <c r="B25" s="1349">
        <v>34.6</v>
      </c>
      <c r="C25" s="1348">
        <v>49.7</v>
      </c>
      <c r="D25" s="1348">
        <v>51.1</v>
      </c>
    </row>
    <row r="26" spans="1:9" ht="7.5" customHeight="1" x14ac:dyDescent="0.25">
      <c r="A26" s="213"/>
      <c r="B26" s="1349"/>
      <c r="C26" s="1348"/>
      <c r="D26" s="1348"/>
    </row>
    <row r="27" spans="1:9" ht="15" customHeight="1" x14ac:dyDescent="0.25">
      <c r="A27" s="1281" t="s">
        <v>777</v>
      </c>
      <c r="B27" s="1358"/>
      <c r="C27" s="1359"/>
      <c r="D27" s="1360"/>
    </row>
    <row r="28" spans="1:9" ht="15" customHeight="1" x14ac:dyDescent="0.25">
      <c r="A28" s="1361" t="s">
        <v>778</v>
      </c>
      <c r="B28" s="1362">
        <v>25</v>
      </c>
      <c r="C28" s="1363">
        <v>45.4</v>
      </c>
      <c r="D28" s="1364">
        <v>42.5</v>
      </c>
    </row>
    <row r="29" spans="1:9" ht="15" customHeight="1" x14ac:dyDescent="0.25">
      <c r="A29" s="1361" t="s">
        <v>779</v>
      </c>
      <c r="B29" s="1362">
        <v>21.3</v>
      </c>
      <c r="C29" s="1363">
        <v>44.4</v>
      </c>
      <c r="D29" s="1364">
        <v>28.3</v>
      </c>
    </row>
    <row r="30" spans="1:9" ht="15" customHeight="1" x14ac:dyDescent="0.25">
      <c r="A30" s="1361" t="s">
        <v>780</v>
      </c>
      <c r="B30" s="1362">
        <v>27.7</v>
      </c>
      <c r="C30" s="1363">
        <v>57</v>
      </c>
      <c r="D30" s="1364">
        <v>55.9</v>
      </c>
    </row>
    <row r="31" spans="1:9" ht="15" customHeight="1" x14ac:dyDescent="0.25">
      <c r="A31" s="1361" t="s">
        <v>781</v>
      </c>
      <c r="B31" s="1362">
        <v>19.399999999999999</v>
      </c>
      <c r="C31" s="1363">
        <v>24.7</v>
      </c>
      <c r="D31" s="1364">
        <v>13.7</v>
      </c>
    </row>
    <row r="32" spans="1:9" ht="7.5" customHeight="1" x14ac:dyDescent="0.3">
      <c r="A32" s="1289"/>
      <c r="B32" s="1365"/>
      <c r="C32" s="1366"/>
      <c r="D32" s="1367"/>
    </row>
    <row r="33" spans="1:4" ht="15" customHeight="1" x14ac:dyDescent="0.25">
      <c r="A33" s="1293" t="s">
        <v>782</v>
      </c>
      <c r="B33" s="1358"/>
      <c r="C33" s="1359"/>
      <c r="D33" s="1360"/>
    </row>
    <row r="34" spans="1:4" ht="15" customHeight="1" x14ac:dyDescent="0.25">
      <c r="A34" s="1294" t="s">
        <v>783</v>
      </c>
      <c r="B34" s="1362">
        <v>12.5</v>
      </c>
      <c r="C34" s="1363">
        <v>33</v>
      </c>
      <c r="D34" s="1364">
        <v>26.7</v>
      </c>
    </row>
    <row r="35" spans="1:4" ht="15" customHeight="1" x14ac:dyDescent="0.25">
      <c r="A35" s="1295" t="s">
        <v>784</v>
      </c>
      <c r="B35" s="1362">
        <v>17.8</v>
      </c>
      <c r="C35" s="1363">
        <v>39</v>
      </c>
      <c r="D35" s="1364">
        <v>32.299999999999997</v>
      </c>
    </row>
    <row r="36" spans="1:4" ht="15" customHeight="1" x14ac:dyDescent="0.25">
      <c r="A36" s="1294" t="s">
        <v>785</v>
      </c>
      <c r="B36" s="1362">
        <v>22.2</v>
      </c>
      <c r="C36" s="1363">
        <v>46.6</v>
      </c>
      <c r="D36" s="1364">
        <v>42.7</v>
      </c>
    </row>
    <row r="37" spans="1:4" ht="15" customHeight="1" x14ac:dyDescent="0.25">
      <c r="A37" s="1295" t="s">
        <v>786</v>
      </c>
      <c r="B37" s="1362">
        <v>28.7</v>
      </c>
      <c r="C37" s="1363">
        <v>48.7</v>
      </c>
      <c r="D37" s="1364">
        <v>44.9</v>
      </c>
    </row>
    <row r="38" spans="1:4" ht="15" customHeight="1" x14ac:dyDescent="0.25">
      <c r="A38" s="1295" t="s">
        <v>787</v>
      </c>
      <c r="B38" s="1362">
        <v>32</v>
      </c>
      <c r="C38" s="1363">
        <v>49.8</v>
      </c>
      <c r="D38" s="1364">
        <v>47.9</v>
      </c>
    </row>
    <row r="39" spans="1:4" ht="7.5" customHeight="1" x14ac:dyDescent="0.25">
      <c r="A39" s="213"/>
      <c r="B39" s="1349"/>
      <c r="C39" s="1348"/>
      <c r="D39" s="1348"/>
    </row>
    <row r="40" spans="1:4" ht="15" customHeight="1" x14ac:dyDescent="0.25">
      <c r="A40" s="1296" t="s">
        <v>788</v>
      </c>
      <c r="B40" s="1353"/>
      <c r="C40" s="1353"/>
      <c r="D40" s="1353"/>
    </row>
    <row r="41" spans="1:4" ht="15" customHeight="1" x14ac:dyDescent="0.25">
      <c r="A41" s="213" t="s">
        <v>789</v>
      </c>
      <c r="B41" s="1347">
        <v>21.9</v>
      </c>
      <c r="C41" s="1348">
        <v>37.700000000000003</v>
      </c>
      <c r="D41" s="1348">
        <v>33.700000000000003</v>
      </c>
    </row>
    <row r="42" spans="1:4" ht="15" customHeight="1" x14ac:dyDescent="0.25">
      <c r="A42" s="213" t="s">
        <v>790</v>
      </c>
      <c r="B42" s="1347">
        <v>22.9</v>
      </c>
      <c r="C42" s="1348">
        <v>42.5</v>
      </c>
      <c r="D42" s="1348">
        <v>41.2</v>
      </c>
    </row>
    <row r="43" spans="1:4" ht="15" customHeight="1" x14ac:dyDescent="0.25">
      <c r="A43" s="242" t="s">
        <v>791</v>
      </c>
      <c r="B43" s="1347">
        <v>27.1</v>
      </c>
      <c r="C43" s="1346">
        <v>50.3</v>
      </c>
      <c r="D43" s="1346">
        <v>44.3</v>
      </c>
    </row>
    <row r="44" spans="1:4" ht="7.5" customHeight="1" x14ac:dyDescent="0.25">
      <c r="A44" s="213"/>
      <c r="B44" s="1349"/>
      <c r="C44" s="1348"/>
      <c r="D44" s="1348"/>
    </row>
    <row r="45" spans="1:4" ht="15" customHeight="1" x14ac:dyDescent="0.25">
      <c r="A45" s="1296" t="s">
        <v>792</v>
      </c>
      <c r="B45" s="1368"/>
      <c r="C45" s="1353"/>
      <c r="D45" s="1353"/>
    </row>
    <row r="46" spans="1:4" ht="15" customHeight="1" x14ac:dyDescent="0.25">
      <c r="A46" s="1369" t="s">
        <v>417</v>
      </c>
      <c r="B46" s="1370">
        <v>24.7</v>
      </c>
      <c r="C46" s="1370">
        <v>45.3</v>
      </c>
      <c r="D46" s="1371">
        <v>41.3</v>
      </c>
    </row>
    <row r="47" spans="1:4" ht="15" customHeight="1" x14ac:dyDescent="0.25">
      <c r="A47" s="1372" t="s">
        <v>418</v>
      </c>
      <c r="B47" s="1370">
        <v>25</v>
      </c>
      <c r="C47" s="1370">
        <v>45.4</v>
      </c>
      <c r="D47" s="1373">
        <v>42</v>
      </c>
    </row>
    <row r="48" spans="1:4" ht="15" customHeight="1" x14ac:dyDescent="0.25">
      <c r="A48" s="1374" t="s">
        <v>793</v>
      </c>
      <c r="B48" s="1349">
        <v>22.3</v>
      </c>
      <c r="C48" s="1349">
        <v>43.8</v>
      </c>
      <c r="D48" s="1251">
        <v>43.9</v>
      </c>
    </row>
    <row r="49" spans="1:4" ht="15" customHeight="1" x14ac:dyDescent="0.25">
      <c r="A49" s="1374" t="s">
        <v>794</v>
      </c>
      <c r="B49" s="1349">
        <v>22.9</v>
      </c>
      <c r="C49" s="1349">
        <v>41.7</v>
      </c>
      <c r="D49" s="1251">
        <v>37.700000000000003</v>
      </c>
    </row>
    <row r="50" spans="1:4" ht="15" customHeight="1" x14ac:dyDescent="0.25">
      <c r="A50" s="1375" t="s">
        <v>795</v>
      </c>
      <c r="B50" s="1349">
        <v>29.7</v>
      </c>
      <c r="C50" s="1349">
        <v>52.9</v>
      </c>
      <c r="D50" s="1251">
        <v>45.5</v>
      </c>
    </row>
    <row r="51" spans="1:4" ht="15" customHeight="1" x14ac:dyDescent="0.25">
      <c r="A51" s="1374" t="s">
        <v>796</v>
      </c>
      <c r="B51" s="1349">
        <v>23.4</v>
      </c>
      <c r="C51" s="1349">
        <v>30.4</v>
      </c>
      <c r="D51" s="1350">
        <v>33.700000000000003</v>
      </c>
    </row>
    <row r="52" spans="1:4" ht="15" customHeight="1" x14ac:dyDescent="0.25">
      <c r="A52" s="1374" t="s">
        <v>797</v>
      </c>
      <c r="B52" s="1349">
        <v>23.5</v>
      </c>
      <c r="C52" s="1349">
        <v>43.9</v>
      </c>
      <c r="D52" s="1350">
        <v>36.200000000000003</v>
      </c>
    </row>
    <row r="53" spans="1:4" ht="15" customHeight="1" x14ac:dyDescent="0.25">
      <c r="A53" s="1372" t="s">
        <v>798</v>
      </c>
      <c r="B53" s="1370">
        <v>14.6</v>
      </c>
      <c r="C53" s="1370">
        <v>48.7</v>
      </c>
      <c r="D53" s="1376">
        <v>27.8</v>
      </c>
    </row>
    <row r="54" spans="1:4" ht="15" customHeight="1" x14ac:dyDescent="0.25">
      <c r="A54" s="1372" t="s">
        <v>799</v>
      </c>
      <c r="B54" s="1370">
        <v>25</v>
      </c>
      <c r="C54" s="1370">
        <v>40.5</v>
      </c>
      <c r="D54" s="1376">
        <v>24.2</v>
      </c>
    </row>
    <row r="55" spans="1:4" ht="8.15" customHeight="1" thickBot="1" x14ac:dyDescent="0.3">
      <c r="A55" s="1252"/>
      <c r="B55" s="1254"/>
      <c r="C55" s="1253"/>
      <c r="D55" s="1253"/>
    </row>
    <row r="56" spans="1:4" ht="26.25" customHeight="1" thickTop="1" x14ac:dyDescent="0.25">
      <c r="A56" s="2968" t="s">
        <v>814</v>
      </c>
      <c r="B56" s="2968"/>
      <c r="C56" s="2968"/>
      <c r="D56" s="2968"/>
    </row>
    <row r="57" spans="1:4" x14ac:dyDescent="0.25">
      <c r="A57" s="26" t="s">
        <v>822</v>
      </c>
      <c r="B57" s="1377"/>
      <c r="C57" s="1377"/>
      <c r="D57" s="1377"/>
    </row>
    <row r="58" spans="1:4" x14ac:dyDescent="0.25">
      <c r="A58" s="1181" t="s">
        <v>761</v>
      </c>
      <c r="B58" s="1378"/>
      <c r="C58" s="1378"/>
      <c r="D58" s="1378"/>
    </row>
    <row r="59" spans="1:4" ht="6.75" customHeight="1" x14ac:dyDescent="0.25">
      <c r="A59" s="27"/>
      <c r="B59" s="27"/>
      <c r="C59" s="27"/>
      <c r="D59" s="27"/>
    </row>
    <row r="60" spans="1:4" x14ac:dyDescent="0.25">
      <c r="A60" s="1257" t="s">
        <v>301</v>
      </c>
      <c r="B60" s="27"/>
      <c r="C60" s="27"/>
      <c r="D60" s="27"/>
    </row>
    <row r="61" spans="1:4" x14ac:dyDescent="0.25">
      <c r="A61" s="1379" t="s">
        <v>816</v>
      </c>
      <c r="B61" s="27"/>
      <c r="C61" s="27"/>
      <c r="D61" s="27"/>
    </row>
    <row r="62" spans="1:4" x14ac:dyDescent="0.25">
      <c r="A62" s="27"/>
      <c r="B62" s="27"/>
      <c r="C62" s="27"/>
      <c r="D62" s="27"/>
    </row>
    <row r="63" spans="1:4" x14ac:dyDescent="0.25">
      <c r="A63" s="27"/>
      <c r="B63" s="27"/>
      <c r="C63" s="27"/>
      <c r="D63" s="27"/>
    </row>
    <row r="64" spans="1:4" x14ac:dyDescent="0.25">
      <c r="A64" s="27"/>
      <c r="B64" s="27"/>
      <c r="C64" s="27"/>
      <c r="D64" s="27"/>
    </row>
    <row r="65" spans="1:4" x14ac:dyDescent="0.25">
      <c r="A65" s="27"/>
      <c r="B65" s="27"/>
      <c r="C65" s="27"/>
      <c r="D65" s="27"/>
    </row>
    <row r="66" spans="1:4" x14ac:dyDescent="0.25">
      <c r="A66" s="27"/>
      <c r="B66" s="27"/>
      <c r="C66" s="27"/>
      <c r="D66" s="27"/>
    </row>
    <row r="67" spans="1:4" x14ac:dyDescent="0.25">
      <c r="A67" s="27"/>
      <c r="B67" s="27"/>
      <c r="C67" s="27"/>
      <c r="D67" s="27"/>
    </row>
    <row r="68" spans="1:4" x14ac:dyDescent="0.25">
      <c r="A68" s="27"/>
      <c r="B68" s="27"/>
      <c r="C68" s="27"/>
      <c r="D68" s="27"/>
    </row>
    <row r="69" spans="1:4" x14ac:dyDescent="0.25">
      <c r="A69" s="27"/>
      <c r="B69" s="27"/>
      <c r="C69" s="27"/>
      <c r="D69" s="27"/>
    </row>
    <row r="77" spans="1:4" x14ac:dyDescent="0.25">
      <c r="C77" s="27"/>
      <c r="D77" s="27"/>
    </row>
  </sheetData>
  <mergeCells count="2">
    <mergeCell ref="A4:D4"/>
    <mergeCell ref="A56:D56"/>
  </mergeCells>
  <hyperlinks>
    <hyperlink ref="A61" r:id="rId1" xr:uid="{069D83AD-4FD9-433D-B52D-82EC5EF8DFC1}"/>
    <hyperlink ref="A1" location="Índice!A1" display="Voltar ao índice" xr:uid="{F9A9C5B3-D556-426C-B052-531CC4DCCE74}"/>
  </hyperlinks>
  <pageMargins left="0.70866141732283472" right="0.70866141732283472" top="0.27559055118110237" bottom="0.27559055118110237" header="0.19685039370078741" footer="0.19685039370078741"/>
  <pageSetup paperSize="9" scale="94"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1FD9A-120A-485E-A47F-D805F447369B}">
  <sheetPr>
    <pageSetUpPr fitToPage="1"/>
  </sheetPr>
  <dimension ref="A1:G61"/>
  <sheetViews>
    <sheetView showGridLines="0" zoomScaleNormal="100" workbookViewId="0"/>
  </sheetViews>
  <sheetFormatPr defaultColWidth="9.1796875" defaultRowHeight="10.5" x14ac:dyDescent="0.25"/>
  <cols>
    <col min="1" max="1" width="23.7265625" style="1381" customWidth="1"/>
    <col min="2" max="5" width="13.26953125" style="1381" customWidth="1"/>
    <col min="6" max="6" width="14" style="1381" customWidth="1"/>
    <col min="7" max="16384" width="9.1796875" style="1381"/>
  </cols>
  <sheetData>
    <row r="1" spans="1:7" ht="12.5" x14ac:dyDescent="0.25">
      <c r="A1" s="527" t="s">
        <v>227</v>
      </c>
    </row>
    <row r="3" spans="1:7" ht="18.75" customHeight="1" x14ac:dyDescent="0.25">
      <c r="A3" s="2977" t="s">
        <v>847</v>
      </c>
      <c r="B3" s="2977"/>
      <c r="C3" s="2977"/>
      <c r="D3" s="2977"/>
      <c r="E3" s="1380"/>
    </row>
    <row r="4" spans="1:7" ht="53.25" customHeight="1" x14ac:dyDescent="0.25">
      <c r="A4" s="2978" t="s">
        <v>823</v>
      </c>
      <c r="B4" s="2979"/>
      <c r="C4" s="2979"/>
      <c r="D4" s="2979"/>
      <c r="E4" s="2979"/>
      <c r="F4" s="2979"/>
    </row>
    <row r="5" spans="1:7" ht="13.5" customHeight="1" x14ac:dyDescent="0.25">
      <c r="A5" s="1382">
        <v>2022</v>
      </c>
      <c r="F5" s="1383" t="s">
        <v>312</v>
      </c>
    </row>
    <row r="6" spans="1:7" ht="70.150000000000006" customHeight="1" x14ac:dyDescent="0.25">
      <c r="A6" s="1481"/>
      <c r="B6" s="1482" t="s">
        <v>57</v>
      </c>
      <c r="C6" s="1482" t="s">
        <v>58</v>
      </c>
      <c r="D6" s="1482" t="s">
        <v>59</v>
      </c>
      <c r="E6" s="1482" t="s">
        <v>164</v>
      </c>
      <c r="F6" s="1482" t="s">
        <v>60</v>
      </c>
    </row>
    <row r="7" spans="1:7" s="1387" customFormat="1" ht="18" customHeight="1" x14ac:dyDescent="0.25">
      <c r="A7" s="1384" t="s">
        <v>273</v>
      </c>
      <c r="B7" s="1384">
        <v>81.8</v>
      </c>
      <c r="C7" s="1385">
        <v>69.5</v>
      </c>
      <c r="D7" s="1385">
        <v>45.2</v>
      </c>
      <c r="E7" s="1385">
        <v>36.1</v>
      </c>
      <c r="F7" s="1384">
        <v>37.1</v>
      </c>
      <c r="G7" s="1386"/>
    </row>
    <row r="8" spans="1:7" ht="8.15" customHeight="1" x14ac:dyDescent="0.25">
      <c r="C8" s="1388"/>
      <c r="D8" s="1388"/>
      <c r="E8" s="1388"/>
      <c r="G8" s="1389"/>
    </row>
    <row r="9" spans="1:7" s="1387" customFormat="1" ht="18" customHeight="1" x14ac:dyDescent="0.25">
      <c r="A9" s="1390" t="s">
        <v>276</v>
      </c>
      <c r="B9" s="1391"/>
      <c r="C9" s="1392"/>
      <c r="D9" s="1392"/>
      <c r="E9" s="1392"/>
      <c r="F9" s="1391"/>
      <c r="G9" s="1386"/>
    </row>
    <row r="10" spans="1:7" ht="15" customHeight="1" x14ac:dyDescent="0.25">
      <c r="A10" s="1393" t="s">
        <v>765</v>
      </c>
      <c r="B10" s="1381">
        <v>83.7</v>
      </c>
      <c r="C10" s="1388">
        <v>72.5</v>
      </c>
      <c r="D10" s="1388">
        <v>49.8</v>
      </c>
      <c r="E10" s="1388">
        <v>39</v>
      </c>
      <c r="F10" s="1381">
        <v>42.9</v>
      </c>
      <c r="G10" s="1389"/>
    </row>
    <row r="11" spans="1:7" ht="15" customHeight="1" x14ac:dyDescent="0.25">
      <c r="A11" s="1393" t="s">
        <v>766</v>
      </c>
      <c r="B11" s="1381">
        <v>80</v>
      </c>
      <c r="C11" s="1394">
        <v>66.7</v>
      </c>
      <c r="D11" s="1394">
        <v>40.799999999999997</v>
      </c>
      <c r="E11" s="1394">
        <v>33.4</v>
      </c>
      <c r="F11" s="1395">
        <v>31.8</v>
      </c>
      <c r="G11" s="1389"/>
    </row>
    <row r="12" spans="1:7" ht="8.15" customHeight="1" x14ac:dyDescent="0.25">
      <c r="C12" s="1388"/>
      <c r="D12" s="1388"/>
      <c r="E12" s="1388"/>
      <c r="G12" s="1389"/>
    </row>
    <row r="13" spans="1:7" s="1387" customFormat="1" ht="18" customHeight="1" x14ac:dyDescent="0.25">
      <c r="A13" s="1396" t="s">
        <v>767</v>
      </c>
      <c r="B13" s="1390"/>
      <c r="C13" s="1392"/>
      <c r="D13" s="1392"/>
      <c r="E13" s="1392"/>
      <c r="F13" s="1390"/>
      <c r="G13" s="1386"/>
    </row>
    <row r="14" spans="1:7" ht="15" customHeight="1" x14ac:dyDescent="0.25">
      <c r="A14" s="1397" t="s">
        <v>768</v>
      </c>
      <c r="B14" s="1381">
        <v>86.6</v>
      </c>
      <c r="C14" s="1388">
        <v>92.9</v>
      </c>
      <c r="D14" s="1388">
        <v>68.099999999999994</v>
      </c>
      <c r="E14" s="1388">
        <v>67.599999999999994</v>
      </c>
      <c r="F14" s="1381">
        <v>73.5</v>
      </c>
      <c r="G14" s="1389"/>
    </row>
    <row r="15" spans="1:7" ht="15" customHeight="1" x14ac:dyDescent="0.25">
      <c r="A15" s="1393" t="s">
        <v>769</v>
      </c>
      <c r="B15" s="1381">
        <v>87.7</v>
      </c>
      <c r="C15" s="1388">
        <v>85.9</v>
      </c>
      <c r="D15" s="1388">
        <v>57.4</v>
      </c>
      <c r="E15" s="1388">
        <v>42.1</v>
      </c>
      <c r="F15" s="1381">
        <v>46.6</v>
      </c>
      <c r="G15" s="1389"/>
    </row>
    <row r="16" spans="1:7" ht="15" customHeight="1" x14ac:dyDescent="0.25">
      <c r="A16" s="1398" t="s">
        <v>770</v>
      </c>
      <c r="B16" s="1381">
        <v>86.9</v>
      </c>
      <c r="C16" s="1394">
        <v>78.900000000000006</v>
      </c>
      <c r="D16" s="1394">
        <v>49.2</v>
      </c>
      <c r="E16" s="1394">
        <v>39.5</v>
      </c>
      <c r="F16" s="1381">
        <v>37.9</v>
      </c>
      <c r="G16" s="1389"/>
    </row>
    <row r="17" spans="1:7" ht="15" customHeight="1" x14ac:dyDescent="0.25">
      <c r="A17" s="1399" t="s">
        <v>771</v>
      </c>
      <c r="B17" s="1381">
        <v>81.900000000000006</v>
      </c>
      <c r="C17" s="1388">
        <v>69.5</v>
      </c>
      <c r="D17" s="1388">
        <v>41.2</v>
      </c>
      <c r="E17" s="1388">
        <v>30.9</v>
      </c>
      <c r="F17" s="1381">
        <v>26.4</v>
      </c>
      <c r="G17" s="1389"/>
    </row>
    <row r="18" spans="1:7" ht="15" customHeight="1" x14ac:dyDescent="0.25">
      <c r="A18" s="1393" t="s">
        <v>772</v>
      </c>
      <c r="B18" s="1381">
        <v>74.8</v>
      </c>
      <c r="C18" s="1388">
        <v>46</v>
      </c>
      <c r="D18" s="1388">
        <v>29.7</v>
      </c>
      <c r="E18" s="1388">
        <v>19.600000000000001</v>
      </c>
      <c r="F18" s="1381">
        <v>21.6</v>
      </c>
      <c r="G18" s="1389"/>
    </row>
    <row r="19" spans="1:7" ht="15" customHeight="1" x14ac:dyDescent="0.25">
      <c r="A19" s="1393" t="s">
        <v>773</v>
      </c>
      <c r="B19" s="1381">
        <v>68.400000000000006</v>
      </c>
      <c r="C19" s="1388">
        <v>33.4</v>
      </c>
      <c r="D19" s="1388">
        <v>22.9</v>
      </c>
      <c r="E19" s="1388">
        <v>15.1</v>
      </c>
      <c r="F19" s="1381">
        <v>22.4</v>
      </c>
      <c r="G19" s="1389"/>
    </row>
    <row r="20" spans="1:7" ht="8.15" customHeight="1" x14ac:dyDescent="0.25">
      <c r="C20" s="1388"/>
      <c r="D20" s="1388"/>
      <c r="E20" s="1388"/>
      <c r="G20" s="1389"/>
    </row>
    <row r="21" spans="1:7" s="1387" customFormat="1" ht="18" customHeight="1" x14ac:dyDescent="0.25">
      <c r="A21" s="1400" t="s">
        <v>288</v>
      </c>
      <c r="B21" s="1400"/>
      <c r="C21" s="1392"/>
      <c r="D21" s="1392"/>
      <c r="E21" s="1392"/>
      <c r="F21" s="1390"/>
      <c r="G21" s="1386"/>
    </row>
    <row r="22" spans="1:7" ht="15" customHeight="1" x14ac:dyDescent="0.25">
      <c r="A22" s="1393" t="s">
        <v>774</v>
      </c>
      <c r="B22" s="1381">
        <v>67.400000000000006</v>
      </c>
      <c r="C22" s="1388">
        <v>52.9</v>
      </c>
      <c r="D22" s="1388">
        <v>30.2</v>
      </c>
      <c r="E22" s="1388">
        <v>25.8</v>
      </c>
      <c r="F22" s="1381">
        <v>32.700000000000003</v>
      </c>
      <c r="G22" s="1389"/>
    </row>
    <row r="23" spans="1:7" ht="15" customHeight="1" x14ac:dyDescent="0.25">
      <c r="A23" s="1393" t="s">
        <v>775</v>
      </c>
      <c r="B23" s="1381">
        <v>84.7</v>
      </c>
      <c r="C23" s="1388">
        <v>75.599999999999994</v>
      </c>
      <c r="D23" s="1388">
        <v>50.2</v>
      </c>
      <c r="E23" s="1388">
        <v>39.6</v>
      </c>
      <c r="F23" s="1381">
        <v>45.5</v>
      </c>
      <c r="G23" s="1389"/>
    </row>
    <row r="24" spans="1:7" ht="15" customHeight="1" x14ac:dyDescent="0.25">
      <c r="A24" s="1393" t="s">
        <v>776</v>
      </c>
      <c r="B24" s="1381">
        <v>92.9</v>
      </c>
      <c r="C24" s="1388">
        <v>79.599999999999994</v>
      </c>
      <c r="D24" s="1388">
        <v>54.7</v>
      </c>
      <c r="E24" s="1388">
        <v>42.7</v>
      </c>
      <c r="F24" s="1381">
        <v>33.1</v>
      </c>
      <c r="G24" s="1389"/>
    </row>
    <row r="25" spans="1:7" ht="7.5" customHeight="1" x14ac:dyDescent="0.25">
      <c r="A25" s="1393"/>
      <c r="C25" s="1388"/>
      <c r="D25" s="1388"/>
      <c r="E25" s="1388"/>
      <c r="G25" s="1389"/>
    </row>
    <row r="26" spans="1:7" ht="15" customHeight="1" x14ac:dyDescent="0.25">
      <c r="A26" s="1281" t="s">
        <v>777</v>
      </c>
      <c r="B26" s="1282"/>
      <c r="C26" s="1283"/>
      <c r="D26" s="1284"/>
      <c r="E26" s="1284"/>
      <c r="F26" s="1284"/>
      <c r="G26" s="1389"/>
    </row>
    <row r="27" spans="1:7" ht="15" customHeight="1" x14ac:dyDescent="0.25">
      <c r="A27" s="1285" t="s">
        <v>778</v>
      </c>
      <c r="B27" s="1286">
        <v>84.2</v>
      </c>
      <c r="C27" s="1287">
        <v>73.3</v>
      </c>
      <c r="D27" s="1288">
        <v>45.8</v>
      </c>
      <c r="E27" s="1288">
        <v>34.299999999999997</v>
      </c>
      <c r="F27" s="1288">
        <v>34.200000000000003</v>
      </c>
      <c r="G27" s="1389"/>
    </row>
    <row r="28" spans="1:7" ht="15" customHeight="1" x14ac:dyDescent="0.25">
      <c r="A28" s="1285" t="s">
        <v>779</v>
      </c>
      <c r="B28" s="1286">
        <v>73.5</v>
      </c>
      <c r="C28" s="1287">
        <v>61.9</v>
      </c>
      <c r="D28" s="1288">
        <v>37.299999999999997</v>
      </c>
      <c r="E28" s="1288">
        <v>32.4</v>
      </c>
      <c r="F28" s="1288">
        <v>35.299999999999997</v>
      </c>
      <c r="G28" s="1389"/>
    </row>
    <row r="29" spans="1:7" ht="15" customHeight="1" x14ac:dyDescent="0.25">
      <c r="A29" s="1285" t="s">
        <v>780</v>
      </c>
      <c r="B29" s="1286">
        <v>90.1</v>
      </c>
      <c r="C29" s="1287">
        <v>94.8</v>
      </c>
      <c r="D29" s="1288">
        <v>73</v>
      </c>
      <c r="E29" s="1288">
        <v>73.8</v>
      </c>
      <c r="F29" s="1288">
        <v>74.099999999999994</v>
      </c>
      <c r="G29" s="1389"/>
    </row>
    <row r="30" spans="1:7" ht="15" customHeight="1" x14ac:dyDescent="0.25">
      <c r="A30" s="1285" t="s">
        <v>781</v>
      </c>
      <c r="B30" s="1286">
        <v>69.599999999999994</v>
      </c>
      <c r="C30" s="1287">
        <v>39</v>
      </c>
      <c r="D30" s="1288">
        <v>26.4</v>
      </c>
      <c r="E30" s="1288">
        <v>18.7</v>
      </c>
      <c r="F30" s="1288">
        <v>24.3</v>
      </c>
      <c r="G30" s="1389"/>
    </row>
    <row r="31" spans="1:7" ht="7.5" customHeight="1" x14ac:dyDescent="0.3">
      <c r="A31" s="1401"/>
      <c r="B31" s="1290"/>
      <c r="C31" s="1291"/>
      <c r="D31" s="1292"/>
      <c r="E31" s="1292"/>
      <c r="F31" s="1292"/>
      <c r="G31" s="1389"/>
    </row>
    <row r="32" spans="1:7" ht="15" customHeight="1" x14ac:dyDescent="0.25">
      <c r="A32" s="1293" t="s">
        <v>782</v>
      </c>
      <c r="B32" s="1282"/>
      <c r="C32" s="1283"/>
      <c r="D32" s="1284"/>
      <c r="E32" s="1284"/>
      <c r="F32" s="1284"/>
      <c r="G32" s="1389"/>
    </row>
    <row r="33" spans="1:7" ht="15" customHeight="1" x14ac:dyDescent="0.25">
      <c r="A33" s="1294" t="s">
        <v>783</v>
      </c>
      <c r="B33" s="1286">
        <v>68.599999999999994</v>
      </c>
      <c r="C33" s="1287">
        <v>58.1</v>
      </c>
      <c r="D33" s="1288">
        <v>33.6</v>
      </c>
      <c r="E33" s="1288">
        <v>30.5</v>
      </c>
      <c r="F33" s="1288">
        <v>32.5</v>
      </c>
      <c r="G33" s="1389"/>
    </row>
    <row r="34" spans="1:7" ht="15" customHeight="1" x14ac:dyDescent="0.25">
      <c r="A34" s="1402" t="s">
        <v>784</v>
      </c>
      <c r="B34" s="1286">
        <v>76.3</v>
      </c>
      <c r="C34" s="1287">
        <v>61.9</v>
      </c>
      <c r="D34" s="1288">
        <v>38.9</v>
      </c>
      <c r="E34" s="1288">
        <v>32.299999999999997</v>
      </c>
      <c r="F34" s="1288">
        <v>38.200000000000003</v>
      </c>
      <c r="G34" s="1389"/>
    </row>
    <row r="35" spans="1:7" ht="15" customHeight="1" x14ac:dyDescent="0.25">
      <c r="A35" s="1294" t="s">
        <v>785</v>
      </c>
      <c r="B35" s="1286">
        <v>81.8</v>
      </c>
      <c r="C35" s="1287">
        <v>74.2</v>
      </c>
      <c r="D35" s="1288">
        <v>46.7</v>
      </c>
      <c r="E35" s="1288">
        <v>38.799999999999997</v>
      </c>
      <c r="F35" s="1288">
        <v>39.5</v>
      </c>
      <c r="G35" s="1389"/>
    </row>
    <row r="36" spans="1:7" ht="15" customHeight="1" x14ac:dyDescent="0.25">
      <c r="A36" s="1402" t="s">
        <v>786</v>
      </c>
      <c r="B36" s="1286">
        <v>88.6</v>
      </c>
      <c r="C36" s="1287">
        <v>76.599999999999994</v>
      </c>
      <c r="D36" s="1288">
        <v>50.9</v>
      </c>
      <c r="E36" s="1288">
        <v>39.299999999999997</v>
      </c>
      <c r="F36" s="1288">
        <v>40.200000000000003</v>
      </c>
      <c r="G36" s="1389"/>
    </row>
    <row r="37" spans="1:7" ht="15" customHeight="1" x14ac:dyDescent="0.25">
      <c r="A37" s="1393" t="s">
        <v>787</v>
      </c>
      <c r="B37" s="1286">
        <v>89</v>
      </c>
      <c r="C37" s="1287">
        <v>71.599999999999994</v>
      </c>
      <c r="D37" s="1288">
        <v>51.4</v>
      </c>
      <c r="E37" s="1288">
        <v>37.200000000000003</v>
      </c>
      <c r="F37" s="1288">
        <v>33.4</v>
      </c>
      <c r="G37" s="1389"/>
    </row>
    <row r="38" spans="1:7" ht="7.5" customHeight="1" x14ac:dyDescent="0.25">
      <c r="A38" s="1393"/>
      <c r="C38" s="1388"/>
      <c r="D38" s="1388"/>
      <c r="E38" s="1388"/>
      <c r="G38" s="1389"/>
    </row>
    <row r="39" spans="1:7" ht="15" customHeight="1" x14ac:dyDescent="0.25">
      <c r="A39" s="1403" t="s">
        <v>788</v>
      </c>
      <c r="B39" s="1404"/>
      <c r="C39" s="1404"/>
      <c r="D39" s="1405"/>
      <c r="E39" s="1405"/>
      <c r="F39" s="1391"/>
      <c r="G39" s="1389"/>
    </row>
    <row r="40" spans="1:7" ht="15" customHeight="1" x14ac:dyDescent="0.25">
      <c r="A40" s="1393" t="s">
        <v>789</v>
      </c>
      <c r="B40" s="1406" t="s">
        <v>824</v>
      </c>
      <c r="C40" s="1407" t="s">
        <v>825</v>
      </c>
      <c r="D40" s="1407" t="s">
        <v>826</v>
      </c>
      <c r="E40" s="1407" t="s">
        <v>827</v>
      </c>
      <c r="F40" s="1408" t="s">
        <v>828</v>
      </c>
      <c r="G40" s="1389"/>
    </row>
    <row r="41" spans="1:7" ht="15" customHeight="1" x14ac:dyDescent="0.25">
      <c r="A41" s="1393" t="s">
        <v>790</v>
      </c>
      <c r="B41" s="1408">
        <v>80.400000000000006</v>
      </c>
      <c r="C41" s="1407">
        <v>68.2</v>
      </c>
      <c r="D41" s="1407">
        <v>45.9</v>
      </c>
      <c r="E41" s="1407">
        <v>35.9</v>
      </c>
      <c r="F41" s="1408">
        <v>35.9</v>
      </c>
      <c r="G41" s="1389"/>
    </row>
    <row r="42" spans="1:7" ht="15" customHeight="1" x14ac:dyDescent="0.25">
      <c r="A42" s="1398" t="s">
        <v>791</v>
      </c>
      <c r="B42" s="1408" t="s">
        <v>829</v>
      </c>
      <c r="C42" s="1409" t="s">
        <v>830</v>
      </c>
      <c r="D42" s="1409" t="s">
        <v>831</v>
      </c>
      <c r="E42" s="1409" t="s">
        <v>832</v>
      </c>
      <c r="F42" s="1408" t="s">
        <v>833</v>
      </c>
      <c r="G42" s="1389"/>
    </row>
    <row r="43" spans="1:7" ht="7.5" customHeight="1" x14ac:dyDescent="0.25">
      <c r="B43" s="1410"/>
      <c r="C43" s="1389"/>
      <c r="D43" s="1389"/>
      <c r="E43" s="1389"/>
      <c r="F43" s="1410"/>
      <c r="G43" s="1389"/>
    </row>
    <row r="44" spans="1:7" ht="15" customHeight="1" x14ac:dyDescent="0.25">
      <c r="A44" s="1403" t="s">
        <v>792</v>
      </c>
      <c r="B44" s="1391"/>
      <c r="C44" s="1411"/>
      <c r="D44" s="1411"/>
      <c r="E44" s="1411"/>
      <c r="F44" s="1391"/>
      <c r="G44" s="1389"/>
    </row>
    <row r="45" spans="1:7" ht="15" customHeight="1" x14ac:dyDescent="0.25">
      <c r="A45" s="1412" t="s">
        <v>417</v>
      </c>
      <c r="B45" s="1413">
        <v>81.8</v>
      </c>
      <c r="C45" s="1414">
        <v>69.5</v>
      </c>
      <c r="D45" s="1414">
        <v>45.2</v>
      </c>
      <c r="E45" s="1414">
        <v>36.1</v>
      </c>
      <c r="F45" s="1413">
        <v>37.1</v>
      </c>
      <c r="G45" s="1389"/>
    </row>
    <row r="46" spans="1:7" ht="15" customHeight="1" x14ac:dyDescent="0.25">
      <c r="A46" s="1415" t="s">
        <v>418</v>
      </c>
      <c r="B46" s="1413">
        <v>82.1</v>
      </c>
      <c r="C46" s="1416">
        <v>69.599999999999994</v>
      </c>
      <c r="D46" s="1416">
        <v>45.4</v>
      </c>
      <c r="E46" s="1416">
        <v>35.799999999999997</v>
      </c>
      <c r="F46" s="1413">
        <v>36.9</v>
      </c>
      <c r="G46" s="1389"/>
    </row>
    <row r="47" spans="1:7" ht="15" customHeight="1" x14ac:dyDescent="0.25">
      <c r="A47" s="1417" t="s">
        <v>793</v>
      </c>
      <c r="B47" s="1410">
        <v>81.599999999999994</v>
      </c>
      <c r="C47" s="1418">
        <v>69</v>
      </c>
      <c r="D47" s="1418">
        <v>45.9</v>
      </c>
      <c r="E47" s="1418">
        <v>32.299999999999997</v>
      </c>
      <c r="F47" s="1410">
        <v>35.6</v>
      </c>
      <c r="G47" s="1389"/>
    </row>
    <row r="48" spans="1:7" ht="15" customHeight="1" x14ac:dyDescent="0.25">
      <c r="A48" s="1417" t="s">
        <v>794</v>
      </c>
      <c r="B48" s="1410">
        <v>82</v>
      </c>
      <c r="C48" s="1418">
        <v>67.3</v>
      </c>
      <c r="D48" s="1418">
        <v>44.8</v>
      </c>
      <c r="E48" s="1418">
        <v>36.9</v>
      </c>
      <c r="F48" s="1410">
        <v>36.4</v>
      </c>
      <c r="G48" s="1389"/>
    </row>
    <row r="49" spans="1:7" ht="15" customHeight="1" x14ac:dyDescent="0.25">
      <c r="A49" s="1419" t="s">
        <v>795</v>
      </c>
      <c r="B49" s="1410">
        <v>84</v>
      </c>
      <c r="C49" s="1418">
        <v>73.5</v>
      </c>
      <c r="D49" s="1418">
        <v>48.3</v>
      </c>
      <c r="E49" s="1418">
        <v>39.799999999999997</v>
      </c>
      <c r="F49" s="1410">
        <v>39.799999999999997</v>
      </c>
      <c r="G49" s="1389"/>
    </row>
    <row r="50" spans="1:7" ht="15" customHeight="1" x14ac:dyDescent="0.25">
      <c r="A50" s="1420" t="s">
        <v>796</v>
      </c>
      <c r="B50" s="1410">
        <v>79.099999999999994</v>
      </c>
      <c r="C50" s="1421">
        <v>62.1</v>
      </c>
      <c r="D50" s="1421">
        <v>38.5</v>
      </c>
      <c r="E50" s="1421">
        <v>32.6</v>
      </c>
      <c r="F50" s="1410">
        <v>34.6</v>
      </c>
      <c r="G50" s="1389"/>
    </row>
    <row r="51" spans="1:7" ht="15" customHeight="1" x14ac:dyDescent="0.25">
      <c r="A51" s="1420" t="s">
        <v>797</v>
      </c>
      <c r="B51" s="1410">
        <v>78.900000000000006</v>
      </c>
      <c r="C51" s="1421">
        <v>69.8</v>
      </c>
      <c r="D51" s="1421">
        <v>36</v>
      </c>
      <c r="E51" s="1421">
        <v>36</v>
      </c>
      <c r="F51" s="1422">
        <v>33.200000000000003</v>
      </c>
    </row>
    <row r="52" spans="1:7" ht="15" customHeight="1" x14ac:dyDescent="0.25">
      <c r="A52" s="1423" t="s">
        <v>798</v>
      </c>
      <c r="B52" s="1413">
        <v>72.099999999999994</v>
      </c>
      <c r="C52" s="1424">
        <v>70.900000000000006</v>
      </c>
      <c r="D52" s="1424">
        <v>39.9</v>
      </c>
      <c r="E52" s="1424">
        <v>39.299999999999997</v>
      </c>
      <c r="F52" s="1413">
        <v>42.9</v>
      </c>
    </row>
    <row r="53" spans="1:7" ht="15" customHeight="1" x14ac:dyDescent="0.25">
      <c r="A53" s="1423" t="s">
        <v>799</v>
      </c>
      <c r="B53" s="1413">
        <v>78.7</v>
      </c>
      <c r="C53" s="1424">
        <v>67</v>
      </c>
      <c r="D53" s="1424">
        <v>41.7</v>
      </c>
      <c r="E53" s="1424">
        <v>43.5</v>
      </c>
      <c r="F53" s="1413">
        <v>40</v>
      </c>
    </row>
    <row r="54" spans="1:7" ht="7.5" customHeight="1" thickBot="1" x14ac:dyDescent="0.3">
      <c r="A54" s="1425"/>
      <c r="B54" s="1426"/>
      <c r="C54" s="1427"/>
      <c r="D54" s="1427"/>
      <c r="E54" s="1427"/>
      <c r="F54" s="1428"/>
    </row>
    <row r="55" spans="1:7" ht="26.25" customHeight="1" thickTop="1" x14ac:dyDescent="0.25">
      <c r="A55" s="2980" t="s">
        <v>760</v>
      </c>
      <c r="B55" s="2980"/>
      <c r="C55" s="2980"/>
      <c r="D55" s="2980"/>
      <c r="E55" s="2980"/>
      <c r="F55" s="2980"/>
    </row>
    <row r="56" spans="1:7" x14ac:dyDescent="0.25">
      <c r="A56" s="1181" t="s">
        <v>761</v>
      </c>
      <c r="B56" s="1429"/>
      <c r="C56" s="1429"/>
      <c r="D56" s="1429"/>
      <c r="E56" s="1429"/>
      <c r="F56" s="1429"/>
    </row>
    <row r="57" spans="1:7" ht="11.5" x14ac:dyDescent="0.25">
      <c r="A57" s="1430"/>
    </row>
    <row r="58" spans="1:7" ht="11.5" x14ac:dyDescent="0.25">
      <c r="A58" s="1430"/>
    </row>
    <row r="59" spans="1:7" ht="11.5" x14ac:dyDescent="0.25">
      <c r="A59" s="1430"/>
    </row>
    <row r="61" spans="1:7" ht="11.5" x14ac:dyDescent="0.25">
      <c r="A61" s="1430"/>
    </row>
  </sheetData>
  <mergeCells count="3">
    <mergeCell ref="A3:D3"/>
    <mergeCell ref="A4:F4"/>
    <mergeCell ref="A55:F55"/>
  </mergeCells>
  <hyperlinks>
    <hyperlink ref="A1" location="Índice!A1" display="Voltar ao índice" xr:uid="{54FC51CF-ED6C-46CC-BED2-F2052B851C3B}"/>
  </hyperlinks>
  <printOptions gridLinesSet="0"/>
  <pageMargins left="0.78740157480314965" right="0.23622047244094491" top="0.31496062992125984" bottom="0.23622047244094491" header="0" footer="0"/>
  <pageSetup paperSize="9" scale="95" orientation="portrait"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7305-A873-4BFF-8210-EB3FD8B8A3BE}">
  <sheetPr>
    <pageSetUpPr fitToPage="1"/>
  </sheetPr>
  <dimension ref="A1:M77"/>
  <sheetViews>
    <sheetView workbookViewId="0"/>
  </sheetViews>
  <sheetFormatPr defaultColWidth="9.1796875" defaultRowHeight="12.5" x14ac:dyDescent="0.25"/>
  <cols>
    <col min="1" max="1" width="23.7265625" style="1434" customWidth="1"/>
    <col min="2" max="2" width="14.26953125" style="1434" customWidth="1"/>
    <col min="3" max="3" width="13.26953125" style="1434" customWidth="1"/>
    <col min="4" max="4" width="16.7265625" style="1434" customWidth="1"/>
    <col min="5" max="5" width="7" style="1431" customWidth="1"/>
    <col min="6" max="12" width="9.1796875" style="1431"/>
    <col min="13" max="13" width="9.1796875" style="1434"/>
    <col min="14" max="16384" width="9.1796875" style="1431"/>
  </cols>
  <sheetData>
    <row r="1" spans="1:13" x14ac:dyDescent="0.25">
      <c r="A1" s="527" t="s">
        <v>227</v>
      </c>
    </row>
    <row r="2" spans="1:13" x14ac:dyDescent="0.25">
      <c r="A2" s="1431"/>
      <c r="B2" s="1431"/>
      <c r="C2" s="1431"/>
      <c r="D2" s="1431"/>
      <c r="M2" s="1431"/>
    </row>
    <row r="3" spans="1:13" x14ac:dyDescent="0.25">
      <c r="A3" s="1432" t="s">
        <v>848</v>
      </c>
      <c r="B3" s="1433"/>
      <c r="C3" s="1433"/>
      <c r="D3" s="1433"/>
      <c r="M3" s="1431"/>
    </row>
    <row r="4" spans="1:13" ht="61.5" customHeight="1" x14ac:dyDescent="0.25">
      <c r="A4" s="2979" t="s">
        <v>834</v>
      </c>
      <c r="B4" s="2979"/>
      <c r="C4" s="2979"/>
      <c r="D4" s="2979"/>
    </row>
    <row r="5" spans="1:13" x14ac:dyDescent="0.25">
      <c r="A5" s="1435">
        <v>2022</v>
      </c>
      <c r="B5" s="1436"/>
      <c r="C5" s="1436"/>
      <c r="D5" s="1437" t="s">
        <v>312</v>
      </c>
      <c r="M5" s="1431"/>
    </row>
    <row r="6" spans="1:13" ht="70.150000000000006" customHeight="1" x14ac:dyDescent="0.25">
      <c r="A6" s="1483" t="s">
        <v>835</v>
      </c>
      <c r="B6" s="1483" t="s">
        <v>803</v>
      </c>
      <c r="C6" s="1483" t="s">
        <v>821</v>
      </c>
      <c r="D6" s="1483" t="s">
        <v>811</v>
      </c>
    </row>
    <row r="7" spans="1:13" ht="7" customHeight="1" x14ac:dyDescent="0.25">
      <c r="A7" s="1484"/>
      <c r="B7" s="1485"/>
      <c r="C7" s="1485"/>
      <c r="D7" s="1485"/>
      <c r="M7" s="1431"/>
    </row>
    <row r="8" spans="1:13" ht="15" customHeight="1" x14ac:dyDescent="0.25">
      <c r="A8" s="1438" t="s">
        <v>273</v>
      </c>
      <c r="B8" s="1439">
        <v>29</v>
      </c>
      <c r="C8" s="1439">
        <v>43.3</v>
      </c>
      <c r="D8" s="1439">
        <v>34.799999999999997</v>
      </c>
      <c r="M8" s="1431"/>
    </row>
    <row r="9" spans="1:13" ht="8.15" customHeight="1" x14ac:dyDescent="0.25">
      <c r="A9" s="1438"/>
      <c r="B9" s="1439"/>
      <c r="C9" s="1439"/>
      <c r="D9" s="1439"/>
      <c r="M9" s="1431"/>
    </row>
    <row r="10" spans="1:13" ht="15" customHeight="1" x14ac:dyDescent="0.25">
      <c r="A10" s="1400" t="s">
        <v>276</v>
      </c>
      <c r="B10" s="1440"/>
      <c r="C10" s="1440"/>
      <c r="D10" s="1440"/>
      <c r="M10" s="1431"/>
    </row>
    <row r="11" spans="1:13" ht="15" customHeight="1" x14ac:dyDescent="0.25">
      <c r="A11" s="1441" t="s">
        <v>765</v>
      </c>
      <c r="B11" s="1442">
        <v>25.4</v>
      </c>
      <c r="C11" s="1442">
        <v>48.3</v>
      </c>
      <c r="D11" s="1442">
        <v>37.5</v>
      </c>
      <c r="M11" s="1431"/>
    </row>
    <row r="12" spans="1:13" ht="15" customHeight="1" x14ac:dyDescent="0.25">
      <c r="A12" s="1443" t="s">
        <v>766</v>
      </c>
      <c r="B12" s="1444">
        <v>31.9</v>
      </c>
      <c r="C12" s="1445">
        <v>39.200000000000003</v>
      </c>
      <c r="D12" s="1445">
        <v>32.5</v>
      </c>
      <c r="M12" s="1431"/>
    </row>
    <row r="13" spans="1:13" ht="8.15" customHeight="1" x14ac:dyDescent="0.25">
      <c r="A13" s="1431"/>
      <c r="B13" s="1446"/>
      <c r="C13" s="1447"/>
      <c r="D13" s="1447"/>
      <c r="M13" s="1431"/>
    </row>
    <row r="14" spans="1:13" ht="15" customHeight="1" x14ac:dyDescent="0.25">
      <c r="A14" s="1448" t="s">
        <v>767</v>
      </c>
      <c r="B14" s="1449"/>
      <c r="C14" s="1450"/>
      <c r="D14" s="1450"/>
      <c r="G14" s="1451"/>
      <c r="H14" s="1451"/>
      <c r="I14" s="1451"/>
      <c r="M14" s="1431"/>
    </row>
    <row r="15" spans="1:13" s="1453" customFormat="1" ht="15" customHeight="1" x14ac:dyDescent="0.25">
      <c r="A15" s="1441" t="s">
        <v>768</v>
      </c>
      <c r="B15" s="1452">
        <v>28.6</v>
      </c>
      <c r="C15" s="1452">
        <v>54.9</v>
      </c>
      <c r="D15" s="1452">
        <v>43.5</v>
      </c>
      <c r="E15" s="1431"/>
      <c r="F15" s="1431"/>
      <c r="G15" s="1451"/>
      <c r="H15" s="1451"/>
      <c r="I15" s="1451"/>
    </row>
    <row r="16" spans="1:13" s="1453" customFormat="1" ht="15" customHeight="1" x14ac:dyDescent="0.25">
      <c r="A16" s="1441" t="s">
        <v>769</v>
      </c>
      <c r="B16" s="1452">
        <v>30.4</v>
      </c>
      <c r="C16" s="1452">
        <v>48.3</v>
      </c>
      <c r="D16" s="1452">
        <v>39</v>
      </c>
      <c r="E16" s="1431"/>
      <c r="F16" s="1431"/>
      <c r="G16" s="1451"/>
      <c r="H16" s="1451"/>
      <c r="I16" s="1451"/>
    </row>
    <row r="17" spans="1:13" s="1453" customFormat="1" ht="15" customHeight="1" x14ac:dyDescent="0.25">
      <c r="A17" s="1441" t="s">
        <v>770</v>
      </c>
      <c r="B17" s="1452">
        <v>25.1</v>
      </c>
      <c r="C17" s="1452">
        <v>43.4</v>
      </c>
      <c r="D17" s="1452">
        <v>32.299999999999997</v>
      </c>
      <c r="E17" s="1431"/>
      <c r="F17" s="1431"/>
      <c r="G17" s="1451"/>
      <c r="H17" s="1451"/>
      <c r="I17" s="1451"/>
    </row>
    <row r="18" spans="1:13" s="1453" customFormat="1" ht="15" customHeight="1" x14ac:dyDescent="0.25">
      <c r="A18" s="1441" t="s">
        <v>771</v>
      </c>
      <c r="B18" s="1452">
        <v>32.799999999999997</v>
      </c>
      <c r="C18" s="1452">
        <v>41</v>
      </c>
      <c r="D18" s="1452">
        <v>34.9</v>
      </c>
      <c r="E18" s="1431"/>
      <c r="F18" s="1431"/>
      <c r="G18" s="1451"/>
      <c r="H18" s="1451"/>
      <c r="I18" s="1451"/>
    </row>
    <row r="19" spans="1:13" s="1453" customFormat="1" ht="15" customHeight="1" x14ac:dyDescent="0.25">
      <c r="A19" s="1441" t="s">
        <v>772</v>
      </c>
      <c r="B19" s="1452">
        <v>28.5</v>
      </c>
      <c r="C19" s="1452">
        <v>24.7</v>
      </c>
      <c r="D19" s="1452">
        <v>25.6</v>
      </c>
      <c r="E19" s="1431"/>
      <c r="F19" s="1431"/>
      <c r="G19" s="1451"/>
      <c r="H19" s="1451"/>
      <c r="I19" s="1451"/>
    </row>
    <row r="20" spans="1:13" s="1453" customFormat="1" ht="15" customHeight="1" x14ac:dyDescent="0.25">
      <c r="A20" s="1441" t="s">
        <v>773</v>
      </c>
      <c r="B20" s="1452">
        <v>21.7</v>
      </c>
      <c r="C20" s="1364">
        <v>27.5</v>
      </c>
      <c r="D20" s="1364">
        <v>9.1999999999999993</v>
      </c>
      <c r="E20" s="1431"/>
      <c r="F20" s="1431"/>
      <c r="G20" s="1454"/>
      <c r="H20" s="1454"/>
      <c r="I20" s="1454"/>
    </row>
    <row r="21" spans="1:13" ht="7.5" customHeight="1" x14ac:dyDescent="0.25">
      <c r="A21" s="1431"/>
      <c r="B21" s="1446"/>
      <c r="C21" s="1452"/>
      <c r="D21" s="1452"/>
      <c r="G21" s="1451"/>
      <c r="H21" s="1451"/>
      <c r="I21" s="1451"/>
      <c r="M21" s="1431"/>
    </row>
    <row r="22" spans="1:13" ht="15" customHeight="1" x14ac:dyDescent="0.25">
      <c r="A22" s="1448" t="s">
        <v>288</v>
      </c>
      <c r="B22" s="1449"/>
      <c r="C22" s="1455"/>
      <c r="D22" s="1455"/>
      <c r="G22" s="1451"/>
      <c r="H22" s="1451"/>
      <c r="I22" s="1451"/>
      <c r="M22" s="1431"/>
    </row>
    <row r="23" spans="1:13" ht="15" customHeight="1" x14ac:dyDescent="0.25">
      <c r="A23" s="1441" t="s">
        <v>774</v>
      </c>
      <c r="B23" s="1446">
        <v>15.8</v>
      </c>
      <c r="C23" s="1445">
        <v>23.3</v>
      </c>
      <c r="D23" s="1445">
        <v>17.2</v>
      </c>
      <c r="M23" s="1431"/>
    </row>
    <row r="24" spans="1:13" ht="15" customHeight="1" x14ac:dyDescent="0.25">
      <c r="A24" s="1443" t="s">
        <v>775</v>
      </c>
      <c r="B24" s="1446">
        <v>20.9</v>
      </c>
      <c r="C24" s="1445">
        <v>41.3</v>
      </c>
      <c r="D24" s="1445">
        <v>32.700000000000003</v>
      </c>
      <c r="M24" s="1431"/>
    </row>
    <row r="25" spans="1:13" ht="15" customHeight="1" x14ac:dyDescent="0.25">
      <c r="A25" s="1443" t="s">
        <v>776</v>
      </c>
      <c r="B25" s="1446">
        <v>40.4</v>
      </c>
      <c r="C25" s="1445">
        <v>52.2</v>
      </c>
      <c r="D25" s="1445">
        <v>42.8</v>
      </c>
      <c r="M25" s="1431"/>
    </row>
    <row r="26" spans="1:13" ht="7.5" customHeight="1" x14ac:dyDescent="0.25">
      <c r="A26" s="1443"/>
      <c r="B26" s="1446"/>
      <c r="C26" s="1445"/>
      <c r="D26" s="1445"/>
      <c r="M26" s="1431"/>
    </row>
    <row r="27" spans="1:13" ht="15" customHeight="1" x14ac:dyDescent="0.25">
      <c r="A27" s="1281" t="s">
        <v>777</v>
      </c>
      <c r="B27" s="1358"/>
      <c r="C27" s="1359"/>
      <c r="D27" s="1360"/>
      <c r="M27" s="1431"/>
    </row>
    <row r="28" spans="1:13" ht="15" customHeight="1" x14ac:dyDescent="0.25">
      <c r="A28" s="1361" t="s">
        <v>778</v>
      </c>
      <c r="B28" s="1362">
        <v>29.3</v>
      </c>
      <c r="C28" s="1363">
        <v>43.9</v>
      </c>
      <c r="D28" s="1364">
        <v>36</v>
      </c>
      <c r="M28" s="1431"/>
    </row>
    <row r="29" spans="1:13" ht="15" customHeight="1" x14ac:dyDescent="0.25">
      <c r="A29" s="1361" t="s">
        <v>779</v>
      </c>
      <c r="B29" s="1362">
        <v>21.2</v>
      </c>
      <c r="C29" s="1363">
        <v>33.6</v>
      </c>
      <c r="D29" s="1364">
        <v>33</v>
      </c>
      <c r="M29" s="1431"/>
    </row>
    <row r="30" spans="1:13" ht="15" customHeight="1" x14ac:dyDescent="0.25">
      <c r="A30" s="1361" t="s">
        <v>780</v>
      </c>
      <c r="B30" s="1362">
        <v>34.4</v>
      </c>
      <c r="C30" s="1363">
        <v>53.7</v>
      </c>
      <c r="D30" s="1364">
        <v>40.799999999999997</v>
      </c>
      <c r="M30" s="1431"/>
    </row>
    <row r="31" spans="1:13" ht="15" customHeight="1" x14ac:dyDescent="0.25">
      <c r="A31" s="1361" t="s">
        <v>781</v>
      </c>
      <c r="B31" s="1362">
        <v>21.9</v>
      </c>
      <c r="C31" s="1363">
        <v>27.8</v>
      </c>
      <c r="D31" s="1364">
        <v>13.6</v>
      </c>
      <c r="M31" s="1431"/>
    </row>
    <row r="32" spans="1:13" ht="7.5" customHeight="1" x14ac:dyDescent="0.3">
      <c r="A32" s="1401"/>
      <c r="B32" s="1365"/>
      <c r="C32" s="1366"/>
      <c r="D32" s="1367"/>
      <c r="M32" s="1431"/>
    </row>
    <row r="33" spans="1:13" ht="15" customHeight="1" x14ac:dyDescent="0.25">
      <c r="A33" s="1293" t="s">
        <v>782</v>
      </c>
      <c r="B33" s="1358"/>
      <c r="C33" s="1359"/>
      <c r="D33" s="1360"/>
      <c r="M33" s="1431"/>
    </row>
    <row r="34" spans="1:13" ht="15" customHeight="1" x14ac:dyDescent="0.25">
      <c r="A34" s="1294" t="s">
        <v>783</v>
      </c>
      <c r="B34" s="1362">
        <v>17.100000000000001</v>
      </c>
      <c r="C34" s="1363">
        <v>28.3</v>
      </c>
      <c r="D34" s="1364">
        <v>19.7</v>
      </c>
      <c r="M34" s="1431"/>
    </row>
    <row r="35" spans="1:13" ht="15" customHeight="1" x14ac:dyDescent="0.25">
      <c r="A35" s="1402" t="s">
        <v>784</v>
      </c>
      <c r="B35" s="1362">
        <v>23.9</v>
      </c>
      <c r="C35" s="1363">
        <v>31.3</v>
      </c>
      <c r="D35" s="1364">
        <v>25.8</v>
      </c>
      <c r="M35" s="1431"/>
    </row>
    <row r="36" spans="1:13" ht="15" customHeight="1" x14ac:dyDescent="0.25">
      <c r="A36" s="1294" t="s">
        <v>785</v>
      </c>
      <c r="B36" s="1362">
        <v>27</v>
      </c>
      <c r="C36" s="1363">
        <v>44.2</v>
      </c>
      <c r="D36" s="1364">
        <v>34</v>
      </c>
      <c r="M36" s="1431"/>
    </row>
    <row r="37" spans="1:13" ht="15" customHeight="1" x14ac:dyDescent="0.25">
      <c r="A37" s="1402" t="s">
        <v>786</v>
      </c>
      <c r="B37" s="1362">
        <v>29.3</v>
      </c>
      <c r="C37" s="1363">
        <v>50</v>
      </c>
      <c r="D37" s="1364">
        <v>37.1</v>
      </c>
      <c r="M37" s="1431"/>
    </row>
    <row r="38" spans="1:13" ht="15" customHeight="1" x14ac:dyDescent="0.25">
      <c r="A38" s="1402" t="s">
        <v>787</v>
      </c>
      <c r="B38" s="1362">
        <v>38.6</v>
      </c>
      <c r="C38" s="1363">
        <v>48.7</v>
      </c>
      <c r="D38" s="1364">
        <v>44.6</v>
      </c>
      <c r="M38" s="1431"/>
    </row>
    <row r="39" spans="1:13" ht="7.5" customHeight="1" x14ac:dyDescent="0.25">
      <c r="A39" s="1443"/>
      <c r="B39" s="1446"/>
      <c r="C39" s="1445"/>
      <c r="D39" s="1445"/>
      <c r="M39" s="1431"/>
    </row>
    <row r="40" spans="1:13" ht="15" customHeight="1" x14ac:dyDescent="0.25">
      <c r="A40" s="1403" t="s">
        <v>788</v>
      </c>
      <c r="B40" s="1450"/>
      <c r="C40" s="1450"/>
      <c r="D40" s="1450"/>
      <c r="M40" s="1431"/>
    </row>
    <row r="41" spans="1:13" ht="15" customHeight="1" x14ac:dyDescent="0.25">
      <c r="A41" s="1443" t="s">
        <v>789</v>
      </c>
      <c r="B41" s="1456" t="s">
        <v>836</v>
      </c>
      <c r="C41" s="1457" t="s">
        <v>837</v>
      </c>
      <c r="D41" s="1442" t="s">
        <v>838</v>
      </c>
      <c r="M41" s="1431"/>
    </row>
    <row r="42" spans="1:13" ht="15" customHeight="1" x14ac:dyDescent="0.25">
      <c r="A42" s="1443" t="s">
        <v>790</v>
      </c>
      <c r="B42" s="1456">
        <v>24.9</v>
      </c>
      <c r="C42" s="1458">
        <v>39.700000000000003</v>
      </c>
      <c r="D42" s="1445">
        <v>30</v>
      </c>
      <c r="M42" s="1431"/>
    </row>
    <row r="43" spans="1:13" ht="15" customHeight="1" x14ac:dyDescent="0.25">
      <c r="A43" s="1441" t="s">
        <v>791</v>
      </c>
      <c r="B43" s="1456" t="s">
        <v>839</v>
      </c>
      <c r="C43" s="1458" t="s">
        <v>840</v>
      </c>
      <c r="D43" s="1445" t="s">
        <v>841</v>
      </c>
      <c r="M43" s="1431"/>
    </row>
    <row r="44" spans="1:13" ht="7.5" customHeight="1" x14ac:dyDescent="0.25">
      <c r="A44" s="1443"/>
      <c r="B44" s="1446"/>
      <c r="C44" s="1445"/>
      <c r="D44" s="1445"/>
      <c r="M44" s="1431"/>
    </row>
    <row r="45" spans="1:13" ht="15" customHeight="1" x14ac:dyDescent="0.25">
      <c r="A45" s="1403" t="s">
        <v>792</v>
      </c>
      <c r="B45" s="1459"/>
      <c r="C45" s="1450"/>
      <c r="D45" s="1450"/>
      <c r="M45" s="1431"/>
    </row>
    <row r="46" spans="1:13" ht="15" customHeight="1" x14ac:dyDescent="0.25">
      <c r="A46" s="1460" t="s">
        <v>417</v>
      </c>
      <c r="B46" s="1461">
        <v>29</v>
      </c>
      <c r="C46" s="1461">
        <v>43.3</v>
      </c>
      <c r="D46" s="1462">
        <v>34.799999999999997</v>
      </c>
      <c r="M46" s="1431"/>
    </row>
    <row r="47" spans="1:13" ht="15" customHeight="1" x14ac:dyDescent="0.25">
      <c r="A47" s="1463" t="s">
        <v>418</v>
      </c>
      <c r="B47" s="1461">
        <v>29.1</v>
      </c>
      <c r="C47" s="1461">
        <v>43.3</v>
      </c>
      <c r="D47" s="1464">
        <v>35.1</v>
      </c>
      <c r="M47" s="1431"/>
    </row>
    <row r="48" spans="1:13" ht="15" customHeight="1" x14ac:dyDescent="0.25">
      <c r="A48" s="1465" t="s">
        <v>793</v>
      </c>
      <c r="B48" s="1456">
        <v>28.9</v>
      </c>
      <c r="C48" s="1456">
        <v>42.3</v>
      </c>
      <c r="D48" s="1364">
        <v>31.5</v>
      </c>
      <c r="M48" s="1431"/>
    </row>
    <row r="49" spans="1:13" ht="15" customHeight="1" x14ac:dyDescent="0.25">
      <c r="A49" s="1465" t="s">
        <v>794</v>
      </c>
      <c r="B49" s="1456">
        <v>24.7</v>
      </c>
      <c r="C49" s="1456">
        <v>39.299999999999997</v>
      </c>
      <c r="D49" s="1364">
        <v>34.200000000000003</v>
      </c>
      <c r="M49" s="1431"/>
    </row>
    <row r="50" spans="1:13" ht="15" customHeight="1" x14ac:dyDescent="0.25">
      <c r="A50" s="1466" t="s">
        <v>795</v>
      </c>
      <c r="B50" s="1456">
        <v>32.6</v>
      </c>
      <c r="C50" s="1456">
        <v>47.3</v>
      </c>
      <c r="D50" s="1364">
        <v>40.200000000000003</v>
      </c>
      <c r="M50" s="1431"/>
    </row>
    <row r="51" spans="1:13" ht="15" customHeight="1" x14ac:dyDescent="0.25">
      <c r="A51" s="1465" t="s">
        <v>796</v>
      </c>
      <c r="B51" s="1456">
        <v>30.2</v>
      </c>
      <c r="C51" s="1456">
        <v>42.8</v>
      </c>
      <c r="D51" s="1445">
        <v>33.299999999999997</v>
      </c>
      <c r="M51" s="1431"/>
    </row>
    <row r="52" spans="1:13" ht="15" customHeight="1" x14ac:dyDescent="0.25">
      <c r="A52" s="1465" t="s">
        <v>797</v>
      </c>
      <c r="B52" s="1456">
        <v>25.3</v>
      </c>
      <c r="C52" s="1456">
        <v>41.9</v>
      </c>
      <c r="D52" s="1445">
        <v>31.4</v>
      </c>
      <c r="M52" s="1431"/>
    </row>
    <row r="53" spans="1:13" ht="15" customHeight="1" x14ac:dyDescent="0.25">
      <c r="A53" s="1463" t="s">
        <v>798</v>
      </c>
      <c r="B53" s="1461">
        <v>27.9</v>
      </c>
      <c r="C53" s="1461">
        <v>47.9</v>
      </c>
      <c r="D53" s="1467">
        <v>33.1</v>
      </c>
      <c r="M53" s="1431"/>
    </row>
    <row r="54" spans="1:13" ht="15" customHeight="1" x14ac:dyDescent="0.25">
      <c r="A54" s="1463" t="s">
        <v>799</v>
      </c>
      <c r="B54" s="1461">
        <v>23.6</v>
      </c>
      <c r="C54" s="1461">
        <v>41.7</v>
      </c>
      <c r="D54" s="1467">
        <v>22.2</v>
      </c>
      <c r="M54" s="1431"/>
    </row>
    <row r="55" spans="1:13" ht="8.15" customHeight="1" thickBot="1" x14ac:dyDescent="0.3">
      <c r="A55" s="1468"/>
      <c r="B55" s="1469"/>
      <c r="C55" s="1470"/>
      <c r="D55" s="1470"/>
      <c r="M55" s="1431"/>
    </row>
    <row r="56" spans="1:13" ht="26.25" customHeight="1" thickTop="1" x14ac:dyDescent="0.25">
      <c r="A56" s="2981" t="s">
        <v>814</v>
      </c>
      <c r="B56" s="2981"/>
      <c r="C56" s="2981"/>
      <c r="D56" s="2981"/>
      <c r="M56" s="1431"/>
    </row>
    <row r="57" spans="1:13" x14ac:dyDescent="0.25">
      <c r="A57" s="1471" t="s">
        <v>822</v>
      </c>
      <c r="B57" s="1472"/>
      <c r="C57" s="1472"/>
      <c r="D57" s="1472"/>
      <c r="M57" s="1431"/>
    </row>
    <row r="58" spans="1:13" x14ac:dyDescent="0.25">
      <c r="A58" s="1181" t="s">
        <v>761</v>
      </c>
      <c r="B58" s="1473"/>
      <c r="C58" s="1473"/>
      <c r="D58" s="1473"/>
      <c r="M58" s="1431"/>
    </row>
    <row r="59" spans="1:13" x14ac:dyDescent="0.25">
      <c r="A59" s="1431"/>
      <c r="B59" s="1431"/>
      <c r="C59" s="1431"/>
      <c r="D59" s="1431"/>
      <c r="M59" s="1431"/>
    </row>
    <row r="60" spans="1:13" x14ac:dyDescent="0.25">
      <c r="A60" s="1474" t="s">
        <v>301</v>
      </c>
      <c r="B60" s="1431"/>
      <c r="C60" s="1431"/>
      <c r="D60" s="1431"/>
      <c r="M60" s="1431"/>
    </row>
    <row r="61" spans="1:13" x14ac:dyDescent="0.25">
      <c r="A61" s="1475" t="s">
        <v>816</v>
      </c>
      <c r="B61" s="1431"/>
      <c r="C61" s="1431"/>
      <c r="D61" s="1431"/>
      <c r="M61" s="1431"/>
    </row>
    <row r="62" spans="1:13" x14ac:dyDescent="0.25">
      <c r="A62" s="1431"/>
      <c r="B62" s="1431"/>
      <c r="C62" s="1431"/>
      <c r="D62" s="1431"/>
      <c r="M62" s="1431"/>
    </row>
    <row r="63" spans="1:13" x14ac:dyDescent="0.25">
      <c r="A63" s="1431"/>
      <c r="B63" s="1431"/>
      <c r="C63" s="1431"/>
      <c r="D63" s="1431"/>
      <c r="M63" s="1431"/>
    </row>
    <row r="64" spans="1:13" x14ac:dyDescent="0.25">
      <c r="A64" s="1431"/>
      <c r="B64" s="1431"/>
      <c r="C64" s="1431"/>
      <c r="D64" s="1431"/>
      <c r="M64" s="1431"/>
    </row>
    <row r="65" spans="1:13" x14ac:dyDescent="0.25">
      <c r="A65" s="1431"/>
      <c r="B65" s="1431"/>
      <c r="C65" s="1431"/>
      <c r="D65" s="1431"/>
      <c r="M65" s="1431"/>
    </row>
    <row r="66" spans="1:13" x14ac:dyDescent="0.25">
      <c r="A66" s="1431"/>
      <c r="B66" s="1431"/>
      <c r="C66" s="1431"/>
      <c r="D66" s="1431"/>
      <c r="M66" s="1431"/>
    </row>
    <row r="67" spans="1:13" x14ac:dyDescent="0.25">
      <c r="A67" s="1431"/>
      <c r="B67" s="1431"/>
      <c r="C67" s="1431"/>
      <c r="D67" s="1431"/>
      <c r="M67" s="1431"/>
    </row>
    <row r="68" spans="1:13" x14ac:dyDescent="0.25">
      <c r="A68" s="1431"/>
      <c r="B68" s="1431"/>
      <c r="C68" s="1431"/>
      <c r="D68" s="1431"/>
      <c r="M68" s="1431"/>
    </row>
    <row r="69" spans="1:13" x14ac:dyDescent="0.25">
      <c r="A69" s="1431"/>
      <c r="B69" s="1431"/>
      <c r="C69" s="1431"/>
      <c r="D69" s="1431"/>
      <c r="M69" s="1431"/>
    </row>
    <row r="77" spans="1:13" x14ac:dyDescent="0.25">
      <c r="C77" s="1431"/>
      <c r="D77" s="1431"/>
    </row>
  </sheetData>
  <mergeCells count="2">
    <mergeCell ref="A4:D4"/>
    <mergeCell ref="A56:D56"/>
  </mergeCells>
  <hyperlinks>
    <hyperlink ref="A61" r:id="rId1" xr:uid="{656DE952-4858-4D40-A9FD-5D23692CB2AA}"/>
    <hyperlink ref="A1" location="Índice!A1" display="Voltar ao índice" xr:uid="{80BAD58F-99D0-4CBC-93BE-41DA78F601E4}"/>
  </hyperlinks>
  <pageMargins left="0.70866141732283472" right="0.70866141732283472" top="0.27559055118110237" bottom="0.27559055118110237" header="0.19685039370078741" footer="0.19685039370078741"/>
  <pageSetup paperSize="9" scale="94"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B4A51-834A-4287-885C-85D41D219013}">
  <dimension ref="A1:B33"/>
  <sheetViews>
    <sheetView workbookViewId="0"/>
  </sheetViews>
  <sheetFormatPr defaultColWidth="7.81640625" defaultRowHeight="10.5" x14ac:dyDescent="0.25"/>
  <cols>
    <col min="1" max="1" width="42.26953125" style="1501" customWidth="1"/>
    <col min="2" max="2" width="23.81640625" style="811" customWidth="1"/>
    <col min="3" max="16384" width="7.81640625" style="811"/>
  </cols>
  <sheetData>
    <row r="1" spans="1:2" ht="12.5" x14ac:dyDescent="0.25">
      <c r="A1" s="527" t="s">
        <v>227</v>
      </c>
    </row>
    <row r="3" spans="1:2" ht="12.75" customHeight="1" x14ac:dyDescent="0.25">
      <c r="A3" s="870" t="s">
        <v>851</v>
      </c>
      <c r="B3" s="870"/>
    </row>
    <row r="4" spans="1:2" ht="21.75" customHeight="1" x14ac:dyDescent="0.25">
      <c r="A4" s="2982" t="s">
        <v>852</v>
      </c>
      <c r="B4" s="2982"/>
    </row>
    <row r="5" spans="1:2" ht="13" customHeight="1" x14ac:dyDescent="0.25">
      <c r="A5" s="812">
        <v>2023</v>
      </c>
      <c r="B5" s="531"/>
    </row>
    <row r="6" spans="1:2" ht="21.75" customHeight="1" x14ac:dyDescent="0.25">
      <c r="A6" s="1486" t="s">
        <v>853</v>
      </c>
      <c r="B6" s="1487" t="s">
        <v>854</v>
      </c>
    </row>
    <row r="7" spans="1:2" ht="7" customHeight="1" x14ac:dyDescent="0.25">
      <c r="A7" s="531"/>
      <c r="B7" s="531"/>
    </row>
    <row r="8" spans="1:2" s="529" customFormat="1" ht="13" customHeight="1" x14ac:dyDescent="0.25">
      <c r="A8" s="1488" t="s">
        <v>855</v>
      </c>
      <c r="B8" s="1489">
        <v>751</v>
      </c>
    </row>
    <row r="9" spans="1:2" s="531" customFormat="1" ht="13" customHeight="1" x14ac:dyDescent="0.25">
      <c r="A9" s="1490" t="s">
        <v>856</v>
      </c>
      <c r="B9" s="1491">
        <v>51</v>
      </c>
    </row>
    <row r="10" spans="1:2" s="531" customFormat="1" ht="7" customHeight="1" x14ac:dyDescent="0.25">
      <c r="A10" s="1490"/>
    </row>
    <row r="11" spans="1:2" s="531" customFormat="1" ht="13" customHeight="1" x14ac:dyDescent="0.25">
      <c r="A11" s="1492" t="s">
        <v>857</v>
      </c>
      <c r="B11" s="529">
        <v>700</v>
      </c>
    </row>
    <row r="12" spans="1:2" s="531" customFormat="1" ht="7" customHeight="1" x14ac:dyDescent="0.25">
      <c r="A12" s="1493"/>
    </row>
    <row r="13" spans="1:2" s="531" customFormat="1" ht="13" customHeight="1" x14ac:dyDescent="0.25">
      <c r="A13" s="1494" t="s">
        <v>858</v>
      </c>
      <c r="B13" s="529">
        <v>643</v>
      </c>
    </row>
    <row r="14" spans="1:2" s="531" customFormat="1" ht="13" customHeight="1" x14ac:dyDescent="0.25">
      <c r="A14" s="1495" t="s">
        <v>859</v>
      </c>
      <c r="B14" s="529">
        <v>426</v>
      </c>
    </row>
    <row r="15" spans="1:2" s="531" customFormat="1" ht="13" customHeight="1" x14ac:dyDescent="0.25">
      <c r="A15" s="1496" t="s">
        <v>860</v>
      </c>
      <c r="B15" s="531">
        <f>+B13-B14</f>
        <v>217</v>
      </c>
    </row>
    <row r="16" spans="1:2" s="531" customFormat="1" ht="7" customHeight="1" x14ac:dyDescent="0.25">
      <c r="A16" s="1493"/>
    </row>
    <row r="17" spans="1:2" s="531" customFormat="1" ht="13" customHeight="1" x14ac:dyDescent="0.25">
      <c r="A17" s="1494" t="s">
        <v>861</v>
      </c>
      <c r="B17" s="529">
        <f>+B19+B20+B21</f>
        <v>57</v>
      </c>
    </row>
    <row r="18" spans="1:2" s="531" customFormat="1" ht="13" customHeight="1" x14ac:dyDescent="0.25">
      <c r="A18" s="1496" t="s">
        <v>862</v>
      </c>
    </row>
    <row r="19" spans="1:2" s="531" customFormat="1" ht="13" customHeight="1" x14ac:dyDescent="0.25">
      <c r="A19" s="1497" t="s">
        <v>863</v>
      </c>
      <c r="B19" s="531">
        <v>5</v>
      </c>
    </row>
    <row r="20" spans="1:2" s="531" customFormat="1" ht="13" customHeight="1" x14ac:dyDescent="0.25">
      <c r="A20" s="1497" t="s">
        <v>864</v>
      </c>
      <c r="B20" s="531">
        <v>44</v>
      </c>
    </row>
    <row r="21" spans="1:2" s="531" customFormat="1" ht="13" customHeight="1" x14ac:dyDescent="0.25">
      <c r="A21" s="1497" t="s">
        <v>865</v>
      </c>
      <c r="B21" s="531">
        <v>8</v>
      </c>
    </row>
    <row r="22" spans="1:2" s="232" customFormat="1" ht="7" customHeight="1" thickBot="1" x14ac:dyDescent="0.3">
      <c r="A22" s="1498"/>
      <c r="B22" s="1498"/>
    </row>
    <row r="23" spans="1:2" ht="18.75" customHeight="1" thickTop="1" x14ac:dyDescent="0.25">
      <c r="A23" s="531" t="s">
        <v>866</v>
      </c>
      <c r="B23" s="531"/>
    </row>
    <row r="24" spans="1:2" ht="13" customHeight="1" x14ac:dyDescent="0.25">
      <c r="A24" s="1499" t="s">
        <v>867</v>
      </c>
      <c r="B24" s="862"/>
    </row>
    <row r="25" spans="1:2" ht="13" customHeight="1" x14ac:dyDescent="0.25">
      <c r="A25" s="1499" t="s">
        <v>868</v>
      </c>
      <c r="B25" s="862"/>
    </row>
    <row r="26" spans="1:2" ht="13" customHeight="1" x14ac:dyDescent="0.25">
      <c r="A26" s="1499" t="s">
        <v>869</v>
      </c>
      <c r="B26" s="862"/>
    </row>
    <row r="27" spans="1:2" ht="13" customHeight="1" x14ac:dyDescent="0.25">
      <c r="A27" s="1499" t="s">
        <v>870</v>
      </c>
      <c r="B27" s="862"/>
    </row>
    <row r="28" spans="1:2" ht="13" customHeight="1" x14ac:dyDescent="0.25">
      <c r="A28" s="1499" t="s">
        <v>871</v>
      </c>
      <c r="B28" s="862"/>
    </row>
    <row r="29" spans="1:2" ht="13" customHeight="1" x14ac:dyDescent="0.25">
      <c r="A29" s="1500" t="s">
        <v>872</v>
      </c>
      <c r="B29" s="531"/>
    </row>
    <row r="30" spans="1:2" x14ac:dyDescent="0.25">
      <c r="B30" s="531"/>
    </row>
    <row r="31" spans="1:2" x14ac:dyDescent="0.25">
      <c r="A31" s="531"/>
      <c r="B31" s="531"/>
    </row>
    <row r="32" spans="1:2" x14ac:dyDescent="0.25">
      <c r="A32" s="862"/>
      <c r="B32" s="531"/>
    </row>
    <row r="33" spans="1:2" x14ac:dyDescent="0.25">
      <c r="A33" s="862"/>
      <c r="B33" s="531"/>
    </row>
  </sheetData>
  <mergeCells count="1">
    <mergeCell ref="A4:B4"/>
  </mergeCells>
  <hyperlinks>
    <hyperlink ref="A1" location="Índice!A1" display="Voltar ao índice" xr:uid="{666AF7AE-EBD7-4975-9C82-FAF23042EF7B}"/>
  </hyperlinks>
  <pageMargins left="0.78740157480314965" right="0.78740157480314965" top="1.1811023622047243" bottom="0.78740157480314965" header="0" footer="0"/>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065D7-777B-4BD6-82A6-E71198B28024}">
  <dimension ref="A1:L32"/>
  <sheetViews>
    <sheetView zoomScaleNormal="100" workbookViewId="0">
      <selection activeCell="A2" sqref="A2"/>
    </sheetView>
  </sheetViews>
  <sheetFormatPr defaultColWidth="7.81640625" defaultRowHeight="10.5" x14ac:dyDescent="0.25"/>
  <cols>
    <col min="1" max="1" width="3.1796875" style="811" customWidth="1"/>
    <col min="2" max="2" width="31.26953125" style="811" customWidth="1"/>
    <col min="3" max="3" width="6.54296875" style="1526" customWidth="1"/>
    <col min="4" max="7" width="6.54296875" style="811" customWidth="1"/>
    <col min="8" max="8" width="9.81640625" style="811" customWidth="1"/>
    <col min="9" max="16384" width="7.81640625" style="811"/>
  </cols>
  <sheetData>
    <row r="1" spans="1:9" ht="12.5" x14ac:dyDescent="0.25">
      <c r="A1" s="527" t="s">
        <v>227</v>
      </c>
    </row>
    <row r="3" spans="1:9" ht="12.75" customHeight="1" x14ac:dyDescent="0.25">
      <c r="A3" s="2983" t="s">
        <v>873</v>
      </c>
      <c r="B3" s="2983"/>
      <c r="C3" s="2983"/>
      <c r="D3" s="2983"/>
      <c r="E3" s="2983"/>
      <c r="F3" s="2983"/>
      <c r="G3" s="2983"/>
      <c r="H3" s="2983"/>
    </row>
    <row r="4" spans="1:9" ht="21.75" customHeight="1" x14ac:dyDescent="0.25">
      <c r="A4" s="2982" t="s">
        <v>874</v>
      </c>
      <c r="B4" s="2982"/>
      <c r="C4" s="2982"/>
      <c r="D4" s="2982"/>
      <c r="E4" s="2982"/>
      <c r="F4" s="2982"/>
      <c r="G4" s="2982"/>
      <c r="H4" s="2982"/>
    </row>
    <row r="5" spans="1:9" ht="13" customHeight="1" x14ac:dyDescent="0.25">
      <c r="A5" s="2984">
        <v>2023</v>
      </c>
      <c r="B5" s="2985"/>
      <c r="C5" s="813"/>
      <c r="D5" s="862"/>
      <c r="E5" s="1502"/>
      <c r="F5" s="1503"/>
      <c r="G5" s="531"/>
      <c r="H5" s="532" t="s">
        <v>423</v>
      </c>
    </row>
    <row r="6" spans="1:9" ht="38.25" customHeight="1" x14ac:dyDescent="0.25">
      <c r="A6" s="2986" t="s">
        <v>875</v>
      </c>
      <c r="B6" s="2987"/>
      <c r="C6" s="1504" t="s">
        <v>876</v>
      </c>
      <c r="D6" s="1505" t="s">
        <v>877</v>
      </c>
      <c r="E6" s="1506" t="s">
        <v>878</v>
      </c>
      <c r="F6" s="1505" t="s">
        <v>879</v>
      </c>
      <c r="G6" s="1507" t="s">
        <v>880</v>
      </c>
      <c r="H6" s="1508" t="s">
        <v>881</v>
      </c>
    </row>
    <row r="7" spans="1:9" ht="7" customHeight="1" x14ac:dyDescent="0.25">
      <c r="A7" s="1509"/>
      <c r="B7" s="1509"/>
      <c r="C7" s="1510"/>
      <c r="D7" s="1511"/>
      <c r="E7" s="1511"/>
      <c r="F7" s="1511"/>
      <c r="G7" s="1511"/>
      <c r="H7" s="1511"/>
      <c r="I7" s="1512"/>
    </row>
    <row r="8" spans="1:9" s="529" customFormat="1" ht="15.75" customHeight="1" x14ac:dyDescent="0.25">
      <c r="A8" s="529" t="s">
        <v>273</v>
      </c>
      <c r="B8" s="861"/>
      <c r="C8" s="1513">
        <v>643</v>
      </c>
      <c r="D8" s="863">
        <v>585</v>
      </c>
      <c r="E8" s="863">
        <v>498</v>
      </c>
      <c r="F8" s="863">
        <v>526</v>
      </c>
      <c r="G8" s="863">
        <v>521</v>
      </c>
      <c r="H8" s="863">
        <v>426</v>
      </c>
    </row>
    <row r="9" spans="1:9" s="529" customFormat="1" ht="7" customHeight="1" x14ac:dyDescent="0.25"/>
    <row r="10" spans="1:9" s="531" customFormat="1" ht="15.75" customHeight="1" x14ac:dyDescent="0.25">
      <c r="B10" s="531" t="s">
        <v>882</v>
      </c>
      <c r="C10" s="1514">
        <v>124</v>
      </c>
      <c r="D10" s="1514">
        <v>120</v>
      </c>
      <c r="E10" s="1514">
        <v>103</v>
      </c>
      <c r="F10" s="1514">
        <v>106</v>
      </c>
      <c r="G10" s="1514">
        <v>108</v>
      </c>
      <c r="H10" s="1514">
        <v>87</v>
      </c>
    </row>
    <row r="11" spans="1:9" s="531" customFormat="1" ht="15.75" customHeight="1" x14ac:dyDescent="0.25">
      <c r="B11" s="531" t="s">
        <v>883</v>
      </c>
      <c r="C11" s="1515">
        <v>58</v>
      </c>
      <c r="D11" s="907">
        <v>56</v>
      </c>
      <c r="E11" s="907">
        <v>48</v>
      </c>
      <c r="F11" s="907">
        <v>48</v>
      </c>
      <c r="G11" s="907">
        <v>52</v>
      </c>
      <c r="H11" s="907">
        <v>39</v>
      </c>
    </row>
    <row r="12" spans="1:9" s="531" customFormat="1" ht="15.75" customHeight="1" x14ac:dyDescent="0.25">
      <c r="B12" s="812" t="s">
        <v>884</v>
      </c>
      <c r="C12" s="1515">
        <v>14</v>
      </c>
      <c r="D12" s="907">
        <v>13</v>
      </c>
      <c r="E12" s="907">
        <v>11</v>
      </c>
      <c r="F12" s="907">
        <v>13</v>
      </c>
      <c r="G12" s="907">
        <v>11</v>
      </c>
      <c r="H12" s="907">
        <v>11</v>
      </c>
    </row>
    <row r="13" spans="1:9" s="531" customFormat="1" ht="15.75" customHeight="1" x14ac:dyDescent="0.25">
      <c r="B13" s="812" t="s">
        <v>885</v>
      </c>
      <c r="C13" s="1515">
        <v>36</v>
      </c>
      <c r="D13" s="907">
        <v>34</v>
      </c>
      <c r="E13" s="907">
        <v>30</v>
      </c>
      <c r="F13" s="907">
        <v>30</v>
      </c>
      <c r="G13" s="907">
        <v>30</v>
      </c>
      <c r="H13" s="907">
        <v>26</v>
      </c>
    </row>
    <row r="14" spans="1:9" s="531" customFormat="1" ht="15.75" customHeight="1" x14ac:dyDescent="0.25">
      <c r="B14" s="812" t="s">
        <v>886</v>
      </c>
      <c r="C14" s="1515">
        <v>116</v>
      </c>
      <c r="D14" s="907">
        <v>94</v>
      </c>
      <c r="E14" s="907">
        <v>70</v>
      </c>
      <c r="F14" s="907">
        <v>85</v>
      </c>
      <c r="G14" s="907">
        <v>78</v>
      </c>
      <c r="H14" s="907">
        <v>57</v>
      </c>
    </row>
    <row r="15" spans="1:9" s="531" customFormat="1" ht="15.75" customHeight="1" x14ac:dyDescent="0.25">
      <c r="B15" s="812" t="s">
        <v>887</v>
      </c>
      <c r="C15" s="1515">
        <v>106</v>
      </c>
      <c r="D15" s="907">
        <v>93</v>
      </c>
      <c r="E15" s="907">
        <v>74</v>
      </c>
      <c r="F15" s="907">
        <v>83</v>
      </c>
      <c r="G15" s="907">
        <v>78</v>
      </c>
      <c r="H15" s="907">
        <v>63</v>
      </c>
    </row>
    <row r="16" spans="1:9" s="531" customFormat="1" ht="15.75" customHeight="1" x14ac:dyDescent="0.25">
      <c r="B16" s="812" t="s">
        <v>888</v>
      </c>
      <c r="C16" s="1515">
        <v>69</v>
      </c>
      <c r="D16" s="907">
        <v>66</v>
      </c>
      <c r="E16" s="907">
        <v>58</v>
      </c>
      <c r="F16" s="907">
        <v>62</v>
      </c>
      <c r="G16" s="907">
        <v>59</v>
      </c>
      <c r="H16" s="907">
        <v>51</v>
      </c>
    </row>
    <row r="17" spans="1:12" s="531" customFormat="1" ht="15.75" customHeight="1" x14ac:dyDescent="0.25">
      <c r="B17" s="812" t="s">
        <v>889</v>
      </c>
      <c r="C17" s="907">
        <v>80</v>
      </c>
      <c r="D17" s="907">
        <v>75</v>
      </c>
      <c r="E17" s="907">
        <v>72</v>
      </c>
      <c r="F17" s="907">
        <v>68</v>
      </c>
      <c r="G17" s="907">
        <v>72</v>
      </c>
      <c r="H17" s="907">
        <v>64</v>
      </c>
    </row>
    <row r="18" spans="1:12" s="531" customFormat="1" ht="15.75" customHeight="1" x14ac:dyDescent="0.25">
      <c r="B18" s="812" t="s">
        <v>890</v>
      </c>
      <c r="C18" s="907">
        <v>22</v>
      </c>
      <c r="D18" s="907">
        <v>20</v>
      </c>
      <c r="E18" s="907">
        <v>19</v>
      </c>
      <c r="F18" s="907">
        <v>19</v>
      </c>
      <c r="G18" s="907">
        <v>20</v>
      </c>
      <c r="H18" s="907">
        <v>17</v>
      </c>
    </row>
    <row r="19" spans="1:12" s="531" customFormat="1" ht="15.75" customHeight="1" x14ac:dyDescent="0.25">
      <c r="B19" s="531" t="s">
        <v>891</v>
      </c>
      <c r="C19" s="907">
        <v>18</v>
      </c>
      <c r="D19" s="907">
        <v>14</v>
      </c>
      <c r="E19" s="907">
        <v>13</v>
      </c>
      <c r="F19" s="907">
        <v>12</v>
      </c>
      <c r="G19" s="907">
        <v>13</v>
      </c>
      <c r="H19" s="907">
        <v>11</v>
      </c>
    </row>
    <row r="20" spans="1:12" ht="7" customHeight="1" thickBot="1" x14ac:dyDescent="0.3">
      <c r="A20" s="882"/>
      <c r="B20" s="882"/>
      <c r="C20" s="1516"/>
      <c r="D20" s="1517"/>
      <c r="E20" s="1517"/>
      <c r="F20" s="1517"/>
      <c r="G20" s="1517"/>
      <c r="H20" s="1517"/>
    </row>
    <row r="21" spans="1:12" ht="13" customHeight="1" thickTop="1" x14ac:dyDescent="0.25">
      <c r="A21" s="812" t="s">
        <v>866</v>
      </c>
      <c r="B21" s="812"/>
      <c r="C21" s="812"/>
      <c r="D21" s="812"/>
      <c r="E21" s="812"/>
      <c r="F21" s="812"/>
      <c r="G21" s="812"/>
      <c r="H21" s="812"/>
      <c r="I21" s="812"/>
      <c r="J21" s="812"/>
      <c r="K21" s="812"/>
    </row>
    <row r="22" spans="1:12" ht="13" customHeight="1" x14ac:dyDescent="0.25">
      <c r="A22" s="1499" t="s">
        <v>867</v>
      </c>
      <c r="B22" s="1518"/>
      <c r="C22" s="813"/>
      <c r="D22" s="813"/>
      <c r="E22" s="862"/>
      <c r="F22" s="862"/>
      <c r="G22" s="862"/>
      <c r="H22" s="862"/>
    </row>
    <row r="23" spans="1:12" ht="13" customHeight="1" x14ac:dyDescent="0.25">
      <c r="A23" s="1519" t="s">
        <v>868</v>
      </c>
      <c r="B23" s="1518"/>
      <c r="C23" s="813"/>
      <c r="D23" s="813"/>
      <c r="E23" s="862"/>
      <c r="F23" s="862"/>
      <c r="G23" s="862"/>
      <c r="H23" s="862"/>
    </row>
    <row r="24" spans="1:12" ht="13" customHeight="1" x14ac:dyDescent="0.25">
      <c r="A24" s="1519" t="s">
        <v>869</v>
      </c>
      <c r="B24" s="1518"/>
      <c r="C24" s="813"/>
      <c r="D24" s="813"/>
      <c r="E24" s="862"/>
      <c r="F24" s="862"/>
      <c r="G24" s="862"/>
      <c r="H24" s="862"/>
    </row>
    <row r="25" spans="1:12" ht="13" customHeight="1" x14ac:dyDescent="0.25">
      <c r="A25" s="1519" t="s">
        <v>870</v>
      </c>
      <c r="B25" s="1518"/>
      <c r="C25" s="813"/>
      <c r="D25" s="813"/>
      <c r="E25" s="862"/>
      <c r="F25" s="862"/>
      <c r="G25" s="862"/>
      <c r="H25" s="862"/>
    </row>
    <row r="26" spans="1:12" ht="13" customHeight="1" x14ac:dyDescent="0.25">
      <c r="A26" s="1519" t="s">
        <v>871</v>
      </c>
      <c r="B26" s="1518"/>
      <c r="C26" s="813"/>
      <c r="D26" s="813"/>
      <c r="E26" s="862"/>
      <c r="F26" s="862"/>
      <c r="G26" s="862"/>
      <c r="H26" s="862"/>
    </row>
    <row r="27" spans="1:12" ht="13" customHeight="1" x14ac:dyDescent="0.25">
      <c r="A27" s="2988" t="s">
        <v>892</v>
      </c>
      <c r="B27" s="2988"/>
      <c r="C27" s="2988"/>
      <c r="D27" s="2988"/>
      <c r="E27" s="2988"/>
      <c r="F27" s="531"/>
      <c r="G27" s="531"/>
      <c r="H27" s="531"/>
      <c r="I27" s="531"/>
      <c r="J27" s="531"/>
      <c r="K27" s="531"/>
    </row>
    <row r="28" spans="1:12" ht="7" customHeight="1" x14ac:dyDescent="0.25">
      <c r="A28" s="531"/>
      <c r="B28" s="531"/>
      <c r="C28" s="813"/>
      <c r="D28" s="862"/>
      <c r="E28" s="862"/>
      <c r="F28" s="531"/>
      <c r="G28" s="531"/>
      <c r="H28" s="531"/>
    </row>
    <row r="29" spans="1:12" s="1524" customFormat="1" ht="12" customHeight="1" x14ac:dyDescent="0.25">
      <c r="A29" s="1520" t="s">
        <v>301</v>
      </c>
      <c r="B29" s="1521"/>
      <c r="C29" s="1522"/>
      <c r="D29" s="1521"/>
      <c r="E29" s="1521"/>
      <c r="F29" s="1521"/>
      <c r="G29" s="1521"/>
      <c r="H29" s="1521"/>
      <c r="I29" s="1521"/>
      <c r="J29" s="1521"/>
      <c r="K29" s="1523"/>
      <c r="L29" s="1523"/>
    </row>
    <row r="30" spans="1:12" s="1524" customFormat="1" ht="10.5" customHeight="1" x14ac:dyDescent="0.25">
      <c r="A30" s="1525" t="s">
        <v>893</v>
      </c>
      <c r="B30" s="1521"/>
      <c r="C30" s="1522"/>
      <c r="D30" s="1521"/>
      <c r="E30" s="1521"/>
      <c r="F30" s="1521"/>
      <c r="G30" s="1521"/>
      <c r="H30" s="1521"/>
      <c r="I30" s="1521"/>
      <c r="J30" s="1521"/>
      <c r="K30" s="1523"/>
      <c r="L30" s="1523"/>
    </row>
    <row r="31" spans="1:12" x14ac:dyDescent="0.25">
      <c r="A31" s="531"/>
      <c r="B31" s="531"/>
      <c r="C31" s="813"/>
      <c r="D31" s="531"/>
      <c r="E31" s="531"/>
      <c r="F31" s="531"/>
      <c r="G31" s="531"/>
      <c r="H31" s="531"/>
    </row>
    <row r="32" spans="1:12" x14ac:dyDescent="0.25">
      <c r="A32" s="531"/>
      <c r="B32" s="531"/>
      <c r="C32" s="813"/>
      <c r="D32" s="531"/>
      <c r="E32" s="531"/>
      <c r="F32" s="531"/>
      <c r="G32" s="531"/>
      <c r="H32" s="531"/>
    </row>
  </sheetData>
  <mergeCells count="5">
    <mergeCell ref="A3:H3"/>
    <mergeCell ref="A4:H4"/>
    <mergeCell ref="A5:B5"/>
    <mergeCell ref="A6:B6"/>
    <mergeCell ref="A27:E27"/>
  </mergeCells>
  <hyperlinks>
    <hyperlink ref="A30" r:id="rId1" xr:uid="{AE5A1105-A6C4-48CF-804F-8920356D2E77}"/>
    <hyperlink ref="A1" location="Índice!A1" display="Voltar ao índice" xr:uid="{ABDF9A9B-6AF1-42D5-9518-469090E91B85}"/>
  </hyperlinks>
  <pageMargins left="0.78740157480314965" right="0.78740157480314965" top="1.1811023622047245" bottom="0.78740157480314965" header="0" footer="0"/>
  <pageSetup paperSize="9" orientation="portrait" verticalDpi="300" r:id="rId2"/>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AF725-F6DF-4220-8F37-90DF7E71AE7E}">
  <dimension ref="A1:O40"/>
  <sheetViews>
    <sheetView workbookViewId="0"/>
  </sheetViews>
  <sheetFormatPr defaultColWidth="7.81640625" defaultRowHeight="10.5" x14ac:dyDescent="0.25"/>
  <cols>
    <col min="1" max="1" width="30.26953125" style="811" customWidth="1"/>
    <col min="2" max="2" width="9" style="811" customWidth="1"/>
    <col min="3" max="3" width="7.81640625" style="811" customWidth="1"/>
    <col min="4" max="5" width="9.26953125" style="811" customWidth="1"/>
    <col min="6" max="6" width="9.1796875" style="811" customWidth="1"/>
    <col min="7" max="7" width="10" style="811" customWidth="1"/>
    <col min="8" max="8" width="10.54296875" style="811" customWidth="1"/>
    <col min="9" max="16384" width="7.81640625" style="811"/>
  </cols>
  <sheetData>
    <row r="1" spans="1:11" ht="12.5" x14ac:dyDescent="0.25">
      <c r="A1" s="527" t="s">
        <v>227</v>
      </c>
    </row>
    <row r="3" spans="1:11" ht="12.75" customHeight="1" x14ac:dyDescent="0.25">
      <c r="A3" s="870" t="s">
        <v>894</v>
      </c>
      <c r="B3" s="870"/>
      <c r="C3" s="870"/>
      <c r="D3" s="870"/>
      <c r="E3" s="870"/>
      <c r="F3" s="870"/>
    </row>
    <row r="4" spans="1:11" ht="21.75" customHeight="1" x14ac:dyDescent="0.25">
      <c r="A4" s="2982" t="s">
        <v>895</v>
      </c>
      <c r="B4" s="2982"/>
      <c r="C4" s="2982"/>
      <c r="D4" s="2982"/>
      <c r="E4" s="2982"/>
      <c r="F4" s="2982"/>
      <c r="G4" s="2982"/>
    </row>
    <row r="5" spans="1:11" ht="12.75" customHeight="1" x14ac:dyDescent="0.25">
      <c r="A5" s="967">
        <v>2023</v>
      </c>
      <c r="B5" s="1696"/>
      <c r="C5" s="862"/>
      <c r="D5" s="1527"/>
      <c r="E5" s="531"/>
      <c r="G5" s="532" t="s">
        <v>423</v>
      </c>
      <c r="H5" s="531"/>
    </row>
    <row r="6" spans="1:11" ht="15" customHeight="1" x14ac:dyDescent="0.25">
      <c r="A6" s="2989" t="s">
        <v>875</v>
      </c>
      <c r="B6" s="2989" t="s">
        <v>896</v>
      </c>
      <c r="C6" s="2991" t="s">
        <v>897</v>
      </c>
      <c r="D6" s="2991"/>
      <c r="E6" s="2991"/>
      <c r="F6" s="2991" t="s">
        <v>898</v>
      </c>
      <c r="G6" s="2991"/>
      <c r="H6" s="1512"/>
    </row>
    <row r="7" spans="1:11" ht="21.75" customHeight="1" x14ac:dyDescent="0.25">
      <c r="A7" s="2989"/>
      <c r="B7" s="2990"/>
      <c r="C7" s="2991" t="s">
        <v>899</v>
      </c>
      <c r="D7" s="2989" t="s">
        <v>900</v>
      </c>
      <c r="E7" s="2989" t="s">
        <v>901</v>
      </c>
      <c r="F7" s="2989" t="s">
        <v>902</v>
      </c>
      <c r="G7" s="2989" t="s">
        <v>903</v>
      </c>
    </row>
    <row r="8" spans="1:11" ht="19.5" customHeight="1" x14ac:dyDescent="0.25">
      <c r="A8" s="2989"/>
      <c r="B8" s="2990"/>
      <c r="C8" s="2991"/>
      <c r="D8" s="2992"/>
      <c r="E8" s="2992"/>
      <c r="F8" s="2992"/>
      <c r="G8" s="2992"/>
    </row>
    <row r="9" spans="1:11" s="232" customFormat="1" ht="18" customHeight="1" x14ac:dyDescent="0.25">
      <c r="A9" s="1528">
        <v>2019</v>
      </c>
      <c r="B9" s="1489">
        <v>436</v>
      </c>
      <c r="C9" s="877">
        <v>19777691</v>
      </c>
      <c r="D9" s="891">
        <v>2011659.0000000002</v>
      </c>
      <c r="E9" s="891">
        <v>10342760.999999996</v>
      </c>
      <c r="F9" s="891">
        <v>5900296.9999999981</v>
      </c>
      <c r="G9" s="875">
        <v>12134567.780000003</v>
      </c>
    </row>
    <row r="10" spans="1:11" s="232" customFormat="1" ht="18" customHeight="1" x14ac:dyDescent="0.25">
      <c r="A10" s="1528">
        <v>2020</v>
      </c>
      <c r="B10" s="1489">
        <v>414</v>
      </c>
      <c r="C10" s="877">
        <v>5735532</v>
      </c>
      <c r="D10" s="891">
        <v>430113</v>
      </c>
      <c r="E10" s="891">
        <v>2037544</v>
      </c>
      <c r="F10" s="891">
        <v>1788153</v>
      </c>
      <c r="G10" s="875">
        <v>3245923</v>
      </c>
    </row>
    <row r="11" spans="1:11" s="232" customFormat="1" ht="18" customHeight="1" x14ac:dyDescent="0.25">
      <c r="A11" s="1528">
        <v>2021</v>
      </c>
      <c r="B11" s="1489">
        <v>419</v>
      </c>
      <c r="C11" s="877">
        <v>7496851</v>
      </c>
      <c r="D11" s="891">
        <v>404854</v>
      </c>
      <c r="E11" s="891">
        <v>2891412</v>
      </c>
      <c r="F11" s="891">
        <v>2373235</v>
      </c>
      <c r="G11" s="875">
        <v>4155891</v>
      </c>
    </row>
    <row r="12" spans="1:11" s="232" customFormat="1" ht="18" customHeight="1" x14ac:dyDescent="0.25">
      <c r="A12" s="1528">
        <v>2022</v>
      </c>
      <c r="B12" s="1489">
        <v>424</v>
      </c>
      <c r="C12" s="877">
        <v>15762948.000000004</v>
      </c>
      <c r="D12" s="891">
        <v>1191381</v>
      </c>
      <c r="E12" s="891">
        <v>7666209.9999999981</v>
      </c>
      <c r="F12" s="891">
        <v>4205572.9999999991</v>
      </c>
      <c r="G12" s="875">
        <v>8509894.2399999928</v>
      </c>
    </row>
    <row r="13" spans="1:11" s="232" customFormat="1" ht="15" customHeight="1" x14ac:dyDescent="0.25">
      <c r="A13" s="1124">
        <v>2023</v>
      </c>
      <c r="B13" s="1529"/>
      <c r="C13" s="536"/>
      <c r="D13" s="1530"/>
      <c r="E13" s="1530"/>
      <c r="F13" s="1530"/>
      <c r="G13" s="1530"/>
    </row>
    <row r="14" spans="1:11" s="529" customFormat="1" ht="15.75" customHeight="1" x14ac:dyDescent="0.25">
      <c r="A14" s="1531" t="s">
        <v>273</v>
      </c>
      <c r="B14" s="1532">
        <v>426</v>
      </c>
      <c r="C14" s="1532">
        <v>18075123</v>
      </c>
      <c r="D14" s="1532">
        <v>1573070</v>
      </c>
      <c r="E14" s="1532">
        <v>8642348.9999999925</v>
      </c>
      <c r="F14" s="1532">
        <v>5439059.9999999981</v>
      </c>
      <c r="G14" s="1532">
        <v>9519780.6500000004</v>
      </c>
      <c r="I14" s="890"/>
      <c r="K14" s="910"/>
    </row>
    <row r="15" spans="1:11" s="529" customFormat="1" ht="6.75" customHeight="1" x14ac:dyDescent="0.25">
      <c r="B15" s="890"/>
      <c r="C15" s="890"/>
      <c r="D15" s="1533"/>
      <c r="E15" s="1533"/>
      <c r="F15" s="890"/>
      <c r="G15" s="890"/>
    </row>
    <row r="16" spans="1:11" s="531" customFormat="1" ht="18" customHeight="1" x14ac:dyDescent="0.25">
      <c r="A16" s="531" t="s">
        <v>882</v>
      </c>
      <c r="B16" s="1489">
        <v>87</v>
      </c>
      <c r="C16" s="877">
        <v>4425802.0000000009</v>
      </c>
      <c r="D16" s="891">
        <v>322688.99999999994</v>
      </c>
      <c r="E16" s="891">
        <v>1971731.9999999991</v>
      </c>
      <c r="F16" s="891">
        <v>1901583.0000000005</v>
      </c>
      <c r="G16" s="875">
        <v>2354284.3500000006</v>
      </c>
      <c r="K16" s="910"/>
    </row>
    <row r="17" spans="1:15" s="531" customFormat="1" ht="18" customHeight="1" x14ac:dyDescent="0.25">
      <c r="A17" s="531" t="s">
        <v>883</v>
      </c>
      <c r="B17" s="1489">
        <v>39</v>
      </c>
      <c r="C17" s="877">
        <v>1245928</v>
      </c>
      <c r="D17" s="891">
        <v>100902.00000000001</v>
      </c>
      <c r="E17" s="891">
        <v>658538.99999999988</v>
      </c>
      <c r="F17" s="891">
        <v>498934.99999999994</v>
      </c>
      <c r="G17" s="875">
        <v>801936.3600000001</v>
      </c>
      <c r="K17" s="910"/>
    </row>
    <row r="18" spans="1:15" s="531" customFormat="1" ht="18" customHeight="1" x14ac:dyDescent="0.25">
      <c r="A18" s="812" t="s">
        <v>884</v>
      </c>
      <c r="B18" s="1489">
        <v>11</v>
      </c>
      <c r="C18" s="877">
        <v>494481</v>
      </c>
      <c r="D18" s="891">
        <v>57785</v>
      </c>
      <c r="E18" s="891">
        <v>27266.000000000004</v>
      </c>
      <c r="F18" s="891">
        <v>177322</v>
      </c>
      <c r="G18" s="875">
        <v>448822.61999999994</v>
      </c>
      <c r="K18" s="910"/>
    </row>
    <row r="19" spans="1:15" s="531" customFormat="1" ht="18" customHeight="1" x14ac:dyDescent="0.25">
      <c r="A19" s="812" t="s">
        <v>885</v>
      </c>
      <c r="B19" s="1489">
        <v>26</v>
      </c>
      <c r="C19" s="877">
        <v>1076304</v>
      </c>
      <c r="D19" s="891">
        <v>206705.00000000003</v>
      </c>
      <c r="E19" s="891">
        <v>264267.99999999994</v>
      </c>
      <c r="F19" s="891">
        <v>192823</v>
      </c>
      <c r="G19" s="875">
        <v>818223.2</v>
      </c>
      <c r="K19" s="910"/>
    </row>
    <row r="20" spans="1:15" s="531" customFormat="1" ht="18" customHeight="1" x14ac:dyDescent="0.25">
      <c r="A20" s="812" t="s">
        <v>886</v>
      </c>
      <c r="B20" s="1489">
        <v>57</v>
      </c>
      <c r="C20" s="877">
        <v>423197.00000000006</v>
      </c>
      <c r="D20" s="891">
        <v>64168.000000000022</v>
      </c>
      <c r="E20" s="891">
        <v>117420</v>
      </c>
      <c r="F20" s="891">
        <v>193311</v>
      </c>
      <c r="G20" s="875">
        <v>282435.44000000006</v>
      </c>
      <c r="K20" s="910"/>
    </row>
    <row r="21" spans="1:15" s="531" customFormat="1" ht="18" customHeight="1" x14ac:dyDescent="0.25">
      <c r="A21" s="812" t="s">
        <v>887</v>
      </c>
      <c r="B21" s="1489">
        <v>63</v>
      </c>
      <c r="C21" s="877">
        <v>1495692.0000000005</v>
      </c>
      <c r="D21" s="891">
        <v>154790</v>
      </c>
      <c r="E21" s="891">
        <v>635549</v>
      </c>
      <c r="F21" s="891">
        <v>501723.99999999994</v>
      </c>
      <c r="G21" s="875">
        <v>1070712.5499999998</v>
      </c>
      <c r="K21" s="910"/>
    </row>
    <row r="22" spans="1:15" s="531" customFormat="1" ht="18" customHeight="1" x14ac:dyDescent="0.25">
      <c r="A22" s="812" t="s">
        <v>888</v>
      </c>
      <c r="B22" s="1489">
        <v>51</v>
      </c>
      <c r="C22" s="877">
        <v>4897611.9999999991</v>
      </c>
      <c r="D22" s="891">
        <v>219356.99999999991</v>
      </c>
      <c r="E22" s="891">
        <v>3110510</v>
      </c>
      <c r="F22" s="891">
        <v>707824.00000000012</v>
      </c>
      <c r="G22" s="875">
        <v>1508663.3699999999</v>
      </c>
      <c r="K22" s="910"/>
    </row>
    <row r="23" spans="1:15" s="531" customFormat="1" ht="18" customHeight="1" x14ac:dyDescent="0.25">
      <c r="A23" s="812" t="s">
        <v>889</v>
      </c>
      <c r="B23" s="1489">
        <v>64</v>
      </c>
      <c r="C23" s="877">
        <v>1630500.0000000002</v>
      </c>
      <c r="D23" s="891">
        <v>201425</v>
      </c>
      <c r="E23" s="891">
        <v>532972.99999999988</v>
      </c>
      <c r="F23" s="891">
        <v>893711</v>
      </c>
      <c r="G23" s="875">
        <v>931324.86999999988</v>
      </c>
      <c r="K23" s="910"/>
    </row>
    <row r="24" spans="1:15" s="531" customFormat="1" ht="18" customHeight="1" x14ac:dyDescent="0.25">
      <c r="A24" s="812" t="s">
        <v>890</v>
      </c>
      <c r="B24" s="1489">
        <v>17</v>
      </c>
      <c r="C24" s="877">
        <v>1812491.0000000005</v>
      </c>
      <c r="D24" s="891">
        <v>86584</v>
      </c>
      <c r="E24" s="891">
        <v>1088083</v>
      </c>
      <c r="F24" s="891">
        <v>313562.00000000006</v>
      </c>
      <c r="G24" s="875">
        <v>920596.39</v>
      </c>
      <c r="K24" s="910"/>
    </row>
    <row r="25" spans="1:15" s="531" customFormat="1" ht="18" customHeight="1" x14ac:dyDescent="0.25">
      <c r="A25" s="531" t="s">
        <v>891</v>
      </c>
      <c r="B25" s="939">
        <v>11</v>
      </c>
      <c r="C25" s="877">
        <v>573116</v>
      </c>
      <c r="D25" s="891">
        <v>158665</v>
      </c>
      <c r="E25" s="891">
        <v>236009</v>
      </c>
      <c r="F25" s="891">
        <v>58265</v>
      </c>
      <c r="G25" s="875">
        <v>382781.49999999994</v>
      </c>
      <c r="K25" s="910"/>
    </row>
    <row r="26" spans="1:15" ht="6" customHeight="1" thickBot="1" x14ac:dyDescent="0.3">
      <c r="A26" s="882"/>
      <c r="B26" s="882"/>
      <c r="C26" s="1517"/>
      <c r="D26" s="1517"/>
      <c r="E26" s="1517"/>
      <c r="F26" s="1517"/>
      <c r="G26" s="1517"/>
    </row>
    <row r="27" spans="1:15" s="914" customFormat="1" ht="13" customHeight="1" thickTop="1" x14ac:dyDescent="0.25">
      <c r="A27" s="2988" t="s">
        <v>892</v>
      </c>
      <c r="B27" s="2988"/>
      <c r="C27" s="2988"/>
      <c r="D27" s="2988"/>
      <c r="E27" s="2988"/>
      <c r="F27" s="1697"/>
      <c r="G27" s="232"/>
      <c r="H27" s="232"/>
      <c r="I27" s="232"/>
      <c r="J27" s="232"/>
      <c r="K27" s="232"/>
      <c r="L27" s="232"/>
      <c r="M27" s="232"/>
      <c r="N27" s="232"/>
      <c r="O27" s="232"/>
    </row>
    <row r="28" spans="1:15" ht="9" customHeight="1" x14ac:dyDescent="0.25">
      <c r="A28" s="1518"/>
      <c r="B28" s="1518"/>
      <c r="C28" s="862"/>
      <c r="D28" s="862"/>
      <c r="E28" s="531"/>
      <c r="F28" s="531"/>
      <c r="G28" s="531"/>
    </row>
    <row r="29" spans="1:15" s="1524" customFormat="1" ht="12" customHeight="1" x14ac:dyDescent="0.25">
      <c r="A29" s="1520" t="s">
        <v>301</v>
      </c>
      <c r="B29" s="1521"/>
      <c r="C29" s="1521"/>
      <c r="D29" s="1521"/>
      <c r="E29" s="1521"/>
      <c r="F29" s="1521"/>
      <c r="G29" s="1521"/>
      <c r="H29" s="1521"/>
    </row>
    <row r="30" spans="1:15" s="1536" customFormat="1" ht="12" customHeight="1" x14ac:dyDescent="0.25">
      <c r="A30" s="1535" t="s">
        <v>893</v>
      </c>
      <c r="B30" s="1521"/>
      <c r="C30" s="1521"/>
      <c r="D30" s="1521"/>
      <c r="E30" s="1521"/>
      <c r="F30" s="1521"/>
      <c r="G30" s="1521"/>
      <c r="H30" s="1521"/>
    </row>
    <row r="31" spans="1:15" s="1538" customFormat="1" ht="12" customHeight="1" x14ac:dyDescent="0.25">
      <c r="A31" s="1535" t="s">
        <v>904</v>
      </c>
      <c r="B31" s="1537"/>
      <c r="C31" s="1537"/>
      <c r="D31" s="1537"/>
      <c r="E31" s="1537"/>
      <c r="F31" s="1537"/>
      <c r="G31" s="1537"/>
    </row>
    <row r="32" spans="1:15" s="1538" customFormat="1" ht="12" customHeight="1" x14ac:dyDescent="0.25">
      <c r="A32" s="1535" t="s">
        <v>905</v>
      </c>
      <c r="B32" s="1537"/>
      <c r="C32" s="1537"/>
      <c r="D32" s="1537"/>
      <c r="E32" s="1537"/>
      <c r="F32" s="1537"/>
      <c r="G32" s="1537"/>
    </row>
    <row r="33" spans="1:8" s="1538" customFormat="1" ht="12" customHeight="1" x14ac:dyDescent="0.25">
      <c r="A33" s="1535" t="s">
        <v>906</v>
      </c>
      <c r="B33" s="1537"/>
      <c r="C33" s="1537"/>
      <c r="D33" s="1537"/>
      <c r="E33" s="1537"/>
      <c r="F33" s="1537"/>
      <c r="G33" s="1537"/>
    </row>
    <row r="34" spans="1:8" x14ac:dyDescent="0.25">
      <c r="A34" s="531"/>
      <c r="B34" s="531"/>
      <c r="C34" s="531"/>
      <c r="D34" s="531"/>
      <c r="E34" s="531"/>
      <c r="F34" s="531"/>
      <c r="G34" s="531"/>
      <c r="H34" s="531"/>
    </row>
    <row r="35" spans="1:8" x14ac:dyDescent="0.25">
      <c r="A35" s="232"/>
      <c r="B35" s="232"/>
      <c r="C35" s="232"/>
      <c r="D35" s="232"/>
      <c r="E35" s="232"/>
      <c r="F35" s="232"/>
      <c r="G35" s="232"/>
      <c r="H35" s="232"/>
    </row>
    <row r="36" spans="1:8" x14ac:dyDescent="0.25">
      <c r="A36" s="232"/>
      <c r="B36" s="232"/>
      <c r="C36" s="232"/>
      <c r="D36" s="232"/>
      <c r="E36" s="232"/>
      <c r="F36" s="232"/>
      <c r="G36" s="232"/>
      <c r="H36" s="232"/>
    </row>
    <row r="37" spans="1:8" x14ac:dyDescent="0.25">
      <c r="A37" s="232"/>
      <c r="B37" s="232"/>
      <c r="C37" s="232"/>
      <c r="D37" s="232"/>
      <c r="E37" s="232"/>
      <c r="F37" s="232"/>
      <c r="G37" s="232"/>
      <c r="H37" s="232"/>
    </row>
    <row r="38" spans="1:8" x14ac:dyDescent="0.25">
      <c r="A38" s="232"/>
      <c r="B38" s="232"/>
      <c r="C38" s="232"/>
      <c r="D38" s="232"/>
      <c r="E38" s="232"/>
      <c r="F38" s="232"/>
      <c r="G38" s="232"/>
      <c r="H38" s="232"/>
    </row>
    <row r="39" spans="1:8" x14ac:dyDescent="0.25">
      <c r="A39" s="232"/>
      <c r="B39" s="232"/>
      <c r="C39" s="232"/>
      <c r="D39" s="232"/>
      <c r="E39" s="232"/>
      <c r="F39" s="232"/>
      <c r="G39" s="232"/>
      <c r="H39" s="232"/>
    </row>
    <row r="40" spans="1:8" x14ac:dyDescent="0.25">
      <c r="A40" s="232"/>
      <c r="B40" s="232"/>
      <c r="C40" s="232"/>
      <c r="D40" s="232"/>
      <c r="E40" s="232"/>
      <c r="F40" s="232"/>
      <c r="G40" s="232"/>
      <c r="H40" s="232"/>
    </row>
  </sheetData>
  <mergeCells count="11">
    <mergeCell ref="A27:E27"/>
    <mergeCell ref="A4:G4"/>
    <mergeCell ref="A6:A8"/>
    <mergeCell ref="B6:B8"/>
    <mergeCell ref="C6:E6"/>
    <mergeCell ref="F6:G6"/>
    <mergeCell ref="C7:C8"/>
    <mergeCell ref="D7:D8"/>
    <mergeCell ref="E7:E8"/>
    <mergeCell ref="F7:F8"/>
    <mergeCell ref="G7:G8"/>
  </mergeCells>
  <hyperlinks>
    <hyperlink ref="A30" r:id="rId1" xr:uid="{7776BA06-FDD4-46F1-9386-1349F150DA82}"/>
    <hyperlink ref="A31" r:id="rId2" xr:uid="{42AC9814-E97B-4233-BCEE-EC7FB447909B}"/>
    <hyperlink ref="A32" r:id="rId3" xr:uid="{05ED4E93-2385-4B3A-92F3-42688BFA10E4}"/>
    <hyperlink ref="A33" r:id="rId4" xr:uid="{DCD6F471-4AB1-4733-8C58-E2C0CCF981FA}"/>
    <hyperlink ref="A1" location="Índice!A1" display="Voltar ao índice" xr:uid="{062536B3-97A9-4434-8304-F2FF28680294}"/>
  </hyperlinks>
  <pageMargins left="0.78740157480314965" right="0.78740157480314965" top="1.1811023622047245" bottom="0.78740157480314965" header="0" footer="0"/>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64F94-62C0-43F3-87BA-CC18D674DC93}">
  <dimension ref="A1:I40"/>
  <sheetViews>
    <sheetView workbookViewId="0"/>
  </sheetViews>
  <sheetFormatPr defaultColWidth="9.1796875" defaultRowHeight="10.5" x14ac:dyDescent="0.25"/>
  <cols>
    <col min="1" max="1" width="30.1796875" style="26" customWidth="1"/>
    <col min="2" max="5" width="8.7265625" style="26" customWidth="1"/>
    <col min="6" max="16384" width="9.1796875" style="26"/>
  </cols>
  <sheetData>
    <row r="1" spans="1:9" ht="12.5" x14ac:dyDescent="0.25">
      <c r="A1" s="527" t="s">
        <v>227</v>
      </c>
    </row>
    <row r="3" spans="1:9" ht="18" customHeight="1" x14ac:dyDescent="0.25">
      <c r="A3" s="19" t="s">
        <v>220</v>
      </c>
      <c r="B3" s="17"/>
      <c r="C3" s="17"/>
      <c r="D3" s="17"/>
      <c r="E3" s="17"/>
      <c r="F3" s="10"/>
      <c r="G3" s="10"/>
    </row>
    <row r="4" spans="1:9" ht="7.5" customHeight="1" x14ac:dyDescent="0.25"/>
    <row r="5" spans="1:9" ht="16.5" customHeight="1" x14ac:dyDescent="0.25">
      <c r="A5" s="291"/>
      <c r="B5" s="2842" t="s">
        <v>152</v>
      </c>
      <c r="C5" s="2843"/>
      <c r="D5" s="2842" t="s">
        <v>153</v>
      </c>
      <c r="E5" s="2843"/>
    </row>
    <row r="6" spans="1:9" s="245" customFormat="1" ht="25" customHeight="1" thickBot="1" x14ac:dyDescent="0.3">
      <c r="A6" s="459" t="s">
        <v>216</v>
      </c>
      <c r="G6" s="513"/>
    </row>
    <row r="7" spans="1:9" ht="9.75" customHeight="1" thickBot="1" x14ac:dyDescent="0.3">
      <c r="A7" s="2841"/>
      <c r="B7" s="2841"/>
      <c r="C7" s="2841"/>
      <c r="D7" s="2841"/>
      <c r="E7" s="2841"/>
    </row>
    <row r="8" spans="1:9" x14ac:dyDescent="0.25">
      <c r="A8" s="318" t="s">
        <v>155</v>
      </c>
      <c r="B8" s="309" t="s">
        <v>31</v>
      </c>
      <c r="C8" s="296" t="s">
        <v>8</v>
      </c>
      <c r="D8" s="297" t="s">
        <v>31</v>
      </c>
      <c r="E8" s="298" t="s">
        <v>8</v>
      </c>
    </row>
    <row r="9" spans="1:9" ht="7" customHeight="1" x14ac:dyDescent="0.25">
      <c r="A9" s="301"/>
      <c r="B9" s="314"/>
      <c r="C9" s="315"/>
      <c r="D9" s="316"/>
      <c r="E9" s="317"/>
    </row>
    <row r="10" spans="1:9" ht="25" customHeight="1" x14ac:dyDescent="0.25">
      <c r="A10" s="403" t="s">
        <v>154</v>
      </c>
      <c r="B10" s="404">
        <v>23900</v>
      </c>
      <c r="C10" s="405">
        <v>100</v>
      </c>
      <c r="D10" s="406">
        <v>20363</v>
      </c>
      <c r="E10" s="407">
        <v>100</v>
      </c>
    </row>
    <row r="11" spans="1:9" ht="25" customHeight="1" x14ac:dyDescent="0.25">
      <c r="A11" s="312" t="s">
        <v>156</v>
      </c>
      <c r="B11" s="310">
        <v>795</v>
      </c>
      <c r="C11" s="299">
        <v>3.3</v>
      </c>
      <c r="D11" s="245">
        <v>845</v>
      </c>
      <c r="E11" s="313">
        <v>4.2</v>
      </c>
    </row>
    <row r="12" spans="1:9" ht="25" customHeight="1" x14ac:dyDescent="0.25">
      <c r="A12" s="305" t="s">
        <v>157</v>
      </c>
      <c r="B12" s="310" t="s">
        <v>6</v>
      </c>
      <c r="C12" s="306" t="s">
        <v>6</v>
      </c>
      <c r="D12" s="307" t="s">
        <v>6</v>
      </c>
      <c r="E12" s="308" t="s">
        <v>6</v>
      </c>
      <c r="I12" s="26" t="s">
        <v>170</v>
      </c>
    </row>
    <row r="13" spans="1:9" ht="25" customHeight="1" x14ac:dyDescent="0.25">
      <c r="A13" s="305" t="s">
        <v>158</v>
      </c>
      <c r="B13" s="310">
        <v>279</v>
      </c>
      <c r="C13" s="306">
        <v>1.2</v>
      </c>
      <c r="D13" s="307" t="s">
        <v>6</v>
      </c>
      <c r="E13" s="308" t="s">
        <v>6</v>
      </c>
    </row>
    <row r="14" spans="1:9" ht="25" customHeight="1" x14ac:dyDescent="0.25">
      <c r="A14" s="305" t="s">
        <v>159</v>
      </c>
      <c r="B14" s="310" t="s">
        <v>6</v>
      </c>
      <c r="C14" s="306" t="s">
        <v>6</v>
      </c>
      <c r="D14" s="307" t="s">
        <v>6</v>
      </c>
      <c r="E14" s="308" t="s">
        <v>6</v>
      </c>
    </row>
    <row r="15" spans="1:9" ht="25" customHeight="1" x14ac:dyDescent="0.25">
      <c r="A15" s="305" t="s">
        <v>160</v>
      </c>
      <c r="B15" s="310">
        <v>27</v>
      </c>
      <c r="C15" s="306">
        <v>0.1</v>
      </c>
      <c r="D15" s="307" t="s">
        <v>6</v>
      </c>
      <c r="E15" s="308" t="s">
        <v>6</v>
      </c>
    </row>
    <row r="16" spans="1:9" ht="16.5" customHeight="1" thickBot="1" x14ac:dyDescent="0.3">
      <c r="A16" s="302" t="s">
        <v>161</v>
      </c>
      <c r="B16" s="311">
        <v>89</v>
      </c>
      <c r="C16" s="300">
        <v>0.4</v>
      </c>
      <c r="D16" s="303">
        <v>190</v>
      </c>
      <c r="E16" s="304">
        <v>0.9</v>
      </c>
    </row>
    <row r="17" spans="1:5" ht="18" customHeight="1" thickTop="1" x14ac:dyDescent="0.25">
      <c r="A17" s="51" t="s">
        <v>162</v>
      </c>
      <c r="B17" s="292"/>
      <c r="D17" s="292"/>
    </row>
    <row r="18" spans="1:5" ht="18" customHeight="1" x14ac:dyDescent="0.25">
      <c r="B18" s="292"/>
      <c r="D18" s="292"/>
    </row>
    <row r="19" spans="1:5" x14ac:dyDescent="0.25">
      <c r="A19" s="52"/>
      <c r="B19" s="292"/>
      <c r="D19" s="292"/>
    </row>
    <row r="20" spans="1:5" x14ac:dyDescent="0.25">
      <c r="A20" s="53"/>
      <c r="B20" s="292"/>
      <c r="D20" s="292"/>
    </row>
    <row r="21" spans="1:5" x14ac:dyDescent="0.25">
      <c r="A21" s="53"/>
      <c r="B21" s="292"/>
      <c r="D21" s="292"/>
    </row>
    <row r="22" spans="1:5" x14ac:dyDescent="0.25">
      <c r="A22" s="58"/>
      <c r="B22" s="292"/>
      <c r="D22" s="292"/>
    </row>
    <row r="23" spans="1:5" ht="18" customHeight="1" x14ac:dyDescent="0.25">
      <c r="A23" s="51"/>
      <c r="B23" s="292"/>
      <c r="D23" s="292"/>
    </row>
    <row r="24" spans="1:5" x14ac:dyDescent="0.25">
      <c r="A24" s="58"/>
      <c r="B24" s="292"/>
      <c r="D24" s="292"/>
      <c r="E24" s="293"/>
    </row>
    <row r="25" spans="1:5" x14ac:dyDescent="0.25">
      <c r="A25" s="58"/>
      <c r="B25" s="292"/>
      <c r="D25" s="292"/>
      <c r="E25" s="293"/>
    </row>
    <row r="26" spans="1:5" x14ac:dyDescent="0.25">
      <c r="A26" s="58"/>
      <c r="B26" s="292"/>
      <c r="D26" s="292"/>
      <c r="E26" s="293"/>
    </row>
    <row r="27" spans="1:5" x14ac:dyDescent="0.25">
      <c r="A27" s="58"/>
      <c r="B27" s="292"/>
      <c r="D27" s="292"/>
      <c r="E27" s="293"/>
    </row>
    <row r="28" spans="1:5" x14ac:dyDescent="0.25">
      <c r="A28" s="58"/>
      <c r="B28" s="292"/>
      <c r="D28" s="292"/>
      <c r="E28" s="293"/>
    </row>
    <row r="29" spans="1:5" ht="18" customHeight="1" x14ac:dyDescent="0.25">
      <c r="A29" s="51"/>
      <c r="B29" s="292"/>
      <c r="D29" s="292"/>
    </row>
    <row r="30" spans="1:5" x14ac:dyDescent="0.25">
      <c r="A30" s="58"/>
      <c r="B30" s="292"/>
      <c r="D30" s="292"/>
    </row>
    <row r="31" spans="1:5" x14ac:dyDescent="0.25">
      <c r="A31" s="53"/>
      <c r="B31" s="292"/>
      <c r="D31" s="292"/>
    </row>
    <row r="32" spans="1:5" x14ac:dyDescent="0.25">
      <c r="A32" s="53"/>
      <c r="B32" s="292"/>
      <c r="D32" s="292"/>
    </row>
    <row r="33" spans="1:5" x14ac:dyDescent="0.25">
      <c r="A33" s="53"/>
      <c r="B33" s="292"/>
      <c r="D33" s="292"/>
    </row>
    <row r="34" spans="1:5" x14ac:dyDescent="0.25">
      <c r="A34" s="58"/>
      <c r="B34" s="292"/>
      <c r="D34" s="292"/>
    </row>
    <row r="35" spans="1:5" ht="18" customHeight="1" x14ac:dyDescent="0.25">
      <c r="A35" s="51"/>
      <c r="B35" s="292"/>
      <c r="D35" s="292"/>
    </row>
    <row r="36" spans="1:5" x14ac:dyDescent="0.25">
      <c r="A36" s="58"/>
      <c r="B36" s="294"/>
      <c r="C36" s="295"/>
      <c r="D36" s="294"/>
      <c r="E36" s="295"/>
    </row>
    <row r="37" spans="1:5" x14ac:dyDescent="0.25">
      <c r="A37" s="58"/>
      <c r="B37" s="294"/>
      <c r="C37" s="295"/>
      <c r="D37" s="294"/>
      <c r="E37" s="295"/>
    </row>
    <row r="38" spans="1:5" x14ac:dyDescent="0.25">
      <c r="A38" s="58"/>
      <c r="B38" s="294"/>
      <c r="C38" s="295"/>
      <c r="D38" s="294"/>
      <c r="E38" s="295"/>
    </row>
    <row r="39" spans="1:5" x14ac:dyDescent="0.25">
      <c r="A39" s="58"/>
      <c r="B39" s="294"/>
      <c r="C39" s="295"/>
      <c r="D39" s="294"/>
      <c r="E39" s="295"/>
    </row>
    <row r="40" spans="1:5" x14ac:dyDescent="0.25">
      <c r="A40" s="58"/>
      <c r="B40" s="294"/>
      <c r="C40" s="295"/>
      <c r="D40" s="294"/>
      <c r="E40" s="295"/>
    </row>
  </sheetData>
  <mergeCells count="3">
    <mergeCell ref="A7:E7"/>
    <mergeCell ref="B5:C5"/>
    <mergeCell ref="D5:E5"/>
  </mergeCells>
  <hyperlinks>
    <hyperlink ref="A1" location="Índice!A1" display="Voltar ao índice" xr:uid="{7AA48FF8-A021-425E-B866-FF89B6B211E8}"/>
  </hyperlinks>
  <pageMargins left="0.7" right="0.7" top="0.75" bottom="0.75" header="0.3" footer="0.3"/>
  <pageSetup paperSize="9" orientation="portrait"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9890-9E39-40B1-A022-7571E46AFCAC}">
  <dimension ref="A1:H36"/>
  <sheetViews>
    <sheetView workbookViewId="0"/>
  </sheetViews>
  <sheetFormatPr defaultColWidth="9.1796875" defaultRowHeight="12.5" x14ac:dyDescent="0.25"/>
  <cols>
    <col min="1" max="1" width="22.7265625" style="46" customWidth="1"/>
    <col min="2" max="7" width="10.26953125" style="46" customWidth="1"/>
    <col min="8" max="8" width="9.7265625" style="46" bestFit="1" customWidth="1"/>
    <col min="9" max="16384" width="9.1796875" style="46"/>
  </cols>
  <sheetData>
    <row r="1" spans="1:8" x14ac:dyDescent="0.25">
      <c r="A1" s="527" t="s">
        <v>227</v>
      </c>
    </row>
    <row r="3" spans="1:8" ht="19.5" customHeight="1" x14ac:dyDescent="0.25">
      <c r="A3" s="1539" t="s">
        <v>907</v>
      </c>
      <c r="B3" s="1540"/>
      <c r="C3" s="1540"/>
      <c r="D3" s="1540"/>
      <c r="E3" s="1540"/>
      <c r="F3" s="232"/>
      <c r="G3" s="232"/>
    </row>
    <row r="4" spans="1:8" ht="21.75" customHeight="1" x14ac:dyDescent="0.25">
      <c r="A4" s="2993" t="s">
        <v>908</v>
      </c>
      <c r="B4" s="2993"/>
      <c r="C4" s="2993"/>
      <c r="D4" s="2993"/>
      <c r="E4" s="2993"/>
      <c r="F4" s="2993"/>
      <c r="G4" s="2993"/>
    </row>
    <row r="5" spans="1:8" x14ac:dyDescent="0.25">
      <c r="A5" s="812">
        <v>2023</v>
      </c>
      <c r="B5" s="812"/>
      <c r="C5" s="862"/>
      <c r="D5" s="1502"/>
      <c r="E5" s="1509"/>
      <c r="F5" s="811"/>
      <c r="G5" s="532" t="s">
        <v>423</v>
      </c>
    </row>
    <row r="6" spans="1:8" ht="15" customHeight="1" x14ac:dyDescent="0.25">
      <c r="A6" s="2989" t="s">
        <v>909</v>
      </c>
      <c r="B6" s="2989" t="s">
        <v>896</v>
      </c>
      <c r="C6" s="2991" t="s">
        <v>897</v>
      </c>
      <c r="D6" s="2991"/>
      <c r="E6" s="2991"/>
      <c r="F6" s="2991" t="s">
        <v>898</v>
      </c>
      <c r="G6" s="2991"/>
    </row>
    <row r="7" spans="1:8" ht="21.75" customHeight="1" x14ac:dyDescent="0.25">
      <c r="A7" s="2992"/>
      <c r="B7" s="2990"/>
      <c r="C7" s="2991" t="s">
        <v>899</v>
      </c>
      <c r="D7" s="2989" t="s">
        <v>900</v>
      </c>
      <c r="E7" s="2989" t="s">
        <v>901</v>
      </c>
      <c r="F7" s="2989" t="s">
        <v>902</v>
      </c>
      <c r="G7" s="2989" t="s">
        <v>903</v>
      </c>
    </row>
    <row r="8" spans="1:8" ht="19.5" customHeight="1" x14ac:dyDescent="0.25">
      <c r="A8" s="2994"/>
      <c r="B8" s="2990"/>
      <c r="C8" s="2991"/>
      <c r="D8" s="2992"/>
      <c r="E8" s="2992"/>
      <c r="F8" s="2992"/>
      <c r="G8" s="2992"/>
    </row>
    <row r="9" spans="1:8" ht="15.75" customHeight="1" x14ac:dyDescent="0.25">
      <c r="A9" s="529" t="s">
        <v>417</v>
      </c>
      <c r="B9" s="1541">
        <v>426</v>
      </c>
      <c r="C9" s="1541">
        <v>18075123.000000004</v>
      </c>
      <c r="D9" s="1541">
        <v>1573070.0000000009</v>
      </c>
      <c r="E9" s="1541">
        <v>8642348.9999999925</v>
      </c>
      <c r="F9" s="1541">
        <v>5439059.9999999981</v>
      </c>
      <c r="G9" s="1542">
        <v>9519780.6500000004</v>
      </c>
      <c r="H9" s="1543"/>
    </row>
    <row r="10" spans="1:8" ht="6.75" customHeight="1" x14ac:dyDescent="0.25">
      <c r="A10" s="529"/>
      <c r="B10" s="890"/>
      <c r="C10" s="1544"/>
      <c r="D10" s="1544"/>
      <c r="E10" s="1544"/>
      <c r="F10" s="1544"/>
      <c r="G10" s="1545"/>
    </row>
    <row r="11" spans="1:8" x14ac:dyDescent="0.25">
      <c r="A11" s="1488" t="s">
        <v>418</v>
      </c>
      <c r="B11" s="890">
        <v>388</v>
      </c>
      <c r="C11" s="890">
        <v>17349475.000000007</v>
      </c>
      <c r="D11" s="890">
        <v>1505156.0000000007</v>
      </c>
      <c r="E11" s="890">
        <v>8272080.9999999916</v>
      </c>
      <c r="F11" s="890">
        <v>5180205.9999999981</v>
      </c>
      <c r="G11" s="878">
        <v>9109459.9900000021</v>
      </c>
      <c r="H11" s="1543"/>
    </row>
    <row r="12" spans="1:8" ht="6.75" customHeight="1" x14ac:dyDescent="0.25">
      <c r="A12" s="1493"/>
      <c r="B12" s="531"/>
      <c r="C12" s="1541"/>
      <c r="D12" s="1546"/>
      <c r="E12" s="1546"/>
      <c r="F12" s="1546"/>
      <c r="G12" s="1546"/>
    </row>
    <row r="13" spans="1:8" ht="18" customHeight="1" x14ac:dyDescent="0.25">
      <c r="A13" s="1490" t="s">
        <v>793</v>
      </c>
      <c r="B13" s="1489">
        <v>108</v>
      </c>
      <c r="C13" s="1541">
        <v>5952280</v>
      </c>
      <c r="D13" s="1546">
        <v>405216.00000000006</v>
      </c>
      <c r="E13" s="1546">
        <v>3291829.0000000014</v>
      </c>
      <c r="F13" s="1546">
        <v>1974947</v>
      </c>
      <c r="G13" s="1546">
        <v>3216774.8800000008</v>
      </c>
    </row>
    <row r="14" spans="1:8" ht="18" customHeight="1" x14ac:dyDescent="0.25">
      <c r="A14" s="1490" t="s">
        <v>794</v>
      </c>
      <c r="B14" s="1489">
        <v>86</v>
      </c>
      <c r="C14" s="1541">
        <v>1590238.0000000007</v>
      </c>
      <c r="D14" s="1546">
        <v>357101.00000000006</v>
      </c>
      <c r="E14" s="1546">
        <v>343082.00000000012</v>
      </c>
      <c r="F14" s="1546">
        <v>602365.00000000023</v>
      </c>
      <c r="G14" s="1546">
        <v>1079083.2200000004</v>
      </c>
    </row>
    <row r="15" spans="1:8" ht="18" customHeight="1" x14ac:dyDescent="0.25">
      <c r="A15" s="1490" t="s">
        <v>910</v>
      </c>
      <c r="B15" s="1489">
        <v>44</v>
      </c>
      <c r="C15" s="1541">
        <v>853858.99999999988</v>
      </c>
      <c r="D15" s="1546">
        <v>118155</v>
      </c>
      <c r="E15" s="1546">
        <v>237254.99999999997</v>
      </c>
      <c r="F15" s="1546">
        <v>455597.99999999994</v>
      </c>
      <c r="G15" s="1546">
        <v>388761.94</v>
      </c>
    </row>
    <row r="16" spans="1:8" ht="18" customHeight="1" x14ac:dyDescent="0.25">
      <c r="A16" s="1490" t="s">
        <v>911</v>
      </c>
      <c r="B16" s="1489">
        <v>71</v>
      </c>
      <c r="C16" s="1541">
        <v>7212110.9999999981</v>
      </c>
      <c r="D16" s="1546">
        <v>503712.99999999994</v>
      </c>
      <c r="E16" s="1546">
        <v>3581981</v>
      </c>
      <c r="F16" s="1546">
        <v>1316179.9999999995</v>
      </c>
      <c r="G16" s="1546">
        <v>3516902.6799999978</v>
      </c>
    </row>
    <row r="17" spans="1:7" ht="18" customHeight="1" x14ac:dyDescent="0.25">
      <c r="A17" s="1490" t="s">
        <v>912</v>
      </c>
      <c r="B17" s="1489">
        <v>14</v>
      </c>
      <c r="C17" s="1541">
        <v>390493</v>
      </c>
      <c r="D17" s="1546">
        <v>39611.999999999993</v>
      </c>
      <c r="E17" s="1546">
        <v>143663</v>
      </c>
      <c r="F17" s="1546">
        <v>324410</v>
      </c>
      <c r="G17" s="1546">
        <v>46539.520000000004</v>
      </c>
    </row>
    <row r="18" spans="1:7" ht="18" customHeight="1" x14ac:dyDescent="0.25">
      <c r="A18" s="1490" t="s">
        <v>796</v>
      </c>
      <c r="B18" s="1489">
        <v>51</v>
      </c>
      <c r="C18" s="1541">
        <v>779672</v>
      </c>
      <c r="D18" s="1546">
        <v>49115.000000000007</v>
      </c>
      <c r="E18" s="1546">
        <v>327758</v>
      </c>
      <c r="F18" s="1546">
        <v>190765.99999999994</v>
      </c>
      <c r="G18" s="1546">
        <v>572808.75</v>
      </c>
    </row>
    <row r="19" spans="1:7" ht="18" customHeight="1" x14ac:dyDescent="0.25">
      <c r="A19" s="1490" t="s">
        <v>797</v>
      </c>
      <c r="B19" s="1489">
        <v>14</v>
      </c>
      <c r="C19" s="1541">
        <v>570822.00000000012</v>
      </c>
      <c r="D19" s="1546">
        <v>32244.000000000004</v>
      </c>
      <c r="E19" s="1546">
        <v>346513</v>
      </c>
      <c r="F19" s="1546">
        <v>315940</v>
      </c>
      <c r="G19" s="1546">
        <v>288589</v>
      </c>
    </row>
    <row r="20" spans="1:7" ht="7.5" customHeight="1" x14ac:dyDescent="0.25">
      <c r="A20" s="1493"/>
      <c r="B20" s="1489"/>
      <c r="C20" s="531"/>
      <c r="D20" s="531"/>
      <c r="E20" s="531"/>
      <c r="F20" s="531"/>
      <c r="G20" s="531"/>
    </row>
    <row r="21" spans="1:7" ht="18" customHeight="1" x14ac:dyDescent="0.25">
      <c r="A21" s="1488" t="s">
        <v>913</v>
      </c>
      <c r="B21" s="529">
        <v>18</v>
      </c>
      <c r="C21" s="1541">
        <v>367942</v>
      </c>
      <c r="D21" s="1541">
        <v>29904.999999999996</v>
      </c>
      <c r="E21" s="1541">
        <v>133573</v>
      </c>
      <c r="F21" s="1541">
        <v>123387.00000000001</v>
      </c>
      <c r="G21" s="1541">
        <v>265199.67</v>
      </c>
    </row>
    <row r="22" spans="1:7" ht="18" customHeight="1" x14ac:dyDescent="0.25">
      <c r="A22" s="1488" t="s">
        <v>914</v>
      </c>
      <c r="B22" s="529">
        <v>20</v>
      </c>
      <c r="C22" s="1541">
        <v>357706.00000000006</v>
      </c>
      <c r="D22" s="1541">
        <v>38009</v>
      </c>
      <c r="E22" s="1541">
        <v>236695</v>
      </c>
      <c r="F22" s="1541">
        <v>135467</v>
      </c>
      <c r="G22" s="1541">
        <v>145120.99000000002</v>
      </c>
    </row>
    <row r="23" spans="1:7" ht="6.75" customHeight="1" thickBot="1" x14ac:dyDescent="0.3">
      <c r="A23" s="882"/>
      <c r="B23" s="882"/>
      <c r="C23" s="1547"/>
      <c r="D23" s="1548"/>
      <c r="E23" s="1548"/>
      <c r="F23" s="1548"/>
      <c r="G23" s="1548"/>
    </row>
    <row r="24" spans="1:7" ht="13" thickTop="1" x14ac:dyDescent="0.25">
      <c r="A24" s="2988" t="s">
        <v>892</v>
      </c>
      <c r="B24" s="2988"/>
      <c r="C24" s="2988"/>
      <c r="D24" s="2988"/>
      <c r="E24" s="2988"/>
      <c r="F24" s="232"/>
      <c r="G24" s="1549"/>
    </row>
    <row r="25" spans="1:7" ht="6.75" customHeight="1" x14ac:dyDescent="0.25">
      <c r="A25" s="282"/>
      <c r="B25" s="282"/>
      <c r="C25" s="844"/>
      <c r="D25" s="869"/>
      <c r="E25" s="282"/>
      <c r="F25" s="232"/>
      <c r="G25" s="1549"/>
    </row>
    <row r="26" spans="1:7" x14ac:dyDescent="0.25">
      <c r="A26" s="1520" t="s">
        <v>301</v>
      </c>
      <c r="B26" s="1521"/>
      <c r="C26" s="1522"/>
      <c r="D26" s="1521"/>
      <c r="E26" s="1521"/>
      <c r="F26" s="1521"/>
      <c r="G26" s="1521"/>
    </row>
    <row r="27" spans="1:7" x14ac:dyDescent="0.25">
      <c r="A27" s="1535" t="s">
        <v>915</v>
      </c>
      <c r="B27" s="1521"/>
      <c r="C27" s="1536"/>
      <c r="D27" s="1536"/>
      <c r="E27" s="1550"/>
      <c r="F27" s="1536"/>
      <c r="G27" s="1521"/>
    </row>
    <row r="28" spans="1:7" x14ac:dyDescent="0.25">
      <c r="A28" s="1535" t="s">
        <v>916</v>
      </c>
    </row>
    <row r="29" spans="1:7" x14ac:dyDescent="0.25">
      <c r="A29" s="1535" t="s">
        <v>917</v>
      </c>
      <c r="B29" s="1551"/>
      <c r="C29" s="1552"/>
      <c r="D29" s="1551"/>
      <c r="E29" s="1550"/>
      <c r="F29" s="1551"/>
      <c r="G29" s="1551"/>
    </row>
    <row r="30" spans="1:7" x14ac:dyDescent="0.25">
      <c r="A30" s="1535" t="s">
        <v>918</v>
      </c>
    </row>
    <row r="31" spans="1:7" x14ac:dyDescent="0.25">
      <c r="A31" s="1535" t="s">
        <v>919</v>
      </c>
      <c r="B31" s="1551"/>
      <c r="C31" s="1552"/>
      <c r="D31" s="1551"/>
      <c r="E31" s="1550"/>
      <c r="F31" s="1551"/>
      <c r="G31" s="1551"/>
    </row>
    <row r="32" spans="1:7" x14ac:dyDescent="0.25">
      <c r="A32" s="1535" t="s">
        <v>920</v>
      </c>
    </row>
    <row r="33" spans="1:7" x14ac:dyDescent="0.25">
      <c r="A33" s="1535" t="s">
        <v>921</v>
      </c>
      <c r="B33" s="1551"/>
      <c r="C33" s="1552"/>
      <c r="D33" s="1551"/>
      <c r="E33" s="1550"/>
      <c r="F33" s="1551"/>
      <c r="G33" s="1551"/>
    </row>
    <row r="34" spans="1:7" x14ac:dyDescent="0.25">
      <c r="A34" s="1535" t="s">
        <v>922</v>
      </c>
    </row>
    <row r="35" spans="1:7" x14ac:dyDescent="0.25">
      <c r="A35" s="1553" t="s">
        <v>923</v>
      </c>
      <c r="B35" s="232"/>
      <c r="C35" s="233"/>
      <c r="D35" s="1554"/>
      <c r="E35" s="232"/>
      <c r="F35" s="232"/>
      <c r="G35" s="232"/>
    </row>
    <row r="36" spans="1:7" x14ac:dyDescent="0.25">
      <c r="A36" s="1535" t="s">
        <v>924</v>
      </c>
    </row>
  </sheetData>
  <mergeCells count="11">
    <mergeCell ref="A24:E24"/>
    <mergeCell ref="A4:G4"/>
    <mergeCell ref="A6:A8"/>
    <mergeCell ref="B6:B8"/>
    <mergeCell ref="C6:E6"/>
    <mergeCell ref="F6:G6"/>
    <mergeCell ref="C7:C8"/>
    <mergeCell ref="D7:D8"/>
    <mergeCell ref="E7:E8"/>
    <mergeCell ref="F7:F8"/>
    <mergeCell ref="G7:G8"/>
  </mergeCells>
  <hyperlinks>
    <hyperlink ref="A27" r:id="rId1" xr:uid="{DB4C55C1-4E3C-4296-A8AC-AA7D4FB87D2D}"/>
    <hyperlink ref="A29" r:id="rId2" xr:uid="{14A72C6B-26C9-4794-89ED-35F20A79E5AC}"/>
    <hyperlink ref="A31" r:id="rId3" xr:uid="{E137C087-2FEF-4B47-8F51-3AEA86F3D79C}"/>
    <hyperlink ref="A33" r:id="rId4" xr:uid="{9D77569B-FE45-4923-B041-EF357036A5D7}"/>
    <hyperlink ref="A35" r:id="rId5" xr:uid="{45C2CD81-D89F-480D-997E-25C1096A61DA}"/>
    <hyperlink ref="A28" r:id="rId6" xr:uid="{555E233E-42CD-46AE-BFCC-25521C25F090}"/>
    <hyperlink ref="A34" r:id="rId7" xr:uid="{CAA29614-C601-4D15-A8A9-3B73E9E3BFBA}"/>
    <hyperlink ref="A32" r:id="rId8" xr:uid="{137E87DF-2392-4021-902D-080396FC7C70}"/>
    <hyperlink ref="A30" r:id="rId9" xr:uid="{7C9BF915-E95A-4204-A5B2-E1535B5D7258}"/>
    <hyperlink ref="A36" r:id="rId10" xr:uid="{ACC1EB58-5402-48E0-98BF-8CF5C1D0CA48}"/>
    <hyperlink ref="A1" location="Índice!A1" display="Voltar ao índice" xr:uid="{C2826C3D-9A52-4371-9DDC-0E97FC6C64F5}"/>
  </hyperlinks>
  <pageMargins left="0.7" right="0.7" top="0.75" bottom="0.75" header="0.3" footer="0.3"/>
  <pageSetup paperSize="9" orientation="portrait" r:id="rId1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3FBAE-A0E5-43C1-9FDB-AE5B5D616CC6}">
  <dimension ref="A1:N29"/>
  <sheetViews>
    <sheetView zoomScaleNormal="100" workbookViewId="0"/>
  </sheetViews>
  <sheetFormatPr defaultColWidth="7.81640625" defaultRowHeight="10.5" x14ac:dyDescent="0.25"/>
  <cols>
    <col min="1" max="1" width="3.1796875" style="811" customWidth="1"/>
    <col min="2" max="2" width="31.54296875" style="811" customWidth="1"/>
    <col min="3" max="3" width="8.54296875" style="811" customWidth="1"/>
    <col min="4" max="4" width="7.7265625" style="811" customWidth="1"/>
    <col min="5" max="5" width="8.54296875" style="811" customWidth="1"/>
    <col min="6" max="6" width="11" style="811" customWidth="1"/>
    <col min="7" max="7" width="10.54296875" style="811" customWidth="1"/>
    <col min="8" max="8" width="7.54296875" style="811" customWidth="1"/>
    <col min="9" max="9" width="6.81640625" style="811" customWidth="1"/>
    <col min="10" max="10" width="8.54296875" style="811" customWidth="1"/>
    <col min="11" max="11" width="8.81640625" style="811" customWidth="1"/>
    <col min="12" max="16384" width="7.81640625" style="811"/>
  </cols>
  <sheetData>
    <row r="1" spans="1:14" ht="12.5" x14ac:dyDescent="0.25">
      <c r="A1" s="527" t="s">
        <v>227</v>
      </c>
    </row>
    <row r="3" spans="1:14" ht="12.75" customHeight="1" x14ac:dyDescent="0.25">
      <c r="A3" s="2983" t="s">
        <v>925</v>
      </c>
      <c r="B3" s="2983"/>
      <c r="C3" s="2983"/>
      <c r="D3" s="2983"/>
      <c r="E3" s="2983"/>
      <c r="F3" s="2983"/>
    </row>
    <row r="4" spans="1:14" ht="21.75" customHeight="1" x14ac:dyDescent="0.25">
      <c r="A4" s="2995" t="s">
        <v>926</v>
      </c>
      <c r="B4" s="2995"/>
      <c r="C4" s="2995"/>
      <c r="D4" s="2995"/>
      <c r="E4" s="2995"/>
      <c r="F4" s="2995"/>
      <c r="G4" s="2996"/>
      <c r="H4" s="2996"/>
      <c r="I4" s="2996"/>
      <c r="J4" s="2996"/>
      <c r="K4" s="2996"/>
    </row>
    <row r="5" spans="1:14" ht="13" customHeight="1" x14ac:dyDescent="0.25">
      <c r="A5" s="2997">
        <v>2023</v>
      </c>
      <c r="B5" s="2998"/>
      <c r="C5" s="1555"/>
      <c r="D5" s="1556"/>
      <c r="E5" s="1557"/>
      <c r="F5" s="1558"/>
      <c r="G5" s="1557"/>
      <c r="H5" s="1557"/>
      <c r="I5" s="1557"/>
      <c r="J5" s="1557"/>
      <c r="K5" s="532" t="s">
        <v>423</v>
      </c>
    </row>
    <row r="6" spans="1:14" ht="15.75" customHeight="1" x14ac:dyDescent="0.25">
      <c r="A6" s="2989" t="s">
        <v>875</v>
      </c>
      <c r="B6" s="2989"/>
      <c r="C6" s="2989" t="s">
        <v>927</v>
      </c>
      <c r="D6" s="2989"/>
      <c r="E6" s="2989"/>
      <c r="F6" s="2989"/>
      <c r="G6" s="2989"/>
      <c r="H6" s="2989"/>
      <c r="I6" s="2989"/>
      <c r="J6" s="2989"/>
      <c r="K6" s="2989"/>
    </row>
    <row r="7" spans="1:14" ht="15.75" customHeight="1" x14ac:dyDescent="0.25">
      <c r="A7" s="2989"/>
      <c r="B7" s="2989"/>
      <c r="C7" s="2989"/>
      <c r="D7" s="2989"/>
      <c r="E7" s="2989"/>
      <c r="F7" s="2989"/>
      <c r="G7" s="2989"/>
      <c r="H7" s="2989"/>
      <c r="I7" s="2989"/>
      <c r="J7" s="2989"/>
      <c r="K7" s="2989"/>
    </row>
    <row r="8" spans="1:14" ht="53.25" customHeight="1" x14ac:dyDescent="0.25">
      <c r="A8" s="2992"/>
      <c r="B8" s="2992"/>
      <c r="C8" s="1678" t="s">
        <v>273</v>
      </c>
      <c r="D8" s="1678" t="s">
        <v>928</v>
      </c>
      <c r="E8" s="1678" t="s">
        <v>929</v>
      </c>
      <c r="F8" s="1678" t="s">
        <v>930</v>
      </c>
      <c r="G8" s="1678" t="s">
        <v>931</v>
      </c>
      <c r="H8" s="1678" t="s">
        <v>932</v>
      </c>
      <c r="I8" s="1678" t="s">
        <v>933</v>
      </c>
      <c r="J8" s="1678" t="s">
        <v>934</v>
      </c>
      <c r="K8" s="1678" t="s">
        <v>935</v>
      </c>
    </row>
    <row r="9" spans="1:14" s="232" customFormat="1" ht="7" customHeight="1" x14ac:dyDescent="0.25">
      <c r="A9" s="1530"/>
      <c r="B9" s="1530"/>
      <c r="C9" s="852"/>
      <c r="D9" s="852"/>
      <c r="E9" s="852"/>
      <c r="F9" s="852"/>
      <c r="G9" s="852"/>
      <c r="H9" s="852"/>
      <c r="I9" s="852"/>
      <c r="J9" s="852"/>
      <c r="K9" s="852"/>
    </row>
    <row r="10" spans="1:14" s="529" customFormat="1" ht="18" customHeight="1" x14ac:dyDescent="0.25">
      <c r="A10" s="529" t="s">
        <v>273</v>
      </c>
      <c r="B10" s="861"/>
      <c r="C10" s="877">
        <v>20547797</v>
      </c>
      <c r="D10" s="877">
        <v>3719117.0000000047</v>
      </c>
      <c r="E10" s="877">
        <v>5201851.0000000009</v>
      </c>
      <c r="F10" s="877">
        <v>6888787.9999999963</v>
      </c>
      <c r="G10" s="877">
        <v>725282.9999999993</v>
      </c>
      <c r="H10" s="877">
        <v>366318.00000000017</v>
      </c>
      <c r="I10" s="877">
        <v>25911.999999999985</v>
      </c>
      <c r="J10" s="877">
        <v>2550563.9999999967</v>
      </c>
      <c r="K10" s="877">
        <v>1069964.0000000009</v>
      </c>
      <c r="L10" s="890"/>
      <c r="M10" s="890"/>
    </row>
    <row r="11" spans="1:14" s="529" customFormat="1" ht="7" customHeight="1" x14ac:dyDescent="0.25">
      <c r="C11" s="890"/>
      <c r="D11" s="1559"/>
      <c r="E11" s="1559"/>
      <c r="F11" s="1559"/>
      <c r="G11" s="1559"/>
      <c r="H11" s="1559"/>
      <c r="I11" s="1559"/>
      <c r="J11" s="1559"/>
      <c r="K11" s="1559"/>
    </row>
    <row r="12" spans="1:14" s="531" customFormat="1" ht="18" customHeight="1" x14ac:dyDescent="0.25">
      <c r="B12" s="531" t="s">
        <v>882</v>
      </c>
      <c r="C12" s="890">
        <v>1386824.0000000005</v>
      </c>
      <c r="D12" s="875">
        <v>37895</v>
      </c>
      <c r="E12" s="875">
        <v>249824.99999999994</v>
      </c>
      <c r="F12" s="875">
        <v>730844.99999999965</v>
      </c>
      <c r="G12" s="875">
        <v>206888.99999999991</v>
      </c>
      <c r="H12" s="875">
        <v>27416</v>
      </c>
      <c r="I12" s="875">
        <v>4999.9999999999982</v>
      </c>
      <c r="J12" s="875">
        <v>521</v>
      </c>
      <c r="K12" s="875">
        <v>128433.00000000003</v>
      </c>
      <c r="L12" s="1560"/>
      <c r="M12" s="1560"/>
    </row>
    <row r="13" spans="1:14" s="531" customFormat="1" ht="18" customHeight="1" x14ac:dyDescent="0.25">
      <c r="B13" s="531" t="s">
        <v>883</v>
      </c>
      <c r="C13" s="890">
        <v>2458984</v>
      </c>
      <c r="D13" s="891">
        <v>1839944</v>
      </c>
      <c r="E13" s="846">
        <v>35757.000000000015</v>
      </c>
      <c r="F13" s="846">
        <v>256571.00000000009</v>
      </c>
      <c r="G13" s="846">
        <v>8980</v>
      </c>
      <c r="H13" s="846">
        <v>16158</v>
      </c>
      <c r="I13" s="846">
        <v>70</v>
      </c>
      <c r="J13" s="846">
        <v>300327.99999999994</v>
      </c>
      <c r="K13" s="891">
        <v>1176.0000000000005</v>
      </c>
      <c r="L13" s="1560"/>
      <c r="M13" s="1560"/>
    </row>
    <row r="14" spans="1:14" s="531" customFormat="1" ht="18" customHeight="1" x14ac:dyDescent="0.25">
      <c r="B14" s="975" t="s">
        <v>884</v>
      </c>
      <c r="C14" s="1561">
        <v>3576291</v>
      </c>
      <c r="D14" s="927">
        <v>186994</v>
      </c>
      <c r="E14" s="1562">
        <v>235650</v>
      </c>
      <c r="F14" s="1562">
        <v>1511564.9999999998</v>
      </c>
      <c r="G14" s="1562">
        <v>22280</v>
      </c>
      <c r="H14" s="1562">
        <v>5490.9999999999991</v>
      </c>
      <c r="I14" s="1562">
        <v>5692</v>
      </c>
      <c r="J14" s="1562">
        <v>1475328</v>
      </c>
      <c r="K14" s="927">
        <v>133291</v>
      </c>
      <c r="L14" s="1560"/>
      <c r="M14" s="1560"/>
    </row>
    <row r="15" spans="1:14" s="531" customFormat="1" ht="18" customHeight="1" x14ac:dyDescent="0.25">
      <c r="B15" s="812" t="s">
        <v>885</v>
      </c>
      <c r="C15" s="890">
        <v>5802131</v>
      </c>
      <c r="D15" s="891">
        <v>125589.00000000003</v>
      </c>
      <c r="E15" s="846">
        <v>2987645</v>
      </c>
      <c r="F15" s="846">
        <v>1642275.0000000002</v>
      </c>
      <c r="G15" s="846">
        <v>180334.99999999997</v>
      </c>
      <c r="H15" s="846">
        <v>18290.000000000004</v>
      </c>
      <c r="I15" s="846">
        <v>12841.000000000002</v>
      </c>
      <c r="J15" s="846">
        <v>750974</v>
      </c>
      <c r="K15" s="891">
        <v>84182</v>
      </c>
      <c r="L15" s="1560"/>
      <c r="M15" s="1560"/>
      <c r="N15" s="1559"/>
    </row>
    <row r="16" spans="1:14" s="531" customFormat="1" ht="18" customHeight="1" x14ac:dyDescent="0.25">
      <c r="B16" s="812" t="s">
        <v>886</v>
      </c>
      <c r="C16" s="890">
        <v>579267.99999999988</v>
      </c>
      <c r="D16" s="891">
        <v>60341.999999999978</v>
      </c>
      <c r="E16" s="846">
        <v>35032</v>
      </c>
      <c r="F16" s="846">
        <v>300519</v>
      </c>
      <c r="G16" s="846">
        <v>7865.9999999999982</v>
      </c>
      <c r="H16" s="846">
        <v>149676.99999999997</v>
      </c>
      <c r="I16" s="846">
        <v>1036.0000000000002</v>
      </c>
      <c r="J16" s="846">
        <v>2912.0000000000005</v>
      </c>
      <c r="K16" s="891">
        <v>21884</v>
      </c>
      <c r="L16" s="1560"/>
      <c r="M16" s="1560"/>
    </row>
    <row r="17" spans="1:13" s="531" customFormat="1" ht="18" customHeight="1" x14ac:dyDescent="0.25">
      <c r="B17" s="812" t="s">
        <v>887</v>
      </c>
      <c r="C17" s="890">
        <v>1556818.9999999998</v>
      </c>
      <c r="D17" s="891">
        <v>23451</v>
      </c>
      <c r="E17" s="846">
        <v>750079</v>
      </c>
      <c r="F17" s="846">
        <v>529507.00000000012</v>
      </c>
      <c r="G17" s="846">
        <v>119183.99999999997</v>
      </c>
      <c r="H17" s="846">
        <v>22376.000000000004</v>
      </c>
      <c r="I17" s="846">
        <v>302.00000000000011</v>
      </c>
      <c r="J17" s="846">
        <v>2827.0000000000005</v>
      </c>
      <c r="K17" s="891">
        <v>109092.99999999999</v>
      </c>
      <c r="L17" s="1560"/>
      <c r="M17" s="1560"/>
    </row>
    <row r="18" spans="1:13" s="531" customFormat="1" ht="18" customHeight="1" x14ac:dyDescent="0.25">
      <c r="B18" s="812" t="s">
        <v>888</v>
      </c>
      <c r="C18" s="890">
        <v>1699003.0000000002</v>
      </c>
      <c r="D18" s="891">
        <v>38931</v>
      </c>
      <c r="E18" s="846">
        <v>500308</v>
      </c>
      <c r="F18" s="846">
        <v>1064963.9999999995</v>
      </c>
      <c r="G18" s="846">
        <v>4023.0000000000009</v>
      </c>
      <c r="H18" s="846">
        <v>17821.999999999996</v>
      </c>
      <c r="I18" s="846">
        <v>25.999999999999993</v>
      </c>
      <c r="J18" s="846">
        <v>28.999999999999986</v>
      </c>
      <c r="K18" s="891">
        <v>72899.999999999985</v>
      </c>
      <c r="L18" s="1560"/>
      <c r="M18" s="1560"/>
    </row>
    <row r="19" spans="1:13" s="531" customFormat="1" ht="18" customHeight="1" x14ac:dyDescent="0.25">
      <c r="B19" s="812" t="s">
        <v>889</v>
      </c>
      <c r="C19" s="890">
        <v>2137688</v>
      </c>
      <c r="D19" s="891">
        <v>901423.99999999988</v>
      </c>
      <c r="E19" s="846">
        <v>206157</v>
      </c>
      <c r="F19" s="846">
        <v>346807.00000000006</v>
      </c>
      <c r="G19" s="846">
        <v>104558.00000000001</v>
      </c>
      <c r="H19" s="846">
        <v>87407.000000000029</v>
      </c>
      <c r="I19" s="846">
        <v>944.99999999999989</v>
      </c>
      <c r="J19" s="846">
        <v>17602</v>
      </c>
      <c r="K19" s="891">
        <v>472788.00000000006</v>
      </c>
      <c r="L19" s="1560"/>
      <c r="M19" s="1560"/>
    </row>
    <row r="20" spans="1:13" s="531" customFormat="1" ht="18" customHeight="1" x14ac:dyDescent="0.25">
      <c r="B20" s="812" t="s">
        <v>890</v>
      </c>
      <c r="C20" s="890">
        <v>1072466</v>
      </c>
      <c r="D20" s="891">
        <v>504526</v>
      </c>
      <c r="E20" s="846">
        <v>146112</v>
      </c>
      <c r="F20" s="846">
        <v>310962</v>
      </c>
      <c r="G20" s="846">
        <v>70295</v>
      </c>
      <c r="H20" s="846">
        <v>18913</v>
      </c>
      <c r="I20" s="846">
        <v>0</v>
      </c>
      <c r="J20" s="846">
        <v>21</v>
      </c>
      <c r="K20" s="891">
        <v>21637</v>
      </c>
      <c r="L20" s="1560"/>
      <c r="M20" s="1560"/>
    </row>
    <row r="21" spans="1:13" s="531" customFormat="1" ht="18" customHeight="1" x14ac:dyDescent="0.25">
      <c r="B21" s="531" t="s">
        <v>891</v>
      </c>
      <c r="C21" s="890">
        <v>278323</v>
      </c>
      <c r="D21" s="891">
        <v>21</v>
      </c>
      <c r="E21" s="891">
        <v>55286</v>
      </c>
      <c r="F21" s="891">
        <v>194772.99999999997</v>
      </c>
      <c r="G21" s="891">
        <v>873.00000000000011</v>
      </c>
      <c r="H21" s="891">
        <v>2768</v>
      </c>
      <c r="I21" s="891">
        <v>0</v>
      </c>
      <c r="J21" s="891">
        <v>22</v>
      </c>
      <c r="K21" s="891">
        <v>24580</v>
      </c>
      <c r="L21" s="1560"/>
      <c r="M21" s="1560"/>
    </row>
    <row r="22" spans="1:13" ht="7" customHeight="1" thickBot="1" x14ac:dyDescent="0.3">
      <c r="A22" s="882"/>
      <c r="B22" s="882"/>
      <c r="C22" s="1517"/>
      <c r="D22" s="1517"/>
      <c r="E22" s="1517"/>
      <c r="F22" s="1517"/>
      <c r="G22" s="1517"/>
      <c r="H22" s="1517"/>
      <c r="I22" s="1517"/>
      <c r="J22" s="1517"/>
      <c r="K22" s="1517"/>
    </row>
    <row r="23" spans="1:13" s="914" customFormat="1" ht="13" customHeight="1" thickTop="1" x14ac:dyDescent="0.25">
      <c r="A23" s="2988" t="s">
        <v>892</v>
      </c>
      <c r="B23" s="2988"/>
      <c r="C23" s="2988"/>
      <c r="D23" s="2988"/>
      <c r="E23" s="2988"/>
      <c r="G23" s="1679"/>
      <c r="H23" s="232"/>
      <c r="I23" s="232"/>
      <c r="J23" s="232"/>
      <c r="K23" s="232"/>
    </row>
    <row r="24" spans="1:13" ht="7" customHeight="1" x14ac:dyDescent="0.25">
      <c r="A24" s="1499"/>
      <c r="B24" s="1518"/>
      <c r="C24" s="862"/>
      <c r="D24" s="862"/>
      <c r="E24" s="531"/>
      <c r="F24" s="531"/>
      <c r="G24" s="531"/>
    </row>
    <row r="25" spans="1:13" s="1524" customFormat="1" ht="12" customHeight="1" x14ac:dyDescent="0.25">
      <c r="A25" s="1520" t="s">
        <v>301</v>
      </c>
      <c r="B25" s="1521"/>
      <c r="C25" s="1522"/>
      <c r="D25" s="1521"/>
      <c r="E25" s="1521"/>
      <c r="F25" s="1521"/>
      <c r="G25" s="1521"/>
      <c r="H25" s="1521"/>
      <c r="I25" s="1521"/>
      <c r="J25" s="1521"/>
      <c r="K25" s="1523"/>
    </row>
    <row r="26" spans="1:13" s="1536" customFormat="1" ht="11.25" customHeight="1" x14ac:dyDescent="0.25">
      <c r="A26" s="1535" t="s">
        <v>936</v>
      </c>
      <c r="B26" s="1521"/>
      <c r="C26" s="1522"/>
      <c r="D26" s="1521"/>
      <c r="E26" s="1521"/>
      <c r="F26" s="1521"/>
      <c r="G26" s="1521"/>
      <c r="H26" s="1521"/>
      <c r="I26" s="1521"/>
      <c r="J26" s="1521"/>
      <c r="K26" s="1523"/>
    </row>
    <row r="27" spans="1:13" s="1538" customFormat="1" ht="13" x14ac:dyDescent="0.3">
      <c r="A27" s="1563"/>
      <c r="B27" s="1537"/>
      <c r="C27" s="1537"/>
      <c r="D27" s="1537"/>
      <c r="E27" s="1537"/>
      <c r="F27" s="1537"/>
      <c r="G27" s="1537"/>
      <c r="H27" s="1537"/>
    </row>
    <row r="28" spans="1:13" s="1538" customFormat="1" ht="13" x14ac:dyDescent="0.3">
      <c r="A28" s="1563"/>
      <c r="B28" s="1537"/>
      <c r="C28" s="1537"/>
      <c r="D28" s="1537"/>
      <c r="E28" s="1537"/>
      <c r="F28" s="1537"/>
      <c r="G28" s="1537"/>
      <c r="H28" s="1537"/>
    </row>
    <row r="29" spans="1:13" s="1538" customFormat="1" ht="13" x14ac:dyDescent="0.3">
      <c r="A29" s="1563"/>
      <c r="B29" s="1537"/>
      <c r="C29" s="1537"/>
      <c r="D29" s="1537"/>
      <c r="E29" s="1537"/>
      <c r="F29" s="1537"/>
      <c r="G29" s="1537"/>
      <c r="H29" s="1537"/>
    </row>
  </sheetData>
  <mergeCells count="6">
    <mergeCell ref="A23:E23"/>
    <mergeCell ref="A3:F3"/>
    <mergeCell ref="A4:K4"/>
    <mergeCell ref="A5:B5"/>
    <mergeCell ref="A6:B8"/>
    <mergeCell ref="C6:K7"/>
  </mergeCells>
  <hyperlinks>
    <hyperlink ref="A26" r:id="rId1" xr:uid="{B5F6A1E4-C798-4CF8-B02D-D12B3FFFA00F}"/>
    <hyperlink ref="A1" location="Índice!A1" display="Voltar ao índice" xr:uid="{4F09A7F5-3EEC-4D9B-AF49-7DA16EF3329E}"/>
  </hyperlinks>
  <pageMargins left="0.78740157480314965" right="0.19685039370078741" top="1.1811023622047245" bottom="0.78740157480314965" header="0" footer="0"/>
  <pageSetup paperSize="9" scale="80" orientation="portrait" verticalDpi="300"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25B2-E94F-4D2D-8CA5-64A935FC1A94}">
  <sheetPr>
    <pageSetUpPr fitToPage="1"/>
  </sheetPr>
  <dimension ref="A1:M30"/>
  <sheetViews>
    <sheetView showGridLines="0" zoomScaleNormal="100" workbookViewId="0"/>
  </sheetViews>
  <sheetFormatPr defaultColWidth="7.81640625" defaultRowHeight="10.5" x14ac:dyDescent="0.25"/>
  <cols>
    <col min="1" max="1" width="24.54296875" style="914" customWidth="1"/>
    <col min="2" max="2" width="9.81640625" style="1564" customWidth="1"/>
    <col min="3" max="3" width="10.26953125" style="914" customWidth="1"/>
    <col min="4" max="4" width="10.1796875" style="914" customWidth="1"/>
    <col min="5" max="5" width="10.7265625" style="914" customWidth="1"/>
    <col min="6" max="6" width="9.7265625" style="914" customWidth="1"/>
    <col min="7" max="7" width="8" style="914" customWidth="1"/>
    <col min="8" max="8" width="7.81640625" style="914" customWidth="1"/>
    <col min="9" max="9" width="8.54296875" style="914" customWidth="1"/>
    <col min="10" max="10" width="7.7265625" style="914" customWidth="1"/>
    <col min="11" max="16384" width="7.81640625" style="914"/>
  </cols>
  <sheetData>
    <row r="1" spans="1:13" ht="12.5" x14ac:dyDescent="0.25">
      <c r="A1" s="527" t="s">
        <v>227</v>
      </c>
    </row>
    <row r="3" spans="1:13" s="811" customFormat="1" ht="12.75" customHeight="1" x14ac:dyDescent="0.25">
      <c r="A3" s="2983" t="s">
        <v>937</v>
      </c>
      <c r="B3" s="2983"/>
      <c r="C3" s="2983"/>
      <c r="D3" s="2983"/>
      <c r="E3" s="2983"/>
    </row>
    <row r="4" spans="1:13" s="811" customFormat="1" ht="21.75" customHeight="1" x14ac:dyDescent="0.25">
      <c r="A4" s="2995" t="s">
        <v>938</v>
      </c>
      <c r="B4" s="2995"/>
      <c r="C4" s="2995"/>
      <c r="D4" s="2995"/>
      <c r="E4" s="2995"/>
      <c r="F4" s="2996"/>
      <c r="G4" s="2996"/>
      <c r="H4" s="2996"/>
      <c r="I4" s="2996"/>
      <c r="J4" s="2996"/>
    </row>
    <row r="5" spans="1:13" s="811" customFormat="1" ht="13" customHeight="1" x14ac:dyDescent="0.25">
      <c r="A5" s="967">
        <v>2023</v>
      </c>
      <c r="B5" s="862"/>
      <c r="C5" s="1502"/>
      <c r="D5" s="531"/>
      <c r="E5" s="1558"/>
      <c r="F5" s="531"/>
      <c r="G5" s="531"/>
      <c r="H5" s="531"/>
      <c r="I5" s="531"/>
      <c r="J5" s="532" t="s">
        <v>423</v>
      </c>
    </row>
    <row r="6" spans="1:13" s="811" customFormat="1" ht="15.75" customHeight="1" x14ac:dyDescent="0.25">
      <c r="A6" s="2989" t="s">
        <v>909</v>
      </c>
      <c r="B6" s="2989" t="s">
        <v>927</v>
      </c>
      <c r="C6" s="2989"/>
      <c r="D6" s="2989"/>
      <c r="E6" s="2989"/>
      <c r="F6" s="2989"/>
      <c r="G6" s="2989"/>
      <c r="H6" s="2989"/>
      <c r="I6" s="2989"/>
      <c r="J6" s="2989"/>
    </row>
    <row r="7" spans="1:13" s="811" customFormat="1" ht="15.75" customHeight="1" x14ac:dyDescent="0.25">
      <c r="A7" s="2989"/>
      <c r="B7" s="2989"/>
      <c r="C7" s="2989"/>
      <c r="D7" s="2989"/>
      <c r="E7" s="2989"/>
      <c r="F7" s="2989"/>
      <c r="G7" s="2989"/>
      <c r="H7" s="2989"/>
      <c r="I7" s="2989"/>
      <c r="J7" s="2989"/>
    </row>
    <row r="8" spans="1:13" s="811" customFormat="1" ht="57.75" customHeight="1" x14ac:dyDescent="0.25">
      <c r="A8" s="2992"/>
      <c r="B8" s="1678" t="s">
        <v>273</v>
      </c>
      <c r="C8" s="1678" t="s">
        <v>928</v>
      </c>
      <c r="D8" s="1678" t="s">
        <v>939</v>
      </c>
      <c r="E8" s="1678" t="s">
        <v>930</v>
      </c>
      <c r="F8" s="1678" t="s">
        <v>931</v>
      </c>
      <c r="G8" s="1678" t="s">
        <v>932</v>
      </c>
      <c r="H8" s="1678" t="s">
        <v>933</v>
      </c>
      <c r="I8" s="1678" t="s">
        <v>934</v>
      </c>
      <c r="J8" s="1678" t="s">
        <v>935</v>
      </c>
    </row>
    <row r="9" spans="1:13" s="232" customFormat="1" ht="7" customHeight="1" x14ac:dyDescent="0.25">
      <c r="A9" s="1530"/>
      <c r="B9" s="852"/>
      <c r="C9" s="852"/>
      <c r="D9" s="852"/>
      <c r="E9" s="852"/>
      <c r="F9" s="852"/>
      <c r="G9" s="852"/>
      <c r="H9" s="852"/>
      <c r="I9" s="852"/>
      <c r="J9" s="852"/>
    </row>
    <row r="10" spans="1:13" s="529" customFormat="1" ht="15.75" customHeight="1" x14ac:dyDescent="0.25">
      <c r="A10" s="529" t="s">
        <v>417</v>
      </c>
      <c r="B10" s="877">
        <v>20547797</v>
      </c>
      <c r="C10" s="877">
        <v>3719117.0000000047</v>
      </c>
      <c r="D10" s="877">
        <v>5201851.0000000009</v>
      </c>
      <c r="E10" s="877">
        <v>6888787.9999999963</v>
      </c>
      <c r="F10" s="877">
        <v>725282.9999999993</v>
      </c>
      <c r="G10" s="877">
        <v>366318.00000000017</v>
      </c>
      <c r="H10" s="877">
        <v>25911.999999999985</v>
      </c>
      <c r="I10" s="877">
        <v>2550563.9999999967</v>
      </c>
      <c r="J10" s="877">
        <v>1069964.0000000009</v>
      </c>
    </row>
    <row r="11" spans="1:13" s="529" customFormat="1" ht="7" customHeight="1" x14ac:dyDescent="0.25">
      <c r="B11" s="890"/>
      <c r="C11" s="890"/>
      <c r="D11" s="890"/>
      <c r="E11" s="890"/>
      <c r="F11" s="890"/>
      <c r="G11" s="890"/>
      <c r="H11" s="890"/>
      <c r="I11" s="890"/>
      <c r="J11" s="890"/>
    </row>
    <row r="12" spans="1:13" s="529" customFormat="1" ht="15.75" customHeight="1" x14ac:dyDescent="0.25">
      <c r="A12" s="1488" t="s">
        <v>418</v>
      </c>
      <c r="B12" s="890">
        <v>20055994.999999996</v>
      </c>
      <c r="C12" s="890">
        <v>3649511.0000000051</v>
      </c>
      <c r="D12" s="890">
        <v>5093155.0000000009</v>
      </c>
      <c r="E12" s="890">
        <v>6826891.9999999963</v>
      </c>
      <c r="F12" s="890">
        <v>651752.99999999919</v>
      </c>
      <c r="G12" s="890">
        <v>326181.00000000012</v>
      </c>
      <c r="H12" s="890">
        <v>25911.999999999978</v>
      </c>
      <c r="I12" s="890">
        <v>2489272.9999999972</v>
      </c>
      <c r="J12" s="890">
        <v>993318.00000000047</v>
      </c>
      <c r="K12" s="1560"/>
    </row>
    <row r="13" spans="1:13" s="531" customFormat="1" ht="7" customHeight="1" x14ac:dyDescent="0.25">
      <c r="A13" s="1493"/>
      <c r="B13" s="891"/>
      <c r="C13" s="891"/>
      <c r="D13" s="891"/>
      <c r="E13" s="907"/>
      <c r="F13" s="907"/>
    </row>
    <row r="14" spans="1:13" s="531" customFormat="1" ht="18" customHeight="1" x14ac:dyDescent="0.25">
      <c r="A14" s="1490" t="s">
        <v>793</v>
      </c>
      <c r="B14" s="877">
        <v>2959837.9999999986</v>
      </c>
      <c r="C14" s="891">
        <v>404605</v>
      </c>
      <c r="D14" s="891">
        <v>290838</v>
      </c>
      <c r="E14" s="891">
        <v>1144697</v>
      </c>
      <c r="F14" s="891">
        <v>121947.99999999994</v>
      </c>
      <c r="G14" s="891">
        <v>66731</v>
      </c>
      <c r="H14" s="891">
        <v>19056.000000000011</v>
      </c>
      <c r="I14" s="891">
        <v>703258</v>
      </c>
      <c r="J14" s="891">
        <v>208705</v>
      </c>
      <c r="K14" s="1560"/>
    </row>
    <row r="15" spans="1:13" s="531" customFormat="1" ht="18" customHeight="1" x14ac:dyDescent="0.25">
      <c r="A15" s="1490" t="s">
        <v>794</v>
      </c>
      <c r="B15" s="877">
        <v>1802218.0000000005</v>
      </c>
      <c r="C15" s="891">
        <v>990425.99999999977</v>
      </c>
      <c r="D15" s="891">
        <v>212184.99999999985</v>
      </c>
      <c r="E15" s="891">
        <v>262818.99999999988</v>
      </c>
      <c r="F15" s="891">
        <v>83015</v>
      </c>
      <c r="G15" s="891">
        <v>60732.999999999993</v>
      </c>
      <c r="H15" s="891">
        <v>971.00000000000011</v>
      </c>
      <c r="I15" s="891">
        <v>61670</v>
      </c>
      <c r="J15" s="891">
        <v>130399</v>
      </c>
      <c r="K15" s="1560"/>
    </row>
    <row r="16" spans="1:13" s="531" customFormat="1" ht="18" customHeight="1" x14ac:dyDescent="0.25">
      <c r="A16" s="1490" t="s">
        <v>910</v>
      </c>
      <c r="B16" s="877">
        <v>996209.99999999988</v>
      </c>
      <c r="C16" s="891">
        <v>296696.99999999994</v>
      </c>
      <c r="D16" s="891">
        <v>65601.999999999985</v>
      </c>
      <c r="E16" s="891">
        <v>225215.00000000003</v>
      </c>
      <c r="F16" s="891">
        <v>9785.9999999999982</v>
      </c>
      <c r="G16" s="891">
        <v>33304</v>
      </c>
      <c r="H16" s="891">
        <v>0</v>
      </c>
      <c r="I16" s="891">
        <v>7198.0000000000018</v>
      </c>
      <c r="J16" s="891">
        <v>358408.00000000006</v>
      </c>
      <c r="K16" s="1560"/>
      <c r="M16" s="1559"/>
    </row>
    <row r="17" spans="1:12" s="531" customFormat="1" ht="18" customHeight="1" x14ac:dyDescent="0.25">
      <c r="A17" s="1490" t="s">
        <v>911</v>
      </c>
      <c r="B17" s="877">
        <v>12335715.000000002</v>
      </c>
      <c r="C17" s="891">
        <v>947786</v>
      </c>
      <c r="D17" s="891">
        <v>4314402.9999999981</v>
      </c>
      <c r="E17" s="891">
        <v>4652498.0000000009</v>
      </c>
      <c r="F17" s="891">
        <v>345619</v>
      </c>
      <c r="G17" s="891">
        <v>109886.00000000004</v>
      </c>
      <c r="H17" s="891">
        <v>5692.0000000000018</v>
      </c>
      <c r="I17" s="891">
        <v>1711137.0000000005</v>
      </c>
      <c r="J17" s="891">
        <v>248693.99999999997</v>
      </c>
      <c r="K17" s="1560"/>
    </row>
    <row r="18" spans="1:12" s="531" customFormat="1" ht="18" customHeight="1" x14ac:dyDescent="0.25">
      <c r="A18" s="1490" t="s">
        <v>912</v>
      </c>
      <c r="B18" s="877">
        <v>890235</v>
      </c>
      <c r="C18" s="891">
        <v>353496</v>
      </c>
      <c r="D18" s="891">
        <v>169404.00000000003</v>
      </c>
      <c r="E18" s="891">
        <v>280244</v>
      </c>
      <c r="F18" s="891">
        <v>57456.000000000015</v>
      </c>
      <c r="G18" s="891">
        <v>8466</v>
      </c>
      <c r="H18" s="891">
        <v>0</v>
      </c>
      <c r="I18" s="891">
        <v>217.99999999999997</v>
      </c>
      <c r="J18" s="891">
        <v>20951</v>
      </c>
      <c r="K18" s="1560"/>
    </row>
    <row r="19" spans="1:12" s="531" customFormat="1" ht="18" customHeight="1" x14ac:dyDescent="0.25">
      <c r="A19" s="1490" t="s">
        <v>796</v>
      </c>
      <c r="B19" s="877">
        <v>189073</v>
      </c>
      <c r="C19" s="891">
        <v>89697.999999999971</v>
      </c>
      <c r="D19" s="891">
        <v>23866</v>
      </c>
      <c r="E19" s="891">
        <v>13758.999999999996</v>
      </c>
      <c r="F19" s="891">
        <v>14362</v>
      </c>
      <c r="G19" s="891">
        <v>29793.999999999996</v>
      </c>
      <c r="H19" s="891">
        <v>193</v>
      </c>
      <c r="I19" s="891">
        <v>4830</v>
      </c>
      <c r="J19" s="891">
        <v>12571.000000000002</v>
      </c>
      <c r="K19" s="1560"/>
    </row>
    <row r="20" spans="1:12" s="531" customFormat="1" ht="18" customHeight="1" x14ac:dyDescent="0.25">
      <c r="A20" s="1490" t="s">
        <v>797</v>
      </c>
      <c r="B20" s="877">
        <v>882706</v>
      </c>
      <c r="C20" s="891">
        <v>566803</v>
      </c>
      <c r="D20" s="891">
        <v>16857</v>
      </c>
      <c r="E20" s="891">
        <v>247660.00000000006</v>
      </c>
      <c r="F20" s="891">
        <v>19567</v>
      </c>
      <c r="G20" s="891">
        <v>17267</v>
      </c>
      <c r="H20" s="891">
        <v>0</v>
      </c>
      <c r="I20" s="891">
        <v>961.99999999999977</v>
      </c>
      <c r="J20" s="891">
        <v>13589.999999999998</v>
      </c>
    </row>
    <row r="21" spans="1:12" s="531" customFormat="1" ht="18" customHeight="1" x14ac:dyDescent="0.25">
      <c r="A21" s="1488" t="s">
        <v>913</v>
      </c>
      <c r="B21" s="877">
        <v>374042.99999999988</v>
      </c>
      <c r="C21" s="877">
        <v>67733.999999999985</v>
      </c>
      <c r="D21" s="877">
        <v>85598</v>
      </c>
      <c r="E21" s="877">
        <v>37941</v>
      </c>
      <c r="F21" s="877">
        <v>71975</v>
      </c>
      <c r="G21" s="877">
        <v>33599.999999999993</v>
      </c>
      <c r="H21" s="877">
        <v>0</v>
      </c>
      <c r="I21" s="877">
        <v>810</v>
      </c>
      <c r="J21" s="877">
        <v>76385</v>
      </c>
      <c r="K21" s="1560"/>
      <c r="L21" s="1560"/>
    </row>
    <row r="22" spans="1:12" s="531" customFormat="1" ht="18" customHeight="1" x14ac:dyDescent="0.25">
      <c r="A22" s="1488" t="s">
        <v>914</v>
      </c>
      <c r="B22" s="877">
        <v>117758.99999999997</v>
      </c>
      <c r="C22" s="877">
        <v>1872.0000000000002</v>
      </c>
      <c r="D22" s="877">
        <v>23098</v>
      </c>
      <c r="E22" s="877">
        <v>23955.000000000004</v>
      </c>
      <c r="F22" s="877">
        <v>1555.0000000000009</v>
      </c>
      <c r="G22" s="877">
        <v>6537</v>
      </c>
      <c r="H22" s="877">
        <v>0</v>
      </c>
      <c r="I22" s="877">
        <v>60480.999999999985</v>
      </c>
      <c r="J22" s="877">
        <v>261.00000000000006</v>
      </c>
      <c r="K22" s="1560"/>
    </row>
    <row r="23" spans="1:12" ht="7" customHeight="1" thickBot="1" x14ac:dyDescent="0.3">
      <c r="A23" s="882"/>
      <c r="B23" s="1548"/>
      <c r="C23" s="1548"/>
      <c r="D23" s="1548"/>
      <c r="E23" s="1548"/>
      <c r="F23" s="1548"/>
      <c r="G23" s="1548"/>
      <c r="H23" s="1548"/>
      <c r="I23" s="1548"/>
      <c r="J23" s="1548"/>
    </row>
    <row r="24" spans="1:12" ht="13" customHeight="1" thickTop="1" x14ac:dyDescent="0.25">
      <c r="A24" s="2988" t="s">
        <v>892</v>
      </c>
      <c r="B24" s="2988"/>
      <c r="C24" s="2988"/>
      <c r="D24" s="2988"/>
      <c r="E24" s="2988"/>
      <c r="G24" s="1679"/>
    </row>
    <row r="25" spans="1:12" ht="9" customHeight="1" x14ac:dyDescent="0.25">
      <c r="A25" s="2999"/>
      <c r="B25" s="2999"/>
      <c r="C25" s="2999"/>
      <c r="E25" s="1680"/>
    </row>
    <row r="26" spans="1:12" s="1524" customFormat="1" ht="12" customHeight="1" x14ac:dyDescent="0.25">
      <c r="A26" s="1520" t="s">
        <v>301</v>
      </c>
      <c r="B26" s="1521"/>
      <c r="C26" s="1522"/>
      <c r="D26" s="1521"/>
      <c r="E26" s="1521"/>
      <c r="F26" s="1521"/>
      <c r="G26" s="1521"/>
      <c r="H26" s="1521"/>
      <c r="I26" s="1521"/>
      <c r="J26" s="1521"/>
      <c r="K26" s="1523"/>
      <c r="L26" s="1523"/>
    </row>
    <row r="27" spans="1:12" s="1536" customFormat="1" ht="11.25" customHeight="1" x14ac:dyDescent="0.25">
      <c r="A27" s="1535" t="s">
        <v>940</v>
      </c>
      <c r="B27" s="1521"/>
      <c r="C27" s="1522"/>
      <c r="D27" s="1521"/>
      <c r="E27" s="1521"/>
      <c r="F27" s="1521"/>
      <c r="G27" s="1521"/>
      <c r="H27" s="1521"/>
      <c r="I27" s="1521"/>
      <c r="J27" s="1521"/>
      <c r="K27" s="1523"/>
      <c r="L27" s="1523"/>
    </row>
    <row r="28" spans="1:12" x14ac:dyDescent="0.25">
      <c r="A28" s="1535" t="s">
        <v>941</v>
      </c>
    </row>
    <row r="29" spans="1:12" x14ac:dyDescent="0.25">
      <c r="E29" s="1565"/>
    </row>
    <row r="30" spans="1:12" x14ac:dyDescent="0.25">
      <c r="E30" s="1565"/>
    </row>
  </sheetData>
  <mergeCells count="6">
    <mergeCell ref="A25:C25"/>
    <mergeCell ref="A3:E3"/>
    <mergeCell ref="A4:J4"/>
    <mergeCell ref="A6:A8"/>
    <mergeCell ref="B6:J7"/>
    <mergeCell ref="A24:E24"/>
  </mergeCells>
  <hyperlinks>
    <hyperlink ref="A27" r:id="rId1" xr:uid="{259FB1C0-6073-4C67-ACD3-AE104A8BA7CC}"/>
    <hyperlink ref="A28" r:id="rId2" xr:uid="{5AF63241-ADA6-4632-83CB-DBAD613E7C04}"/>
    <hyperlink ref="A1" location="Índice!A1" display="Voltar ao índice" xr:uid="{311840B7-8E9C-4305-B67D-E85CDDF4CE01}"/>
  </hyperlinks>
  <printOptions gridLinesSet="0"/>
  <pageMargins left="0.78740157480314965" right="0.46" top="1.1811023622047245" bottom="0.78740157480314965" header="0" footer="0"/>
  <pageSetup paperSize="9" scale="85" orientation="portrait" horizontalDpi="300" verticalDpi="300" r:id="rId3"/>
  <headerFooter alignWithMargins="0"/>
  <drawing r:id="rId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CF683-C7E0-48A7-8EB7-992DE92DEFDB}">
  <dimension ref="A1:J25"/>
  <sheetViews>
    <sheetView showGridLines="0" workbookViewId="0"/>
  </sheetViews>
  <sheetFormatPr defaultColWidth="7.81640625" defaultRowHeight="10.5" x14ac:dyDescent="0.25"/>
  <cols>
    <col min="1" max="1" width="33.26953125" style="914" customWidth="1"/>
    <col min="2" max="2" width="11" style="914" customWidth="1"/>
    <col min="3" max="3" width="11" style="1566" customWidth="1"/>
    <col min="4" max="4" width="11" style="1564" customWidth="1"/>
    <col min="5" max="5" width="9.7265625" style="914" customWidth="1"/>
    <col min="6" max="16384" width="7.81640625" style="914"/>
  </cols>
  <sheetData>
    <row r="1" spans="1:7" ht="12.5" x14ac:dyDescent="0.25">
      <c r="A1" s="527" t="s">
        <v>227</v>
      </c>
    </row>
    <row r="2" spans="1:7" x14ac:dyDescent="0.25">
      <c r="B2" s="1566"/>
      <c r="C2" s="1564"/>
      <c r="D2" s="914"/>
    </row>
    <row r="3" spans="1:7" ht="12.75" customHeight="1" x14ac:dyDescent="0.25">
      <c r="A3" s="870" t="s">
        <v>942</v>
      </c>
      <c r="B3" s="870"/>
      <c r="C3" s="870"/>
      <c r="D3" s="870"/>
    </row>
    <row r="4" spans="1:7" ht="21.75" customHeight="1" x14ac:dyDescent="0.25">
      <c r="A4" s="2993" t="s">
        <v>943</v>
      </c>
      <c r="B4" s="2993"/>
      <c r="C4" s="2993"/>
      <c r="D4" s="2993"/>
    </row>
    <row r="5" spans="1:7" ht="13" customHeight="1" x14ac:dyDescent="0.25">
      <c r="A5" s="812">
        <v>2023</v>
      </c>
      <c r="B5" s="813"/>
      <c r="C5" s="1502"/>
      <c r="D5" s="532" t="s">
        <v>423</v>
      </c>
    </row>
    <row r="6" spans="1:7" ht="21" customHeight="1" x14ac:dyDescent="0.25">
      <c r="A6" s="3000" t="s">
        <v>875</v>
      </c>
      <c r="B6" s="3001" t="s">
        <v>944</v>
      </c>
      <c r="C6" s="3002"/>
      <c r="D6" s="3002"/>
      <c r="E6" s="1567"/>
      <c r="F6" s="1567"/>
      <c r="G6" s="1567"/>
    </row>
    <row r="7" spans="1:7" ht="25.5" customHeight="1" x14ac:dyDescent="0.25">
      <c r="A7" s="2987"/>
      <c r="B7" s="1508" t="s">
        <v>273</v>
      </c>
      <c r="C7" s="1508" t="s">
        <v>945</v>
      </c>
      <c r="D7" s="1508" t="s">
        <v>946</v>
      </c>
    </row>
    <row r="8" spans="1:7" ht="7" customHeight="1" x14ac:dyDescent="0.25">
      <c r="A8" s="531"/>
      <c r="B8" s="813"/>
      <c r="C8" s="862"/>
      <c r="D8" s="966"/>
    </row>
    <row r="9" spans="1:7" s="529" customFormat="1" ht="15.75" customHeight="1" x14ac:dyDescent="0.25">
      <c r="A9" s="529" t="s">
        <v>273</v>
      </c>
      <c r="B9" s="863">
        <v>426</v>
      </c>
      <c r="C9" s="863">
        <v>417</v>
      </c>
      <c r="D9" s="863">
        <v>9</v>
      </c>
      <c r="E9" s="863"/>
      <c r="F9" s="863"/>
    </row>
    <row r="10" spans="1:7" s="529" customFormat="1" ht="7" customHeight="1" x14ac:dyDescent="0.25"/>
    <row r="11" spans="1:7" s="531" customFormat="1" ht="18" customHeight="1" x14ac:dyDescent="0.25">
      <c r="A11" s="1493" t="s">
        <v>882</v>
      </c>
      <c r="B11" s="911">
        <v>87</v>
      </c>
      <c r="C11" s="907">
        <v>85</v>
      </c>
      <c r="D11" s="907">
        <v>2</v>
      </c>
      <c r="E11" s="907"/>
      <c r="F11" s="907"/>
    </row>
    <row r="12" spans="1:7" s="531" customFormat="1" ht="18" customHeight="1" x14ac:dyDescent="0.25">
      <c r="A12" s="1493" t="s">
        <v>883</v>
      </c>
      <c r="B12" s="911">
        <v>39</v>
      </c>
      <c r="C12" s="907">
        <v>39</v>
      </c>
      <c r="D12" s="907">
        <v>0</v>
      </c>
      <c r="E12" s="907"/>
      <c r="F12" s="907"/>
    </row>
    <row r="13" spans="1:7" s="531" customFormat="1" ht="18" customHeight="1" x14ac:dyDescent="0.25">
      <c r="A13" s="1493" t="s">
        <v>884</v>
      </c>
      <c r="B13" s="911">
        <v>11</v>
      </c>
      <c r="C13" s="907">
        <v>11</v>
      </c>
      <c r="D13" s="907">
        <v>0</v>
      </c>
      <c r="E13" s="907"/>
      <c r="F13" s="907"/>
    </row>
    <row r="14" spans="1:7" s="531" customFormat="1" ht="18" customHeight="1" x14ac:dyDescent="0.25">
      <c r="A14" s="1493" t="s">
        <v>885</v>
      </c>
      <c r="B14" s="911">
        <v>26</v>
      </c>
      <c r="C14" s="907">
        <v>26</v>
      </c>
      <c r="D14" s="907">
        <v>0</v>
      </c>
      <c r="E14" s="907"/>
      <c r="F14" s="907"/>
    </row>
    <row r="15" spans="1:7" s="531" customFormat="1" ht="18" customHeight="1" x14ac:dyDescent="0.25">
      <c r="A15" s="1493" t="s">
        <v>886</v>
      </c>
      <c r="B15" s="911">
        <v>57</v>
      </c>
      <c r="C15" s="907">
        <v>57</v>
      </c>
      <c r="D15" s="907">
        <v>0</v>
      </c>
      <c r="E15" s="907"/>
      <c r="F15" s="907"/>
    </row>
    <row r="16" spans="1:7" s="531" customFormat="1" ht="18" customHeight="1" x14ac:dyDescent="0.25">
      <c r="A16" s="1493" t="s">
        <v>887</v>
      </c>
      <c r="B16" s="911">
        <v>63</v>
      </c>
      <c r="C16" s="907">
        <v>60</v>
      </c>
      <c r="D16" s="907">
        <v>3</v>
      </c>
      <c r="E16" s="907"/>
      <c r="F16" s="907"/>
    </row>
    <row r="17" spans="1:10" s="531" customFormat="1" ht="18" customHeight="1" x14ac:dyDescent="0.25">
      <c r="A17" s="1493" t="s">
        <v>888</v>
      </c>
      <c r="B17" s="911">
        <v>51</v>
      </c>
      <c r="C17" s="907">
        <v>50</v>
      </c>
      <c r="D17" s="907">
        <v>1</v>
      </c>
      <c r="E17" s="907"/>
      <c r="F17" s="907"/>
    </row>
    <row r="18" spans="1:10" s="531" customFormat="1" ht="18" customHeight="1" x14ac:dyDescent="0.25">
      <c r="A18" s="1493" t="s">
        <v>889</v>
      </c>
      <c r="B18" s="911">
        <v>64</v>
      </c>
      <c r="C18" s="907">
        <v>63</v>
      </c>
      <c r="D18" s="907">
        <v>1</v>
      </c>
      <c r="E18" s="907"/>
      <c r="F18" s="907"/>
    </row>
    <row r="19" spans="1:10" s="531" customFormat="1" ht="18" customHeight="1" x14ac:dyDescent="0.25">
      <c r="A19" s="1493" t="s">
        <v>890</v>
      </c>
      <c r="B19" s="911">
        <v>17</v>
      </c>
      <c r="C19" s="907">
        <v>16</v>
      </c>
      <c r="D19" s="907">
        <v>1</v>
      </c>
      <c r="E19" s="907"/>
      <c r="F19" s="907"/>
    </row>
    <row r="20" spans="1:10" s="531" customFormat="1" ht="18" customHeight="1" x14ac:dyDescent="0.25">
      <c r="A20" s="1493" t="s">
        <v>891</v>
      </c>
      <c r="B20" s="911">
        <v>11</v>
      </c>
      <c r="C20" s="907">
        <v>10</v>
      </c>
      <c r="D20" s="907">
        <v>1</v>
      </c>
      <c r="E20" s="907"/>
      <c r="F20" s="907"/>
    </row>
    <row r="21" spans="1:10" ht="7" customHeight="1" thickBot="1" x14ac:dyDescent="0.3">
      <c r="A21" s="882"/>
      <c r="B21" s="1568"/>
      <c r="C21" s="1517"/>
      <c r="D21" s="1517"/>
    </row>
    <row r="22" spans="1:10" ht="13" customHeight="1" thickTop="1" x14ac:dyDescent="0.25">
      <c r="A22" s="2988" t="s">
        <v>892</v>
      </c>
      <c r="B22" s="2988"/>
      <c r="C22" s="2988"/>
      <c r="D22" s="2988"/>
      <c r="E22" s="1680"/>
    </row>
    <row r="23" spans="1:10" ht="7" customHeight="1" x14ac:dyDescent="0.25">
      <c r="A23" s="845"/>
      <c r="B23" s="845"/>
      <c r="C23" s="845"/>
      <c r="D23" s="845"/>
      <c r="E23" s="1680"/>
    </row>
    <row r="24" spans="1:10" s="1524" customFormat="1" ht="12" customHeight="1" x14ac:dyDescent="0.25">
      <c r="A24" s="1520" t="s">
        <v>301</v>
      </c>
      <c r="B24" s="1522"/>
      <c r="C24" s="1521"/>
      <c r="D24" s="1521"/>
      <c r="E24" s="1521"/>
      <c r="F24" s="1521"/>
      <c r="G24" s="1521"/>
      <c r="H24" s="1521"/>
      <c r="I24" s="1523"/>
      <c r="J24" s="1523"/>
    </row>
    <row r="25" spans="1:10" s="1524" customFormat="1" ht="12" customHeight="1" x14ac:dyDescent="0.25">
      <c r="A25" s="1535" t="s">
        <v>893</v>
      </c>
      <c r="B25" s="1522"/>
      <c r="C25" s="1521"/>
      <c r="D25" s="1521"/>
      <c r="E25" s="1521"/>
      <c r="F25" s="1521"/>
      <c r="G25" s="1521"/>
      <c r="H25" s="1521"/>
      <c r="I25" s="1523"/>
      <c r="J25" s="1523"/>
    </row>
  </sheetData>
  <mergeCells count="4">
    <mergeCell ref="A4:D4"/>
    <mergeCell ref="A6:A7"/>
    <mergeCell ref="B6:D6"/>
    <mergeCell ref="A22:D22"/>
  </mergeCells>
  <hyperlinks>
    <hyperlink ref="A25" r:id="rId1" xr:uid="{2D96FCDE-FBDC-4CC5-8686-21453928A88C}"/>
    <hyperlink ref="A1" location="Índice!A1" display="Voltar ao índice" xr:uid="{20808A87-0479-407F-B654-46129E7F69F8}"/>
  </hyperlinks>
  <printOptions gridLinesSet="0"/>
  <pageMargins left="0.78740157480314965" right="0.78740157480314965" top="1.1811023622047245" bottom="0.78740157480314965" header="0" footer="0"/>
  <pageSetup paperSize="9" orientation="portrait" verticalDpi="300" r:id="rId2"/>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A6FD1-2A9A-4DB1-9147-A2EDC84F03BD}">
  <dimension ref="A1:D28"/>
  <sheetViews>
    <sheetView workbookViewId="0"/>
  </sheetViews>
  <sheetFormatPr defaultColWidth="9.1796875" defaultRowHeight="12.5" x14ac:dyDescent="0.25"/>
  <cols>
    <col min="1" max="1" width="38.1796875" style="46" customWidth="1"/>
    <col min="2" max="4" width="11" style="46" customWidth="1"/>
    <col min="5" max="16384" width="9.1796875" style="46"/>
  </cols>
  <sheetData>
    <row r="1" spans="1:4" x14ac:dyDescent="0.25">
      <c r="A1" s="527" t="s">
        <v>227</v>
      </c>
    </row>
    <row r="3" spans="1:4" x14ac:dyDescent="0.25">
      <c r="A3" s="1539" t="s">
        <v>947</v>
      </c>
      <c r="B3" s="1540"/>
      <c r="C3" s="1540"/>
      <c r="D3" s="1540"/>
    </row>
    <row r="4" spans="1:4" ht="21.75" customHeight="1" x14ac:dyDescent="0.25">
      <c r="A4" s="3003" t="s">
        <v>948</v>
      </c>
      <c r="B4" s="3003"/>
      <c r="C4" s="3003"/>
      <c r="D4" s="3003"/>
    </row>
    <row r="5" spans="1:4" x14ac:dyDescent="0.25">
      <c r="A5" s="812">
        <v>2023</v>
      </c>
      <c r="B5" s="813"/>
      <c r="C5" s="1502"/>
      <c r="D5" s="532" t="s">
        <v>423</v>
      </c>
    </row>
    <row r="6" spans="1:4" ht="21" customHeight="1" x14ac:dyDescent="0.25">
      <c r="A6" s="3004" t="s">
        <v>909</v>
      </c>
      <c r="B6" s="3001" t="s">
        <v>944</v>
      </c>
      <c r="C6" s="3002"/>
      <c r="D6" s="3002"/>
    </row>
    <row r="7" spans="1:4" ht="25.5" customHeight="1" x14ac:dyDescent="0.25">
      <c r="A7" s="3005"/>
      <c r="B7" s="1681" t="s">
        <v>273</v>
      </c>
      <c r="C7" s="1508" t="s">
        <v>945</v>
      </c>
      <c r="D7" s="1508" t="s">
        <v>946</v>
      </c>
    </row>
    <row r="8" spans="1:4" ht="6.75" customHeight="1" x14ac:dyDescent="0.25">
      <c r="A8" s="1530"/>
      <c r="B8" s="1569"/>
      <c r="C8" s="1569"/>
      <c r="D8" s="1569"/>
    </row>
    <row r="9" spans="1:4" ht="18" customHeight="1" x14ac:dyDescent="0.25">
      <c r="A9" s="529" t="s">
        <v>417</v>
      </c>
      <c r="B9" s="863">
        <v>426</v>
      </c>
      <c r="C9" s="863">
        <v>417</v>
      </c>
      <c r="D9" s="863">
        <v>9</v>
      </c>
    </row>
    <row r="10" spans="1:4" ht="6.75" customHeight="1" x14ac:dyDescent="0.25">
      <c r="A10" s="529"/>
      <c r="B10" s="529"/>
      <c r="C10" s="529"/>
      <c r="D10" s="529"/>
    </row>
    <row r="11" spans="1:4" ht="18" customHeight="1" x14ac:dyDescent="0.25">
      <c r="A11" s="1488" t="s">
        <v>418</v>
      </c>
      <c r="B11" s="910">
        <v>388</v>
      </c>
      <c r="C11" s="910">
        <v>380</v>
      </c>
      <c r="D11" s="910">
        <v>8</v>
      </c>
    </row>
    <row r="12" spans="1:4" ht="6.75" customHeight="1" x14ac:dyDescent="0.25">
      <c r="A12" s="1493"/>
      <c r="B12" s="911"/>
      <c r="C12" s="907"/>
      <c r="D12" s="907"/>
    </row>
    <row r="13" spans="1:4" ht="18" customHeight="1" x14ac:dyDescent="0.25">
      <c r="A13" s="1490" t="s">
        <v>793</v>
      </c>
      <c r="B13" s="911">
        <v>108</v>
      </c>
      <c r="C13" s="907">
        <v>106</v>
      </c>
      <c r="D13" s="907">
        <v>2</v>
      </c>
    </row>
    <row r="14" spans="1:4" ht="18" customHeight="1" x14ac:dyDescent="0.25">
      <c r="A14" s="1490" t="s">
        <v>794</v>
      </c>
      <c r="B14" s="911">
        <v>86</v>
      </c>
      <c r="C14" s="907">
        <v>86</v>
      </c>
      <c r="D14" s="907">
        <v>0</v>
      </c>
    </row>
    <row r="15" spans="1:4" ht="18" customHeight="1" x14ac:dyDescent="0.25">
      <c r="A15" s="1490" t="s">
        <v>910</v>
      </c>
      <c r="B15" s="911">
        <v>44</v>
      </c>
      <c r="C15" s="907">
        <v>41</v>
      </c>
      <c r="D15" s="907">
        <v>3</v>
      </c>
    </row>
    <row r="16" spans="1:4" ht="18" customHeight="1" x14ac:dyDescent="0.25">
      <c r="A16" s="1490" t="s">
        <v>911</v>
      </c>
      <c r="B16" s="911">
        <v>71</v>
      </c>
      <c r="C16" s="907">
        <v>69</v>
      </c>
      <c r="D16" s="907">
        <v>2</v>
      </c>
    </row>
    <row r="17" spans="1:4" ht="18" customHeight="1" x14ac:dyDescent="0.25">
      <c r="A17" s="1490" t="s">
        <v>912</v>
      </c>
      <c r="B17" s="911">
        <v>14</v>
      </c>
      <c r="C17" s="907">
        <v>13</v>
      </c>
      <c r="D17" s="907">
        <v>1</v>
      </c>
    </row>
    <row r="18" spans="1:4" ht="18" customHeight="1" x14ac:dyDescent="0.25">
      <c r="A18" s="1490" t="s">
        <v>796</v>
      </c>
      <c r="B18" s="911">
        <v>51</v>
      </c>
      <c r="C18" s="907">
        <v>51</v>
      </c>
      <c r="D18" s="907">
        <v>0</v>
      </c>
    </row>
    <row r="19" spans="1:4" ht="18" customHeight="1" x14ac:dyDescent="0.25">
      <c r="A19" s="1490" t="s">
        <v>797</v>
      </c>
      <c r="B19" s="911">
        <v>14</v>
      </c>
      <c r="C19" s="531">
        <v>14</v>
      </c>
      <c r="D19" s="531">
        <v>0</v>
      </c>
    </row>
    <row r="20" spans="1:4" ht="6.75" customHeight="1" x14ac:dyDescent="0.25">
      <c r="A20" s="1493"/>
      <c r="B20" s="911"/>
      <c r="C20" s="531"/>
      <c r="D20" s="531"/>
    </row>
    <row r="21" spans="1:4" ht="18" customHeight="1" x14ac:dyDescent="0.25">
      <c r="A21" s="1488" t="s">
        <v>913</v>
      </c>
      <c r="B21" s="911">
        <v>18</v>
      </c>
      <c r="C21" s="911">
        <v>18</v>
      </c>
      <c r="D21" s="911">
        <v>0</v>
      </c>
    </row>
    <row r="22" spans="1:4" ht="18" customHeight="1" x14ac:dyDescent="0.25">
      <c r="A22" s="1488" t="s">
        <v>914</v>
      </c>
      <c r="B22" s="911">
        <v>20</v>
      </c>
      <c r="C22" s="911">
        <v>19</v>
      </c>
      <c r="D22" s="911">
        <v>1</v>
      </c>
    </row>
    <row r="23" spans="1:4" ht="6.75" customHeight="1" thickBot="1" x14ac:dyDescent="0.3">
      <c r="A23" s="882"/>
      <c r="B23" s="1516"/>
      <c r="C23" s="1517"/>
      <c r="D23" s="1517"/>
    </row>
    <row r="24" spans="1:4" ht="13" thickTop="1" x14ac:dyDescent="0.25">
      <c r="A24" s="2988" t="s">
        <v>892</v>
      </c>
      <c r="B24" s="2988"/>
      <c r="C24" s="2988"/>
      <c r="D24" s="2988"/>
    </row>
    <row r="25" spans="1:4" ht="6.75" customHeight="1" x14ac:dyDescent="0.25">
      <c r="A25" s="966"/>
      <c r="B25" s="1570"/>
      <c r="C25" s="1188"/>
      <c r="D25" s="966"/>
    </row>
    <row r="26" spans="1:4" x14ac:dyDescent="0.25">
      <c r="A26" s="1520" t="s">
        <v>301</v>
      </c>
      <c r="B26" s="1521"/>
      <c r="C26" s="1522"/>
      <c r="D26" s="1521"/>
    </row>
    <row r="27" spans="1:4" x14ac:dyDescent="0.25">
      <c r="A27" s="1535" t="s">
        <v>915</v>
      </c>
      <c r="B27" s="1571"/>
      <c r="C27" s="1522"/>
      <c r="D27" s="1521"/>
    </row>
    <row r="28" spans="1:4" x14ac:dyDescent="0.25">
      <c r="A28" s="1535" t="s">
        <v>916</v>
      </c>
      <c r="B28" s="232"/>
      <c r="C28" s="233"/>
      <c r="D28" s="1554"/>
    </row>
  </sheetData>
  <mergeCells count="4">
    <mergeCell ref="A4:D4"/>
    <mergeCell ref="A6:A7"/>
    <mergeCell ref="B6:D6"/>
    <mergeCell ref="A24:D24"/>
  </mergeCells>
  <hyperlinks>
    <hyperlink ref="A27" r:id="rId1" xr:uid="{D1DD6FF6-B60F-47AD-B7CC-B93133D3E8BB}"/>
    <hyperlink ref="A28" r:id="rId2" xr:uid="{D248A99B-2DAE-4AB7-BB50-81C97384E400}"/>
    <hyperlink ref="A1" location="Índice!A1" display="Voltar ao índice" xr:uid="{56AB82A2-4BD5-4355-8F50-F77283777FEE}"/>
  </hyperlinks>
  <pageMargins left="0.7" right="0.7" top="0.75" bottom="0.75" header="0.3" footer="0.3"/>
  <pageSetup paperSize="9" orientation="portrait"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8A5E8-741F-4A07-9680-B70ED5D2EE9A}">
  <dimension ref="A1:AC30"/>
  <sheetViews>
    <sheetView workbookViewId="0"/>
  </sheetViews>
  <sheetFormatPr defaultColWidth="7.81640625" defaultRowHeight="10.5" x14ac:dyDescent="0.25"/>
  <cols>
    <col min="1" max="1" width="3.1796875" style="811" customWidth="1"/>
    <col min="2" max="2" width="37.54296875" style="811" customWidth="1"/>
    <col min="3" max="3" width="10.7265625" style="811" customWidth="1"/>
    <col min="4" max="7" width="8.81640625" style="811" customWidth="1"/>
    <col min="8" max="16384" width="7.81640625" style="811"/>
  </cols>
  <sheetData>
    <row r="1" spans="1:11" ht="12.5" x14ac:dyDescent="0.25">
      <c r="A1" s="527" t="s">
        <v>227</v>
      </c>
    </row>
    <row r="3" spans="1:11" ht="12.75" customHeight="1" x14ac:dyDescent="0.25">
      <c r="A3" s="2983" t="s">
        <v>949</v>
      </c>
      <c r="B3" s="2983"/>
      <c r="C3" s="2983"/>
      <c r="D3" s="2983"/>
      <c r="E3" s="2983"/>
      <c r="F3" s="2983"/>
      <c r="G3" s="2983"/>
    </row>
    <row r="4" spans="1:11" ht="21.75" customHeight="1" x14ac:dyDescent="0.25">
      <c r="A4" s="2982" t="s">
        <v>950</v>
      </c>
      <c r="B4" s="2982"/>
      <c r="C4" s="2982"/>
      <c r="D4" s="2982"/>
      <c r="E4" s="2982"/>
      <c r="F4" s="2982"/>
      <c r="G4" s="2982"/>
    </row>
    <row r="5" spans="1:11" ht="13" customHeight="1" x14ac:dyDescent="0.25">
      <c r="A5" s="2984">
        <v>2023</v>
      </c>
      <c r="B5" s="2985"/>
      <c r="C5" s="862"/>
      <c r="D5" s="1502"/>
      <c r="E5" s="1509"/>
      <c r="F5" s="531"/>
      <c r="G5" s="532" t="s">
        <v>423</v>
      </c>
      <c r="H5" s="531"/>
      <c r="I5" s="531"/>
      <c r="J5" s="531"/>
      <c r="K5" s="531"/>
    </row>
    <row r="6" spans="1:11" ht="24" customHeight="1" x14ac:dyDescent="0.25">
      <c r="A6" s="2989" t="s">
        <v>875</v>
      </c>
      <c r="B6" s="2989"/>
      <c r="C6" s="2989" t="s">
        <v>896</v>
      </c>
      <c r="D6" s="2991" t="s">
        <v>951</v>
      </c>
      <c r="E6" s="2991"/>
      <c r="F6" s="2989" t="s">
        <v>952</v>
      </c>
      <c r="G6" s="2992"/>
      <c r="H6" s="1512"/>
      <c r="I6" s="1512"/>
    </row>
    <row r="7" spans="1:11" ht="16.5" customHeight="1" x14ac:dyDescent="0.25">
      <c r="A7" s="2992"/>
      <c r="B7" s="2992"/>
      <c r="C7" s="2990"/>
      <c r="D7" s="2989" t="s">
        <v>953</v>
      </c>
      <c r="E7" s="2989" t="s">
        <v>954</v>
      </c>
      <c r="F7" s="2989" t="s">
        <v>953</v>
      </c>
      <c r="G7" s="2989" t="s">
        <v>954</v>
      </c>
    </row>
    <row r="8" spans="1:11" ht="14.25" customHeight="1" x14ac:dyDescent="0.25">
      <c r="A8" s="2992"/>
      <c r="B8" s="2992"/>
      <c r="C8" s="2990"/>
      <c r="D8" s="2992"/>
      <c r="E8" s="2992"/>
      <c r="F8" s="2992"/>
      <c r="G8" s="2992"/>
    </row>
    <row r="9" spans="1:11" ht="7" customHeight="1" x14ac:dyDescent="0.25">
      <c r="A9" s="531"/>
      <c r="B9" s="531"/>
      <c r="C9" s="862"/>
      <c r="D9" s="862"/>
      <c r="E9" s="862"/>
      <c r="F9" s="862"/>
      <c r="G9" s="862"/>
      <c r="H9" s="531"/>
    </row>
    <row r="10" spans="1:11" s="529" customFormat="1" ht="18" customHeight="1" x14ac:dyDescent="0.25">
      <c r="A10" s="529" t="s">
        <v>273</v>
      </c>
      <c r="B10" s="861"/>
      <c r="C10" s="877">
        <v>426</v>
      </c>
      <c r="D10" s="877">
        <v>417</v>
      </c>
      <c r="E10" s="877">
        <v>9</v>
      </c>
      <c r="F10" s="877">
        <v>300</v>
      </c>
      <c r="G10" s="877">
        <v>117</v>
      </c>
      <c r="H10" s="890"/>
      <c r="I10" s="890"/>
    </row>
    <row r="11" spans="1:11" s="529" customFormat="1" ht="7" customHeight="1" x14ac:dyDescent="0.25">
      <c r="C11" s="890"/>
      <c r="D11" s="890"/>
      <c r="E11" s="890"/>
      <c r="F11" s="890"/>
      <c r="G11" s="890"/>
    </row>
    <row r="12" spans="1:11" s="531" customFormat="1" ht="18" customHeight="1" x14ac:dyDescent="0.25">
      <c r="B12" s="531" t="s">
        <v>882</v>
      </c>
      <c r="C12" s="877">
        <v>87</v>
      </c>
      <c r="D12" s="891">
        <v>84</v>
      </c>
      <c r="E12" s="891">
        <v>3</v>
      </c>
      <c r="F12" s="891">
        <v>65</v>
      </c>
      <c r="G12" s="891">
        <v>19</v>
      </c>
      <c r="H12" s="875"/>
      <c r="I12" s="875"/>
    </row>
    <row r="13" spans="1:11" s="531" customFormat="1" ht="18" customHeight="1" x14ac:dyDescent="0.25">
      <c r="B13" s="531" t="s">
        <v>883</v>
      </c>
      <c r="C13" s="877">
        <v>39</v>
      </c>
      <c r="D13" s="891">
        <v>39</v>
      </c>
      <c r="E13" s="891">
        <v>0</v>
      </c>
      <c r="F13" s="891">
        <v>28</v>
      </c>
      <c r="G13" s="891">
        <v>11</v>
      </c>
      <c r="H13" s="875"/>
      <c r="I13" s="875"/>
    </row>
    <row r="14" spans="1:11" s="531" customFormat="1" ht="18" customHeight="1" x14ac:dyDescent="0.25">
      <c r="B14" s="812" t="s">
        <v>884</v>
      </c>
      <c r="C14" s="877">
        <v>11</v>
      </c>
      <c r="D14" s="891">
        <v>11</v>
      </c>
      <c r="E14" s="891">
        <v>0</v>
      </c>
      <c r="F14" s="891">
        <v>7</v>
      </c>
      <c r="G14" s="891">
        <v>4</v>
      </c>
      <c r="H14" s="875"/>
      <c r="I14" s="875"/>
    </row>
    <row r="15" spans="1:11" s="531" customFormat="1" ht="18" customHeight="1" x14ac:dyDescent="0.25">
      <c r="B15" s="812" t="s">
        <v>885</v>
      </c>
      <c r="C15" s="877">
        <v>26</v>
      </c>
      <c r="D15" s="891">
        <v>25</v>
      </c>
      <c r="E15" s="891">
        <v>1</v>
      </c>
      <c r="F15" s="891">
        <v>19</v>
      </c>
      <c r="G15" s="891">
        <v>6</v>
      </c>
      <c r="H15" s="875"/>
      <c r="I15" s="875"/>
    </row>
    <row r="16" spans="1:11" s="531" customFormat="1" ht="18" customHeight="1" x14ac:dyDescent="0.25">
      <c r="B16" s="812" t="s">
        <v>886</v>
      </c>
      <c r="C16" s="877">
        <v>57</v>
      </c>
      <c r="D16" s="891">
        <v>56</v>
      </c>
      <c r="E16" s="891">
        <v>1</v>
      </c>
      <c r="F16" s="891">
        <v>43</v>
      </c>
      <c r="G16" s="891">
        <v>13</v>
      </c>
      <c r="H16" s="875"/>
      <c r="I16" s="875"/>
    </row>
    <row r="17" spans="1:29" s="531" customFormat="1" ht="18" customHeight="1" x14ac:dyDescent="0.25">
      <c r="B17" s="812" t="s">
        <v>887</v>
      </c>
      <c r="C17" s="877">
        <v>63</v>
      </c>
      <c r="D17" s="891">
        <v>62</v>
      </c>
      <c r="E17" s="891">
        <v>1</v>
      </c>
      <c r="F17" s="891">
        <v>45</v>
      </c>
      <c r="G17" s="891">
        <v>17</v>
      </c>
      <c r="H17" s="875"/>
      <c r="I17" s="875"/>
    </row>
    <row r="18" spans="1:29" s="531" customFormat="1" ht="18" customHeight="1" x14ac:dyDescent="0.25">
      <c r="B18" s="812" t="s">
        <v>888</v>
      </c>
      <c r="C18" s="877">
        <v>51</v>
      </c>
      <c r="D18" s="891">
        <v>50</v>
      </c>
      <c r="E18" s="891">
        <v>1</v>
      </c>
      <c r="F18" s="891">
        <v>31</v>
      </c>
      <c r="G18" s="891">
        <v>19</v>
      </c>
      <c r="H18" s="875"/>
      <c r="I18" s="875"/>
    </row>
    <row r="19" spans="1:29" s="531" customFormat="1" ht="18" customHeight="1" x14ac:dyDescent="0.25">
      <c r="B19" s="812" t="s">
        <v>889</v>
      </c>
      <c r="C19" s="877">
        <v>64</v>
      </c>
      <c r="D19" s="891">
        <v>63</v>
      </c>
      <c r="E19" s="891">
        <v>1</v>
      </c>
      <c r="F19" s="891">
        <v>42</v>
      </c>
      <c r="G19" s="891">
        <v>21</v>
      </c>
      <c r="H19" s="875"/>
      <c r="I19" s="875"/>
    </row>
    <row r="20" spans="1:29" s="531" customFormat="1" ht="18" customHeight="1" x14ac:dyDescent="0.25">
      <c r="B20" s="812" t="s">
        <v>890</v>
      </c>
      <c r="C20" s="877">
        <v>17</v>
      </c>
      <c r="D20" s="891">
        <v>16</v>
      </c>
      <c r="E20" s="891">
        <v>1</v>
      </c>
      <c r="F20" s="891">
        <v>12</v>
      </c>
      <c r="G20" s="891">
        <v>4</v>
      </c>
      <c r="H20" s="875"/>
      <c r="I20" s="875"/>
    </row>
    <row r="21" spans="1:29" s="531" customFormat="1" ht="18" customHeight="1" x14ac:dyDescent="0.25">
      <c r="B21" s="531" t="s">
        <v>891</v>
      </c>
      <c r="C21" s="877">
        <v>11</v>
      </c>
      <c r="D21" s="891">
        <v>11</v>
      </c>
      <c r="E21" s="891">
        <v>0</v>
      </c>
      <c r="F21" s="891">
        <v>8</v>
      </c>
      <c r="G21" s="891">
        <v>3</v>
      </c>
      <c r="H21" s="875"/>
      <c r="I21" s="875"/>
    </row>
    <row r="22" spans="1:29" ht="7" customHeight="1" thickBot="1" x14ac:dyDescent="0.3">
      <c r="A22" s="882"/>
      <c r="B22" s="882"/>
      <c r="C22" s="1517"/>
      <c r="D22" s="1517"/>
      <c r="E22" s="1517"/>
      <c r="F22" s="1517"/>
      <c r="G22" s="1517"/>
      <c r="H22" s="531"/>
    </row>
    <row r="23" spans="1:29" s="914" customFormat="1" ht="13" customHeight="1" thickTop="1" x14ac:dyDescent="0.25">
      <c r="A23" s="2988" t="s">
        <v>892</v>
      </c>
      <c r="B23" s="2988"/>
      <c r="C23" s="2988"/>
      <c r="D23" s="2988"/>
      <c r="E23" s="2988"/>
      <c r="G23" s="1679"/>
      <c r="H23" s="232"/>
      <c r="I23" s="232"/>
      <c r="J23" s="232"/>
      <c r="K23" s="232"/>
      <c r="L23" s="232"/>
      <c r="M23" s="232"/>
      <c r="N23" s="232"/>
      <c r="O23" s="232"/>
      <c r="P23" s="232"/>
      <c r="Q23" s="232"/>
      <c r="R23" s="232"/>
      <c r="S23" s="232"/>
      <c r="T23" s="232"/>
      <c r="U23" s="232"/>
      <c r="V23" s="232"/>
      <c r="W23" s="232"/>
      <c r="X23" s="232"/>
      <c r="Y23" s="232"/>
      <c r="Z23" s="232"/>
      <c r="AA23" s="232"/>
      <c r="AB23" s="232"/>
      <c r="AC23" s="232"/>
    </row>
    <row r="24" spans="1:29" ht="9" customHeight="1" x14ac:dyDescent="0.25">
      <c r="A24" s="1499"/>
      <c r="B24" s="1518"/>
      <c r="C24" s="862"/>
      <c r="D24" s="862"/>
      <c r="E24" s="531"/>
      <c r="F24" s="531"/>
      <c r="G24" s="531"/>
      <c r="H24" s="531"/>
    </row>
    <row r="25" spans="1:29" s="1524" customFormat="1" ht="12" customHeight="1" x14ac:dyDescent="0.25">
      <c r="A25" s="1520" t="s">
        <v>301</v>
      </c>
      <c r="B25" s="1521"/>
      <c r="C25" s="1522"/>
      <c r="D25" s="1521"/>
      <c r="E25" s="1521"/>
      <c r="F25" s="1521"/>
      <c r="G25" s="1521"/>
      <c r="H25" s="1521"/>
      <c r="I25" s="1521"/>
      <c r="J25" s="1521"/>
      <c r="K25" s="1523"/>
      <c r="L25" s="1523"/>
    </row>
    <row r="26" spans="1:29" s="1524" customFormat="1" ht="12.75" customHeight="1" x14ac:dyDescent="0.25">
      <c r="A26" s="1535" t="s">
        <v>893</v>
      </c>
      <c r="B26" s="1521"/>
      <c r="C26" s="1522"/>
      <c r="D26" s="1521"/>
      <c r="E26" s="1521"/>
      <c r="F26" s="1521"/>
      <c r="G26" s="1521"/>
      <c r="H26" s="1521"/>
      <c r="I26" s="1521"/>
      <c r="J26" s="1521"/>
      <c r="K26" s="1523"/>
      <c r="L26" s="1523"/>
    </row>
    <row r="27" spans="1:29" x14ac:dyDescent="0.25">
      <c r="A27" s="531"/>
      <c r="B27" s="531"/>
      <c r="C27" s="531"/>
      <c r="D27" s="531"/>
      <c r="E27" s="531"/>
      <c r="F27" s="531"/>
      <c r="G27" s="531"/>
      <c r="H27" s="531"/>
    </row>
    <row r="28" spans="1:29" x14ac:dyDescent="0.25">
      <c r="A28" s="531"/>
      <c r="B28" s="531"/>
      <c r="C28" s="531"/>
      <c r="D28" s="531"/>
      <c r="E28" s="531"/>
      <c r="F28" s="531"/>
      <c r="G28" s="531"/>
      <c r="H28" s="531"/>
    </row>
    <row r="29" spans="1:29" x14ac:dyDescent="0.25">
      <c r="A29" s="531"/>
      <c r="B29" s="531"/>
      <c r="C29" s="531"/>
      <c r="D29" s="531"/>
      <c r="E29" s="531"/>
      <c r="F29" s="531"/>
      <c r="G29" s="531"/>
      <c r="H29" s="531"/>
    </row>
    <row r="30" spans="1:29" x14ac:dyDescent="0.25">
      <c r="A30" s="531"/>
      <c r="B30" s="531"/>
      <c r="C30" s="531"/>
      <c r="D30" s="531"/>
      <c r="E30" s="531"/>
      <c r="F30" s="531"/>
      <c r="G30" s="531"/>
      <c r="H30" s="531"/>
    </row>
  </sheetData>
  <mergeCells count="12">
    <mergeCell ref="G7:G8"/>
    <mergeCell ref="A23:E23"/>
    <mergeCell ref="A3:G3"/>
    <mergeCell ref="A4:G4"/>
    <mergeCell ref="A5:B5"/>
    <mergeCell ref="A6:B8"/>
    <mergeCell ref="C6:C8"/>
    <mergeCell ref="D6:E6"/>
    <mergeCell ref="F6:G6"/>
    <mergeCell ref="D7:D8"/>
    <mergeCell ref="E7:E8"/>
    <mergeCell ref="F7:F8"/>
  </mergeCells>
  <hyperlinks>
    <hyperlink ref="A26" r:id="rId1" xr:uid="{2B31F788-E39F-46BE-9620-82CDAB200857}"/>
    <hyperlink ref="A1" location="Índice!A1" display="Voltar ao índice" xr:uid="{E449A778-8FF8-4212-8E1E-7BED4C863E71}"/>
  </hyperlinks>
  <pageMargins left="0.78740157480314965" right="0.78740157480314965" top="1.1811023622047245" bottom="0.78740157480314965" header="0" footer="0"/>
  <pageSetup paperSize="9" orientation="portrait" verticalDpi="300" r:id="rId2"/>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BC93C-3405-45C4-9272-D275556B2B13}">
  <sheetPr>
    <pageSetUpPr fitToPage="1"/>
  </sheetPr>
  <dimension ref="A1:L24"/>
  <sheetViews>
    <sheetView workbookViewId="0"/>
  </sheetViews>
  <sheetFormatPr defaultColWidth="7.81640625" defaultRowHeight="10.5" x14ac:dyDescent="0.25"/>
  <cols>
    <col min="1" max="1" width="3.1796875" style="811" customWidth="1"/>
    <col min="2" max="2" width="30.54296875" style="811" customWidth="1"/>
    <col min="3" max="12" width="11" style="811" customWidth="1"/>
    <col min="13" max="16384" width="7.81640625" style="811"/>
  </cols>
  <sheetData>
    <row r="1" spans="1:12" ht="12.5" x14ac:dyDescent="0.25">
      <c r="A1" s="527" t="s">
        <v>227</v>
      </c>
    </row>
    <row r="3" spans="1:12" ht="12.75" customHeight="1" x14ac:dyDescent="0.25">
      <c r="A3" s="2983" t="s">
        <v>955</v>
      </c>
      <c r="B3" s="2983"/>
      <c r="C3" s="2983"/>
      <c r="D3" s="2983"/>
      <c r="E3" s="2983"/>
      <c r="F3" s="2983"/>
      <c r="H3" s="2983"/>
      <c r="I3" s="2983"/>
      <c r="J3" s="2983"/>
      <c r="K3" s="2983"/>
    </row>
    <row r="4" spans="1:12" ht="21.75" customHeight="1" x14ac:dyDescent="0.25">
      <c r="A4" s="2993" t="s">
        <v>956</v>
      </c>
      <c r="B4" s="2993"/>
      <c r="C4" s="2993"/>
      <c r="D4" s="2993"/>
      <c r="E4" s="2993"/>
      <c r="F4" s="2993"/>
      <c r="G4" s="2993"/>
      <c r="H4" s="2993"/>
      <c r="I4" s="2993"/>
      <c r="J4" s="2993"/>
      <c r="K4" s="2993"/>
      <c r="L4" s="2993"/>
    </row>
    <row r="5" spans="1:12" ht="13" customHeight="1" x14ac:dyDescent="0.25">
      <c r="A5" s="2984">
        <v>2023</v>
      </c>
      <c r="B5" s="2985"/>
      <c r="C5" s="862"/>
      <c r="D5" s="1502"/>
      <c r="E5" s="1509"/>
      <c r="F5" s="532"/>
      <c r="G5" s="532"/>
      <c r="H5" s="862"/>
      <c r="I5" s="1502"/>
      <c r="J5" s="1509"/>
      <c r="K5" s="531"/>
      <c r="L5" s="532" t="s">
        <v>423</v>
      </c>
    </row>
    <row r="6" spans="1:12" ht="12.75" customHeight="1" x14ac:dyDescent="0.25">
      <c r="A6" s="3008" t="s">
        <v>875</v>
      </c>
      <c r="B6" s="3009"/>
      <c r="C6" s="3011" t="s">
        <v>957</v>
      </c>
      <c r="D6" s="3011"/>
      <c r="E6" s="3011"/>
      <c r="F6" s="3011"/>
      <c r="G6" s="3011"/>
      <c r="H6" s="3011"/>
      <c r="I6" s="3011"/>
      <c r="J6" s="3011"/>
      <c r="K6" s="3011"/>
      <c r="L6" s="3011"/>
    </row>
    <row r="7" spans="1:12" ht="12.75" customHeight="1" x14ac:dyDescent="0.25">
      <c r="A7" s="3005"/>
      <c r="B7" s="3010"/>
      <c r="C7" s="3012"/>
      <c r="D7" s="3012"/>
      <c r="E7" s="3012"/>
      <c r="F7" s="3012"/>
      <c r="G7" s="3012"/>
      <c r="H7" s="3012"/>
      <c r="I7" s="3012"/>
      <c r="J7" s="3012"/>
      <c r="K7" s="3012"/>
      <c r="L7" s="3012"/>
    </row>
    <row r="8" spans="1:12" ht="31.5" customHeight="1" x14ac:dyDescent="0.25">
      <c r="A8" s="3005"/>
      <c r="B8" s="3010"/>
      <c r="C8" s="1572" t="s">
        <v>958</v>
      </c>
      <c r="D8" s="1573" t="s">
        <v>959</v>
      </c>
      <c r="E8" s="1573" t="s">
        <v>960</v>
      </c>
      <c r="F8" s="1573" t="s">
        <v>961</v>
      </c>
      <c r="G8" s="1573" t="s">
        <v>962</v>
      </c>
      <c r="H8" s="1572" t="s">
        <v>963</v>
      </c>
      <c r="I8" s="1573" t="s">
        <v>964</v>
      </c>
      <c r="J8" s="1573" t="s">
        <v>965</v>
      </c>
      <c r="K8" s="1573" t="s">
        <v>966</v>
      </c>
      <c r="L8" s="1574" t="s">
        <v>967</v>
      </c>
    </row>
    <row r="9" spans="1:12" s="232" customFormat="1" ht="7" customHeight="1" x14ac:dyDescent="0.25">
      <c r="A9" s="1530"/>
      <c r="B9" s="1530"/>
      <c r="C9" s="1569"/>
      <c r="D9" s="1569"/>
      <c r="E9" s="1569"/>
      <c r="F9" s="1569"/>
      <c r="G9" s="1569"/>
      <c r="H9" s="1569"/>
      <c r="I9" s="1569"/>
      <c r="J9" s="1569"/>
      <c r="K9" s="1569"/>
      <c r="L9" s="1569"/>
    </row>
    <row r="10" spans="1:12" s="529" customFormat="1" ht="15.75" customHeight="1" x14ac:dyDescent="0.25">
      <c r="A10" s="529" t="s">
        <v>273</v>
      </c>
      <c r="B10" s="861"/>
      <c r="C10" s="877">
        <v>152</v>
      </c>
      <c r="D10" s="877">
        <v>222</v>
      </c>
      <c r="E10" s="877">
        <v>61</v>
      </c>
      <c r="F10" s="877">
        <v>143</v>
      </c>
      <c r="G10" s="877">
        <v>16</v>
      </c>
      <c r="H10" s="877">
        <v>66</v>
      </c>
      <c r="I10" s="877">
        <v>136</v>
      </c>
      <c r="J10" s="877">
        <v>45</v>
      </c>
      <c r="K10" s="877">
        <v>27</v>
      </c>
      <c r="L10" s="877">
        <v>68</v>
      </c>
    </row>
    <row r="11" spans="1:12" s="529" customFormat="1" ht="7" customHeight="1" x14ac:dyDescent="0.25"/>
    <row r="12" spans="1:12" s="531" customFormat="1" ht="18" customHeight="1" x14ac:dyDescent="0.25">
      <c r="B12" s="531" t="s">
        <v>882</v>
      </c>
      <c r="C12" s="875">
        <v>14</v>
      </c>
      <c r="D12" s="875">
        <v>80</v>
      </c>
      <c r="E12" s="875">
        <v>7</v>
      </c>
      <c r="F12" s="875">
        <v>9</v>
      </c>
      <c r="G12" s="875">
        <v>0</v>
      </c>
      <c r="H12" s="875">
        <v>15</v>
      </c>
      <c r="I12" s="875">
        <v>25</v>
      </c>
      <c r="J12" s="875">
        <v>2</v>
      </c>
      <c r="K12" s="875">
        <v>2</v>
      </c>
      <c r="L12" s="875">
        <v>10</v>
      </c>
    </row>
    <row r="13" spans="1:12" s="531" customFormat="1" ht="18" customHeight="1" x14ac:dyDescent="0.25">
      <c r="B13" s="531" t="s">
        <v>883</v>
      </c>
      <c r="C13" s="891">
        <v>39</v>
      </c>
      <c r="D13" s="891">
        <v>11</v>
      </c>
      <c r="E13" s="891">
        <v>2</v>
      </c>
      <c r="F13" s="891">
        <v>9</v>
      </c>
      <c r="G13" s="891">
        <v>1</v>
      </c>
      <c r="H13" s="891">
        <v>3</v>
      </c>
      <c r="I13" s="891">
        <v>10</v>
      </c>
      <c r="J13" s="891">
        <v>2</v>
      </c>
      <c r="K13" s="891">
        <v>0</v>
      </c>
      <c r="L13" s="891">
        <v>5</v>
      </c>
    </row>
    <row r="14" spans="1:12" s="531" customFormat="1" ht="18" customHeight="1" x14ac:dyDescent="0.25">
      <c r="B14" s="812" t="s">
        <v>884</v>
      </c>
      <c r="C14" s="891">
        <v>5</v>
      </c>
      <c r="D14" s="891">
        <v>1</v>
      </c>
      <c r="E14" s="891">
        <v>4</v>
      </c>
      <c r="F14" s="891">
        <v>2</v>
      </c>
      <c r="G14" s="891">
        <v>6</v>
      </c>
      <c r="H14" s="891">
        <v>0</v>
      </c>
      <c r="I14" s="891">
        <v>2</v>
      </c>
      <c r="J14" s="891">
        <v>1</v>
      </c>
      <c r="K14" s="891">
        <v>1</v>
      </c>
      <c r="L14" s="891">
        <v>2</v>
      </c>
    </row>
    <row r="15" spans="1:12" s="531" customFormat="1" ht="18" customHeight="1" x14ac:dyDescent="0.25">
      <c r="B15" s="812" t="s">
        <v>885</v>
      </c>
      <c r="C15" s="891">
        <v>2</v>
      </c>
      <c r="D15" s="891">
        <v>4</v>
      </c>
      <c r="E15" s="891">
        <v>23</v>
      </c>
      <c r="F15" s="891">
        <v>2</v>
      </c>
      <c r="G15" s="891">
        <v>3</v>
      </c>
      <c r="H15" s="891">
        <v>3</v>
      </c>
      <c r="I15" s="891">
        <v>9</v>
      </c>
      <c r="J15" s="891">
        <v>8</v>
      </c>
      <c r="K15" s="891">
        <v>0</v>
      </c>
      <c r="L15" s="891">
        <v>3</v>
      </c>
    </row>
    <row r="16" spans="1:12" s="531" customFormat="1" ht="18" customHeight="1" x14ac:dyDescent="0.25">
      <c r="B16" s="812" t="s">
        <v>886</v>
      </c>
      <c r="C16" s="891">
        <v>22</v>
      </c>
      <c r="D16" s="891">
        <v>13</v>
      </c>
      <c r="E16" s="891">
        <v>3</v>
      </c>
      <c r="F16" s="891">
        <v>48</v>
      </c>
      <c r="G16" s="891">
        <v>0</v>
      </c>
      <c r="H16" s="891">
        <v>9</v>
      </c>
      <c r="I16" s="891">
        <v>9</v>
      </c>
      <c r="J16" s="891">
        <v>3</v>
      </c>
      <c r="K16" s="891">
        <v>10</v>
      </c>
      <c r="L16" s="891">
        <v>8</v>
      </c>
    </row>
    <row r="17" spans="1:12" s="531" customFormat="1" ht="18" customHeight="1" x14ac:dyDescent="0.25">
      <c r="B17" s="812" t="s">
        <v>887</v>
      </c>
      <c r="C17" s="891">
        <v>4</v>
      </c>
      <c r="D17" s="891">
        <v>27</v>
      </c>
      <c r="E17" s="891">
        <v>13</v>
      </c>
      <c r="F17" s="891">
        <v>19</v>
      </c>
      <c r="G17" s="891">
        <v>1</v>
      </c>
      <c r="H17" s="891">
        <v>14</v>
      </c>
      <c r="I17" s="891">
        <v>19</v>
      </c>
      <c r="J17" s="891">
        <v>17</v>
      </c>
      <c r="K17" s="891">
        <v>2</v>
      </c>
      <c r="L17" s="891">
        <v>11</v>
      </c>
    </row>
    <row r="18" spans="1:12" s="531" customFormat="1" ht="18" customHeight="1" x14ac:dyDescent="0.25">
      <c r="B18" s="812" t="s">
        <v>888</v>
      </c>
      <c r="C18" s="891">
        <v>12</v>
      </c>
      <c r="D18" s="891">
        <v>33</v>
      </c>
      <c r="E18" s="891">
        <v>3</v>
      </c>
      <c r="F18" s="891">
        <v>6</v>
      </c>
      <c r="G18" s="891">
        <v>0</v>
      </c>
      <c r="H18" s="891">
        <v>10</v>
      </c>
      <c r="I18" s="891">
        <v>33</v>
      </c>
      <c r="J18" s="891">
        <v>2</v>
      </c>
      <c r="K18" s="891">
        <v>4</v>
      </c>
      <c r="L18" s="891">
        <v>15</v>
      </c>
    </row>
    <row r="19" spans="1:12" s="531" customFormat="1" ht="18" customHeight="1" x14ac:dyDescent="0.25">
      <c r="B19" s="812" t="s">
        <v>889</v>
      </c>
      <c r="C19" s="891">
        <v>45</v>
      </c>
      <c r="D19" s="891">
        <v>42</v>
      </c>
      <c r="E19" s="891">
        <v>2</v>
      </c>
      <c r="F19" s="891">
        <v>37</v>
      </c>
      <c r="G19" s="891">
        <v>4</v>
      </c>
      <c r="H19" s="891">
        <v>6</v>
      </c>
      <c r="I19" s="891">
        <v>16</v>
      </c>
      <c r="J19" s="891">
        <v>7</v>
      </c>
      <c r="K19" s="891">
        <v>5</v>
      </c>
      <c r="L19" s="891">
        <v>11</v>
      </c>
    </row>
    <row r="20" spans="1:12" s="531" customFormat="1" ht="18" customHeight="1" x14ac:dyDescent="0.25">
      <c r="B20" s="812" t="s">
        <v>890</v>
      </c>
      <c r="C20" s="891">
        <v>8</v>
      </c>
      <c r="D20" s="891">
        <v>6</v>
      </c>
      <c r="E20" s="891">
        <v>2</v>
      </c>
      <c r="F20" s="891">
        <v>8</v>
      </c>
      <c r="G20" s="891">
        <v>1</v>
      </c>
      <c r="H20" s="891">
        <v>3</v>
      </c>
      <c r="I20" s="891">
        <v>7</v>
      </c>
      <c r="J20" s="891">
        <v>3</v>
      </c>
      <c r="K20" s="891">
        <v>2</v>
      </c>
      <c r="L20" s="891">
        <v>1</v>
      </c>
    </row>
    <row r="21" spans="1:12" s="531" customFormat="1" ht="18" customHeight="1" x14ac:dyDescent="0.25">
      <c r="B21" s="531" t="s">
        <v>891</v>
      </c>
      <c r="C21" s="891">
        <v>1</v>
      </c>
      <c r="D21" s="891">
        <v>5</v>
      </c>
      <c r="E21" s="891">
        <v>2</v>
      </c>
      <c r="F21" s="891">
        <v>3</v>
      </c>
      <c r="G21" s="891">
        <v>0</v>
      </c>
      <c r="H21" s="891">
        <v>3</v>
      </c>
      <c r="I21" s="891">
        <v>6</v>
      </c>
      <c r="J21" s="891">
        <v>0</v>
      </c>
      <c r="K21" s="891">
        <v>1</v>
      </c>
      <c r="L21" s="891">
        <v>2</v>
      </c>
    </row>
    <row r="22" spans="1:12" ht="7" customHeight="1" thickBot="1" x14ac:dyDescent="0.3">
      <c r="A22" s="882"/>
      <c r="B22" s="882"/>
      <c r="C22" s="1517"/>
      <c r="D22" s="1517"/>
      <c r="E22" s="1517"/>
      <c r="F22" s="1517"/>
      <c r="G22" s="1517"/>
      <c r="H22" s="1517"/>
      <c r="I22" s="1517"/>
      <c r="J22" s="1517"/>
      <c r="K22" s="1517"/>
      <c r="L22" s="1517"/>
    </row>
    <row r="23" spans="1:12" ht="13" customHeight="1" thickTop="1" x14ac:dyDescent="0.25">
      <c r="A23" s="3006" t="s">
        <v>968</v>
      </c>
      <c r="B23" s="3006"/>
      <c r="C23" s="3006"/>
      <c r="D23" s="3006"/>
      <c r="E23" s="3006"/>
      <c r="F23" s="3007"/>
      <c r="G23" s="3007"/>
      <c r="H23" s="3006"/>
      <c r="I23" s="3006"/>
      <c r="J23" s="3006"/>
      <c r="K23" s="3007"/>
      <c r="L23" s="3007"/>
    </row>
    <row r="24" spans="1:12" ht="12" customHeight="1" x14ac:dyDescent="0.25">
      <c r="A24" s="2988" t="s">
        <v>892</v>
      </c>
      <c r="B24" s="2988"/>
      <c r="C24" s="2988"/>
      <c r="D24" s="2988"/>
      <c r="E24" s="2988"/>
      <c r="F24" s="531"/>
      <c r="G24" s="531"/>
      <c r="K24" s="914"/>
      <c r="L24" s="1534"/>
    </row>
  </sheetData>
  <mergeCells count="9">
    <mergeCell ref="A23:G23"/>
    <mergeCell ref="H23:L23"/>
    <mergeCell ref="A24:E24"/>
    <mergeCell ref="A3:F3"/>
    <mergeCell ref="H3:K3"/>
    <mergeCell ref="A4:L4"/>
    <mergeCell ref="A5:B5"/>
    <mergeCell ref="A6:B8"/>
    <mergeCell ref="C6:L7"/>
  </mergeCells>
  <hyperlinks>
    <hyperlink ref="A1" location="Índice!A1" display="Voltar ao índice" xr:uid="{E6E3BB35-C321-4CE4-8F22-B38149B6C41F}"/>
  </hyperlinks>
  <pageMargins left="0.78740157480314965" right="0.35433070866141736" top="1.1811023622047245" bottom="0.78740157480314965" header="0" footer="0"/>
  <pageSetup paperSize="9" scale="64" orientation="portrait"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76A6B-4582-4327-947D-6BA6C9FC0EFC}">
  <dimension ref="A1:V23"/>
  <sheetViews>
    <sheetView showGridLines="0" zoomScaleNormal="100" workbookViewId="0"/>
  </sheetViews>
  <sheetFormatPr defaultColWidth="7.81640625" defaultRowHeight="10.5" x14ac:dyDescent="0.25"/>
  <cols>
    <col min="1" max="1" width="2.54296875" style="811" customWidth="1"/>
    <col min="2" max="2" width="31.1796875" style="811" customWidth="1"/>
    <col min="3" max="5" width="8.26953125" style="811" customWidth="1"/>
    <col min="6" max="6" width="10.81640625" style="811" customWidth="1"/>
    <col min="7" max="22" width="8.26953125" style="811" customWidth="1"/>
    <col min="23" max="16384" width="7.81640625" style="811"/>
  </cols>
  <sheetData>
    <row r="1" spans="1:22" ht="12.5" x14ac:dyDescent="0.25">
      <c r="A1" s="527" t="s">
        <v>227</v>
      </c>
    </row>
    <row r="3" spans="1:22" ht="12.75" customHeight="1" x14ac:dyDescent="0.25">
      <c r="A3" s="2983" t="s">
        <v>969</v>
      </c>
      <c r="B3" s="2983"/>
      <c r="C3" s="2983"/>
      <c r="D3" s="2983"/>
      <c r="E3" s="2983"/>
      <c r="F3" s="2983"/>
      <c r="M3" s="2983"/>
      <c r="N3" s="2983"/>
      <c r="O3" s="2983"/>
      <c r="P3" s="2983"/>
    </row>
    <row r="4" spans="1:22" ht="21.75" customHeight="1" x14ac:dyDescent="0.25">
      <c r="A4" s="2993" t="s">
        <v>970</v>
      </c>
      <c r="B4" s="2993"/>
      <c r="C4" s="2993"/>
      <c r="D4" s="2993"/>
      <c r="E4" s="2993"/>
      <c r="F4" s="2993"/>
      <c r="G4" s="2993"/>
      <c r="H4" s="2993"/>
      <c r="I4" s="2993"/>
      <c r="J4" s="2993"/>
      <c r="K4" s="2993"/>
      <c r="L4" s="2993"/>
      <c r="M4" s="2993"/>
      <c r="N4" s="2993"/>
      <c r="O4" s="2993"/>
      <c r="P4" s="2993"/>
      <c r="Q4" s="2993"/>
      <c r="R4" s="2993"/>
      <c r="S4" s="2993"/>
      <c r="T4" s="2993"/>
      <c r="U4" s="2993"/>
      <c r="V4" s="2993"/>
    </row>
    <row r="5" spans="1:22" ht="13" customHeight="1" x14ac:dyDescent="0.25">
      <c r="A5" s="2984">
        <v>2023</v>
      </c>
      <c r="B5" s="3013"/>
      <c r="C5" s="862"/>
      <c r="D5" s="1502"/>
      <c r="E5" s="1509"/>
      <c r="F5" s="532"/>
      <c r="I5" s="531"/>
      <c r="K5" s="531"/>
      <c r="L5" s="532"/>
      <c r="M5" s="862"/>
      <c r="N5" s="1502"/>
      <c r="O5" s="1509"/>
      <c r="P5" s="532"/>
      <c r="Q5" s="531"/>
      <c r="R5" s="531"/>
      <c r="S5" s="531"/>
      <c r="T5" s="531"/>
      <c r="U5" s="531"/>
      <c r="V5" s="532" t="s">
        <v>423</v>
      </c>
    </row>
    <row r="6" spans="1:22" ht="22.5" customHeight="1" x14ac:dyDescent="0.25">
      <c r="A6" s="3008" t="s">
        <v>875</v>
      </c>
      <c r="B6" s="3009"/>
      <c r="C6" s="3002" t="s">
        <v>394</v>
      </c>
      <c r="D6" s="3002"/>
      <c r="E6" s="3002"/>
      <c r="F6" s="3002"/>
      <c r="G6" s="3016"/>
      <c r="H6" s="1486"/>
      <c r="I6" s="3002" t="s">
        <v>971</v>
      </c>
      <c r="J6" s="3002"/>
      <c r="K6" s="3002"/>
      <c r="L6" s="3016"/>
      <c r="M6" s="3002" t="s">
        <v>972</v>
      </c>
      <c r="N6" s="3002"/>
      <c r="O6" s="3002"/>
      <c r="P6" s="3002"/>
      <c r="Q6" s="3016"/>
      <c r="R6" s="3001" t="s">
        <v>973</v>
      </c>
      <c r="S6" s="3002"/>
      <c r="T6" s="3002"/>
      <c r="U6" s="3002"/>
      <c r="V6" s="3016"/>
    </row>
    <row r="7" spans="1:22" ht="57.75" customHeight="1" x14ac:dyDescent="0.25">
      <c r="A7" s="3014"/>
      <c r="B7" s="3015"/>
      <c r="C7" s="1575" t="s">
        <v>974</v>
      </c>
      <c r="D7" s="1576" t="s">
        <v>975</v>
      </c>
      <c r="E7" s="1576" t="s">
        <v>976</v>
      </c>
      <c r="F7" s="1576" t="s">
        <v>977</v>
      </c>
      <c r="G7" s="1576" t="s">
        <v>978</v>
      </c>
      <c r="H7" s="1576" t="s">
        <v>899</v>
      </c>
      <c r="I7" s="1576" t="s">
        <v>975</v>
      </c>
      <c r="J7" s="1573" t="s">
        <v>976</v>
      </c>
      <c r="K7" s="1573" t="s">
        <v>979</v>
      </c>
      <c r="L7" s="1573" t="s">
        <v>978</v>
      </c>
      <c r="M7" s="1575" t="s">
        <v>273</v>
      </c>
      <c r="N7" s="1576" t="s">
        <v>980</v>
      </c>
      <c r="O7" s="1576" t="s">
        <v>976</v>
      </c>
      <c r="P7" s="1576" t="s">
        <v>981</v>
      </c>
      <c r="Q7" s="1576" t="s">
        <v>978</v>
      </c>
      <c r="R7" s="1576" t="s">
        <v>899</v>
      </c>
      <c r="S7" s="1576" t="s">
        <v>980</v>
      </c>
      <c r="T7" s="1573" t="s">
        <v>976</v>
      </c>
      <c r="U7" s="1573" t="s">
        <v>979</v>
      </c>
      <c r="V7" s="1573" t="s">
        <v>978</v>
      </c>
    </row>
    <row r="8" spans="1:22" s="232" customFormat="1" ht="7" customHeight="1" x14ac:dyDescent="0.25">
      <c r="A8" s="1530"/>
      <c r="B8" s="1530"/>
      <c r="C8" s="1569"/>
      <c r="D8" s="1569"/>
      <c r="E8" s="1569"/>
      <c r="F8" s="1569"/>
      <c r="G8" s="1569"/>
      <c r="H8" s="1569"/>
      <c r="I8" s="1569"/>
      <c r="J8" s="1569"/>
      <c r="K8" s="1569"/>
      <c r="L8" s="1569"/>
      <c r="M8" s="1682"/>
      <c r="N8" s="1682"/>
      <c r="O8" s="1682"/>
      <c r="P8" s="1682"/>
      <c r="Q8" s="1682"/>
      <c r="R8" s="1682"/>
      <c r="S8" s="1682"/>
      <c r="T8" s="1682"/>
      <c r="U8" s="1682"/>
      <c r="V8" s="1682"/>
    </row>
    <row r="9" spans="1:22" s="529" customFormat="1" ht="15.75" customHeight="1" x14ac:dyDescent="0.25">
      <c r="A9" s="529" t="s">
        <v>273</v>
      </c>
      <c r="B9" s="861"/>
      <c r="C9" s="885">
        <v>5202</v>
      </c>
      <c r="D9" s="885">
        <v>1861.9999999999982</v>
      </c>
      <c r="E9" s="885">
        <v>1615.0000000000009</v>
      </c>
      <c r="F9" s="885">
        <v>647.99999999999966</v>
      </c>
      <c r="G9" s="885">
        <v>1077.0000000000005</v>
      </c>
      <c r="H9" s="1577">
        <v>4877.0000000000018</v>
      </c>
      <c r="I9" s="885">
        <v>1691.9999999999991</v>
      </c>
      <c r="J9" s="885">
        <v>1515.0000000000007</v>
      </c>
      <c r="K9" s="885">
        <v>628.99999999999977</v>
      </c>
      <c r="L9" s="1578">
        <v>1040.9999999999991</v>
      </c>
      <c r="M9" s="877">
        <v>324.99999999999994</v>
      </c>
      <c r="N9" s="877">
        <v>169.99999999999983</v>
      </c>
      <c r="O9" s="877">
        <v>99.999999999999986</v>
      </c>
      <c r="P9" s="877">
        <v>19.000000000000004</v>
      </c>
      <c r="Q9" s="877">
        <v>35.999999999999993</v>
      </c>
      <c r="R9" s="1579">
        <v>462.00000000000034</v>
      </c>
      <c r="S9" s="877">
        <v>107.00000000000001</v>
      </c>
      <c r="T9" s="877">
        <v>253.00000000000028</v>
      </c>
      <c r="U9" s="877">
        <v>6.9999999999999973</v>
      </c>
      <c r="V9" s="877">
        <v>95</v>
      </c>
    </row>
    <row r="10" spans="1:22" s="529" customFormat="1" ht="7" customHeight="1" x14ac:dyDescent="0.25">
      <c r="C10" s="1580"/>
      <c r="D10" s="1581"/>
      <c r="E10" s="1581"/>
      <c r="F10" s="1581"/>
      <c r="G10" s="1581"/>
      <c r="H10" s="1577"/>
      <c r="I10" s="1189"/>
      <c r="L10" s="1582"/>
      <c r="M10" s="811"/>
      <c r="N10" s="811"/>
      <c r="O10" s="811"/>
      <c r="P10" s="811"/>
      <c r="Q10" s="811"/>
      <c r="R10" s="1583"/>
      <c r="S10" s="811"/>
      <c r="T10" s="811"/>
      <c r="U10" s="811"/>
      <c r="V10" s="811"/>
    </row>
    <row r="11" spans="1:22" s="531" customFormat="1" ht="18" customHeight="1" x14ac:dyDescent="0.25">
      <c r="B11" s="531" t="s">
        <v>882</v>
      </c>
      <c r="C11" s="885">
        <v>1077.0000000000009</v>
      </c>
      <c r="D11" s="822">
        <v>369.99999999999989</v>
      </c>
      <c r="E11" s="822">
        <v>318.99999999999989</v>
      </c>
      <c r="F11" s="822">
        <v>133.00000000000003</v>
      </c>
      <c r="G11" s="822">
        <v>254.99999999999991</v>
      </c>
      <c r="H11" s="1584">
        <v>1016.0000000000001</v>
      </c>
      <c r="I11" s="875">
        <v>340.00000000000017</v>
      </c>
      <c r="J11" s="875">
        <v>307.99999999999994</v>
      </c>
      <c r="K11" s="875">
        <v>128.00000000000003</v>
      </c>
      <c r="L11" s="1585">
        <v>240.00000000000014</v>
      </c>
      <c r="M11" s="890">
        <v>61.000000000000028</v>
      </c>
      <c r="N11" s="875">
        <v>30.000000000000004</v>
      </c>
      <c r="O11" s="875">
        <v>11.000000000000004</v>
      </c>
      <c r="P11" s="875">
        <v>5.0000000000000009</v>
      </c>
      <c r="Q11" s="875">
        <v>15.000000000000004</v>
      </c>
      <c r="R11" s="1586">
        <v>112.99999999999999</v>
      </c>
      <c r="S11" s="880">
        <v>38.000000000000007</v>
      </c>
      <c r="T11" s="875">
        <v>29.000000000000007</v>
      </c>
      <c r="U11" s="875">
        <v>3.0000000000000004</v>
      </c>
      <c r="V11" s="875">
        <v>43</v>
      </c>
    </row>
    <row r="12" spans="1:22" s="531" customFormat="1" ht="18" customHeight="1" x14ac:dyDescent="0.25">
      <c r="B12" s="531" t="s">
        <v>883</v>
      </c>
      <c r="C12" s="885">
        <v>454</v>
      </c>
      <c r="D12" s="822">
        <v>176.00000000000003</v>
      </c>
      <c r="E12" s="822">
        <v>102</v>
      </c>
      <c r="F12" s="822">
        <v>87.999999999999986</v>
      </c>
      <c r="G12" s="822">
        <v>88</v>
      </c>
      <c r="H12" s="1584">
        <v>395.00000000000011</v>
      </c>
      <c r="I12" s="891">
        <v>141</v>
      </c>
      <c r="J12" s="891">
        <v>79</v>
      </c>
      <c r="K12" s="891">
        <v>87.999999999999986</v>
      </c>
      <c r="L12" s="1587">
        <v>87.000000000000014</v>
      </c>
      <c r="M12" s="890">
        <v>59</v>
      </c>
      <c r="N12" s="891">
        <v>35</v>
      </c>
      <c r="O12" s="891">
        <v>23</v>
      </c>
      <c r="P12" s="891">
        <v>0</v>
      </c>
      <c r="Q12" s="891">
        <v>1</v>
      </c>
      <c r="R12" s="1586">
        <v>31.000000000000004</v>
      </c>
      <c r="S12" s="846">
        <v>3</v>
      </c>
      <c r="T12" s="891">
        <v>28.000000000000007</v>
      </c>
      <c r="U12" s="891">
        <v>0</v>
      </c>
      <c r="V12" s="891">
        <v>0</v>
      </c>
    </row>
    <row r="13" spans="1:22" s="948" customFormat="1" ht="18" customHeight="1" x14ac:dyDescent="0.25">
      <c r="B13" s="1123" t="s">
        <v>884</v>
      </c>
      <c r="C13" s="884">
        <v>114</v>
      </c>
      <c r="D13" s="948">
        <v>49.000000000000007</v>
      </c>
      <c r="E13" s="948">
        <v>25.999999999999996</v>
      </c>
      <c r="F13" s="948">
        <v>15.000000000000002</v>
      </c>
      <c r="G13" s="948">
        <v>24</v>
      </c>
      <c r="H13" s="1588">
        <v>111.00000000000001</v>
      </c>
      <c r="I13" s="948">
        <v>47</v>
      </c>
      <c r="J13" s="948">
        <v>24.999999999999996</v>
      </c>
      <c r="K13" s="948">
        <v>15.000000000000002</v>
      </c>
      <c r="L13" s="1589">
        <v>24</v>
      </c>
      <c r="M13" s="811">
        <v>3.0000000000000004</v>
      </c>
      <c r="N13" s="811">
        <v>2.0000000000000004</v>
      </c>
      <c r="O13" s="811">
        <v>1</v>
      </c>
      <c r="P13" s="811">
        <v>0</v>
      </c>
      <c r="Q13" s="811">
        <v>0</v>
      </c>
      <c r="R13" s="1583">
        <v>58.000000000000007</v>
      </c>
      <c r="S13" s="811">
        <v>7.9999999999999991</v>
      </c>
      <c r="T13" s="811">
        <v>50.000000000000007</v>
      </c>
      <c r="U13" s="811">
        <v>0</v>
      </c>
      <c r="V13" s="811">
        <v>0</v>
      </c>
    </row>
    <row r="14" spans="1:22" s="531" customFormat="1" ht="18" customHeight="1" x14ac:dyDescent="0.25">
      <c r="B14" s="812" t="s">
        <v>885</v>
      </c>
      <c r="C14" s="1590">
        <v>462.00000000000011</v>
      </c>
      <c r="D14" s="966">
        <v>173.99999999999997</v>
      </c>
      <c r="E14" s="966">
        <v>177.00000000000003</v>
      </c>
      <c r="F14" s="966">
        <v>43</v>
      </c>
      <c r="G14" s="966">
        <v>67.999999999999986</v>
      </c>
      <c r="H14" s="1591">
        <v>402.99999999999989</v>
      </c>
      <c r="I14" s="830">
        <v>137.00000000000003</v>
      </c>
      <c r="J14" s="830">
        <v>165.00000000000003</v>
      </c>
      <c r="K14" s="830">
        <v>43</v>
      </c>
      <c r="L14" s="1592">
        <v>58</v>
      </c>
      <c r="M14" s="1593">
        <v>59</v>
      </c>
      <c r="N14" s="1594">
        <v>36.999999999999993</v>
      </c>
      <c r="O14" s="1594">
        <v>12</v>
      </c>
      <c r="P14" s="1594">
        <v>0</v>
      </c>
      <c r="Q14" s="1594">
        <v>10.000000000000002</v>
      </c>
      <c r="R14" s="1595">
        <v>71</v>
      </c>
      <c r="S14" s="1596">
        <v>1</v>
      </c>
      <c r="T14" s="1596">
        <v>70</v>
      </c>
      <c r="U14" s="1596">
        <v>0</v>
      </c>
      <c r="V14" s="1596">
        <v>0</v>
      </c>
    </row>
    <row r="15" spans="1:22" s="531" customFormat="1" ht="18" customHeight="1" x14ac:dyDescent="0.25">
      <c r="B15" s="812" t="s">
        <v>886</v>
      </c>
      <c r="C15" s="1597">
        <v>408</v>
      </c>
      <c r="D15" s="1598">
        <v>143</v>
      </c>
      <c r="E15" s="1598">
        <v>101.99999999999999</v>
      </c>
      <c r="F15" s="1598">
        <v>77.000000000000014</v>
      </c>
      <c r="G15" s="1598">
        <v>85.999999999999972</v>
      </c>
      <c r="H15" s="1584">
        <v>387</v>
      </c>
      <c r="I15" s="531">
        <v>131.99999999999997</v>
      </c>
      <c r="J15" s="531">
        <v>97.000000000000014</v>
      </c>
      <c r="K15" s="531">
        <v>77.000000000000014</v>
      </c>
      <c r="L15" s="1599">
        <v>81.000000000000014</v>
      </c>
      <c r="M15" s="890">
        <v>21</v>
      </c>
      <c r="N15" s="811">
        <v>11.000000000000002</v>
      </c>
      <c r="O15" s="811">
        <v>5.0000000000000009</v>
      </c>
      <c r="P15" s="811">
        <v>0</v>
      </c>
      <c r="Q15" s="811">
        <v>5</v>
      </c>
      <c r="R15" s="1586">
        <v>22</v>
      </c>
      <c r="S15" s="1600">
        <v>0</v>
      </c>
      <c r="T15" s="1600">
        <v>0</v>
      </c>
      <c r="U15" s="1600">
        <v>2</v>
      </c>
      <c r="V15" s="1600">
        <v>20.000000000000004</v>
      </c>
    </row>
    <row r="16" spans="1:22" s="531" customFormat="1" ht="18" customHeight="1" x14ac:dyDescent="0.25">
      <c r="B16" s="812" t="s">
        <v>887</v>
      </c>
      <c r="C16" s="1590">
        <v>576.00000000000011</v>
      </c>
      <c r="D16" s="1601">
        <v>203</v>
      </c>
      <c r="E16" s="1601">
        <v>188.99999999999994</v>
      </c>
      <c r="F16" s="1601">
        <v>104.00000000000004</v>
      </c>
      <c r="G16" s="1601">
        <v>80</v>
      </c>
      <c r="H16" s="1584">
        <v>550.00000000000023</v>
      </c>
      <c r="I16" s="1602">
        <v>191.99999999999997</v>
      </c>
      <c r="J16" s="1602">
        <v>183.99999999999997</v>
      </c>
      <c r="K16" s="1602">
        <v>95.999999999999972</v>
      </c>
      <c r="L16" s="1603">
        <v>78.000000000000014</v>
      </c>
      <c r="M16" s="890">
        <v>26.000000000000007</v>
      </c>
      <c r="N16" s="811">
        <v>11.000000000000004</v>
      </c>
      <c r="O16" s="811">
        <v>5</v>
      </c>
      <c r="P16" s="811">
        <v>8.0000000000000018</v>
      </c>
      <c r="Q16" s="811">
        <v>2.0000000000000013</v>
      </c>
      <c r="R16" s="1586">
        <v>52.000000000000021</v>
      </c>
      <c r="S16" s="811">
        <v>12.000000000000004</v>
      </c>
      <c r="T16" s="811">
        <v>15.000000000000004</v>
      </c>
      <c r="U16" s="811">
        <v>1</v>
      </c>
      <c r="V16" s="811">
        <v>24.000000000000004</v>
      </c>
    </row>
    <row r="17" spans="1:22" s="531" customFormat="1" ht="18" customHeight="1" x14ac:dyDescent="0.25">
      <c r="B17" s="812" t="s">
        <v>888</v>
      </c>
      <c r="C17" s="885">
        <v>877.99999999999977</v>
      </c>
      <c r="D17" s="1604">
        <v>251</v>
      </c>
      <c r="E17" s="1604">
        <v>323.00000000000006</v>
      </c>
      <c r="F17" s="1604">
        <v>72.999999999999972</v>
      </c>
      <c r="G17" s="1604">
        <v>231</v>
      </c>
      <c r="H17" s="1584">
        <v>858.00000000000023</v>
      </c>
      <c r="I17" s="1602">
        <v>239</v>
      </c>
      <c r="J17" s="1602">
        <v>317</v>
      </c>
      <c r="K17" s="1602">
        <v>71</v>
      </c>
      <c r="L17" s="1603">
        <v>231</v>
      </c>
      <c r="M17" s="890">
        <v>20.000000000000007</v>
      </c>
      <c r="N17" s="1600">
        <v>11.999999999999993</v>
      </c>
      <c r="O17" s="1600">
        <v>5.9999999999999991</v>
      </c>
      <c r="P17" s="1600">
        <v>1.9999999999999996</v>
      </c>
      <c r="Q17" s="1600">
        <v>0</v>
      </c>
      <c r="R17" s="1586">
        <v>26.999999999999993</v>
      </c>
      <c r="S17" s="1605">
        <v>15.999999999999996</v>
      </c>
      <c r="T17" s="1605">
        <v>10.000000000000004</v>
      </c>
      <c r="U17" s="1605">
        <v>0.99999999999999978</v>
      </c>
      <c r="V17" s="1605">
        <v>0</v>
      </c>
    </row>
    <row r="18" spans="1:22" s="531" customFormat="1" ht="18" customHeight="1" x14ac:dyDescent="0.25">
      <c r="B18" s="812" t="s">
        <v>889</v>
      </c>
      <c r="C18" s="885">
        <v>801</v>
      </c>
      <c r="D18" s="822">
        <v>298.99999999999994</v>
      </c>
      <c r="E18" s="822">
        <v>222.99999999999997</v>
      </c>
      <c r="F18" s="822">
        <v>80</v>
      </c>
      <c r="G18" s="822">
        <v>199</v>
      </c>
      <c r="H18" s="1584">
        <v>768.00000000000023</v>
      </c>
      <c r="I18" s="1605">
        <v>277</v>
      </c>
      <c r="J18" s="1605">
        <v>217</v>
      </c>
      <c r="K18" s="1605">
        <v>76.000000000000014</v>
      </c>
      <c r="L18" s="1606">
        <v>198.00000000000006</v>
      </c>
      <c r="M18" s="890">
        <v>33.000000000000007</v>
      </c>
      <c r="N18" s="1600">
        <v>22.000000000000007</v>
      </c>
      <c r="O18" s="1600">
        <v>6.0000000000000018</v>
      </c>
      <c r="P18" s="1600">
        <v>4</v>
      </c>
      <c r="Q18" s="1600">
        <v>1</v>
      </c>
      <c r="R18" s="1586">
        <v>82</v>
      </c>
      <c r="S18" s="1600">
        <v>29.000000000000004</v>
      </c>
      <c r="T18" s="1600">
        <v>47.999999999999993</v>
      </c>
      <c r="U18" s="1600">
        <v>0</v>
      </c>
      <c r="V18" s="1600">
        <v>5</v>
      </c>
    </row>
    <row r="19" spans="1:22" s="531" customFormat="1" ht="18" customHeight="1" x14ac:dyDescent="0.25">
      <c r="B19" s="812" t="s">
        <v>890</v>
      </c>
      <c r="C19" s="885">
        <v>309</v>
      </c>
      <c r="D19" s="822">
        <v>114</v>
      </c>
      <c r="E19" s="822">
        <v>141.00000000000006</v>
      </c>
      <c r="F19" s="822">
        <v>28</v>
      </c>
      <c r="G19" s="822">
        <v>26</v>
      </c>
      <c r="H19" s="1584">
        <v>279</v>
      </c>
      <c r="I19" s="891">
        <v>107.00000000000001</v>
      </c>
      <c r="J19" s="891">
        <v>117.99999999999999</v>
      </c>
      <c r="K19" s="891">
        <v>28</v>
      </c>
      <c r="L19" s="1587">
        <v>26</v>
      </c>
      <c r="M19" s="890">
        <v>30.000000000000007</v>
      </c>
      <c r="N19" s="1605">
        <v>7.0000000000000018</v>
      </c>
      <c r="O19" s="1605">
        <v>23</v>
      </c>
      <c r="P19" s="1605">
        <v>0</v>
      </c>
      <c r="Q19" s="1605">
        <v>0</v>
      </c>
      <c r="R19" s="1586">
        <v>0</v>
      </c>
      <c r="S19" s="1600">
        <v>0</v>
      </c>
      <c r="T19" s="1600">
        <v>0</v>
      </c>
      <c r="U19" s="1600">
        <v>0</v>
      </c>
      <c r="V19" s="1600">
        <v>0</v>
      </c>
    </row>
    <row r="20" spans="1:22" s="531" customFormat="1" ht="18" customHeight="1" x14ac:dyDescent="0.25">
      <c r="B20" s="531" t="s">
        <v>891</v>
      </c>
      <c r="C20" s="885">
        <v>122.99999999999997</v>
      </c>
      <c r="D20" s="822">
        <v>83</v>
      </c>
      <c r="E20" s="822">
        <v>12.999999999999998</v>
      </c>
      <c r="F20" s="822">
        <v>7</v>
      </c>
      <c r="G20" s="822">
        <v>20</v>
      </c>
      <c r="H20" s="1584">
        <v>109.99999999999999</v>
      </c>
      <c r="I20" s="891">
        <v>80</v>
      </c>
      <c r="J20" s="891">
        <v>5</v>
      </c>
      <c r="K20" s="891">
        <v>7</v>
      </c>
      <c r="L20" s="1587">
        <v>18</v>
      </c>
      <c r="M20" s="890">
        <v>12.999999999999998</v>
      </c>
      <c r="N20" s="1600">
        <v>3</v>
      </c>
      <c r="O20" s="1600">
        <v>7.9999999999999991</v>
      </c>
      <c r="P20" s="1600">
        <v>0</v>
      </c>
      <c r="Q20" s="1600">
        <v>1.9999999999999998</v>
      </c>
      <c r="R20" s="1586">
        <v>6</v>
      </c>
      <c r="S20" s="1605">
        <v>0</v>
      </c>
      <c r="T20" s="1605">
        <v>3</v>
      </c>
      <c r="U20" s="1605">
        <v>0</v>
      </c>
      <c r="V20" s="1600">
        <v>3.0000000000000004</v>
      </c>
    </row>
    <row r="21" spans="1:22" ht="7" customHeight="1" thickBot="1" x14ac:dyDescent="0.3">
      <c r="A21" s="882"/>
      <c r="B21" s="882"/>
      <c r="C21" s="1517"/>
      <c r="D21" s="1517"/>
      <c r="E21" s="1517"/>
      <c r="F21" s="1517"/>
      <c r="G21" s="1517"/>
      <c r="H21" s="1517"/>
      <c r="I21" s="1517"/>
      <c r="J21" s="1517"/>
      <c r="K21" s="1517"/>
      <c r="L21" s="1517"/>
      <c r="M21" s="1517"/>
      <c r="N21" s="1517"/>
      <c r="O21" s="1517"/>
      <c r="P21" s="1517"/>
      <c r="Q21" s="1517"/>
      <c r="R21" s="1517"/>
      <c r="S21" s="1517"/>
      <c r="T21" s="1517"/>
      <c r="U21" s="1517"/>
      <c r="V21" s="1517"/>
    </row>
    <row r="22" spans="1:22" s="1524" customFormat="1" ht="15" customHeight="1" thickTop="1" x14ac:dyDescent="0.25">
      <c r="A22" s="1607" t="s">
        <v>301</v>
      </c>
      <c r="B22" s="1521"/>
      <c r="C22" s="1522"/>
      <c r="D22" s="1521"/>
      <c r="E22" s="1521"/>
      <c r="F22" s="1521"/>
      <c r="G22" s="1521"/>
      <c r="H22" s="1521"/>
      <c r="I22" s="1521"/>
      <c r="J22" s="1521"/>
      <c r="K22" s="1523"/>
      <c r="L22" s="1523"/>
      <c r="M22" s="2988"/>
      <c r="N22" s="2988"/>
      <c r="O22" s="2988"/>
      <c r="P22" s="232"/>
      <c r="Q22" s="1683"/>
      <c r="R22" s="232"/>
      <c r="S22" s="232"/>
      <c r="T22" s="232"/>
      <c r="U22" s="232"/>
      <c r="V22" s="232"/>
    </row>
    <row r="23" spans="1:22" s="1536" customFormat="1" ht="11.25" customHeight="1" x14ac:dyDescent="0.25">
      <c r="A23" s="1535" t="s">
        <v>982</v>
      </c>
      <c r="B23" s="1521"/>
      <c r="C23" s="1522"/>
      <c r="D23" s="1521"/>
      <c r="E23" s="1521"/>
      <c r="F23" s="1521"/>
      <c r="G23" s="1521"/>
      <c r="H23" s="1521"/>
      <c r="I23" s="1521"/>
      <c r="J23" s="1521"/>
      <c r="K23" s="1523"/>
      <c r="L23" s="1523"/>
    </row>
  </sheetData>
  <mergeCells count="10">
    <mergeCell ref="M22:O22"/>
    <mergeCell ref="A3:F3"/>
    <mergeCell ref="M3:P3"/>
    <mergeCell ref="A4:V4"/>
    <mergeCell ref="A5:B5"/>
    <mergeCell ref="A6:B7"/>
    <mergeCell ref="C6:G6"/>
    <mergeCell ref="I6:L6"/>
    <mergeCell ref="M6:Q6"/>
    <mergeCell ref="R6:V6"/>
  </mergeCells>
  <hyperlinks>
    <hyperlink ref="A23" r:id="rId1" xr:uid="{5F617C99-3A72-4891-937D-C2756FC60CDA}"/>
    <hyperlink ref="A1" location="Índice!A1" display="Voltar ao índice" xr:uid="{ABE95DCB-8EB3-46AC-8A29-BEBBF1D6D460}"/>
  </hyperlinks>
  <pageMargins left="0.78740157480314965" right="0.19685039370078741" top="1.1811023622047245" bottom="0.78740157480314965" header="0" footer="0"/>
  <pageSetup paperSize="9" scale="87" orientation="portrait" verticalDpi="300" r:id="rId2"/>
  <headerFooter alignWithMargins="0"/>
  <colBreaks count="2" manualBreakCount="2">
    <brk id="7" max="1048575" man="1"/>
    <brk id="16"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7F652-7908-43CE-938D-6FE80E0FA697}">
  <dimension ref="A1:M24"/>
  <sheetViews>
    <sheetView zoomScaleNormal="100" workbookViewId="0"/>
  </sheetViews>
  <sheetFormatPr defaultColWidth="7.81640625" defaultRowHeight="10.5" x14ac:dyDescent="0.25"/>
  <cols>
    <col min="1" max="1" width="3.1796875" style="811" customWidth="1"/>
    <col min="2" max="2" width="30.7265625" style="811" customWidth="1"/>
    <col min="3" max="13" width="10.54296875" style="811" customWidth="1"/>
    <col min="14" max="16384" width="7.81640625" style="811"/>
  </cols>
  <sheetData>
    <row r="1" spans="1:13" ht="12.5" x14ac:dyDescent="0.25">
      <c r="A1" s="527" t="s">
        <v>227</v>
      </c>
    </row>
    <row r="3" spans="1:13" ht="12.75" customHeight="1" x14ac:dyDescent="0.25">
      <c r="A3" s="2983" t="s">
        <v>983</v>
      </c>
      <c r="B3" s="2983"/>
      <c r="C3" s="2983"/>
      <c r="D3" s="2983"/>
      <c r="E3" s="2983"/>
      <c r="F3" s="2983"/>
      <c r="H3" s="3017"/>
      <c r="I3" s="3017"/>
      <c r="J3" s="3017"/>
      <c r="K3" s="3017"/>
      <c r="L3" s="3017"/>
      <c r="M3" s="232"/>
    </row>
    <row r="4" spans="1:13" ht="21.75" customHeight="1" x14ac:dyDescent="0.25">
      <c r="A4" s="2993" t="s">
        <v>984</v>
      </c>
      <c r="B4" s="2993"/>
      <c r="C4" s="2993"/>
      <c r="D4" s="2993"/>
      <c r="E4" s="2993"/>
      <c r="F4" s="2993"/>
      <c r="G4" s="2993"/>
      <c r="H4" s="2993"/>
      <c r="I4" s="2993"/>
      <c r="J4" s="2993"/>
      <c r="K4" s="2993"/>
      <c r="L4" s="2993"/>
      <c r="M4" s="2993"/>
    </row>
    <row r="5" spans="1:13" ht="13" customHeight="1" x14ac:dyDescent="0.25">
      <c r="A5" s="2984">
        <v>2023</v>
      </c>
      <c r="B5" s="2985"/>
      <c r="C5" s="862"/>
      <c r="D5" s="1502"/>
      <c r="E5" s="1509"/>
      <c r="F5" s="532"/>
      <c r="G5" s="532"/>
      <c r="H5" s="862"/>
      <c r="I5" s="1502"/>
      <c r="J5" s="1509"/>
      <c r="M5" s="532" t="s">
        <v>423</v>
      </c>
    </row>
    <row r="6" spans="1:13" ht="15" customHeight="1" x14ac:dyDescent="0.25">
      <c r="A6" s="2989" t="s">
        <v>875</v>
      </c>
      <c r="B6" s="2989"/>
      <c r="C6" s="2989" t="s">
        <v>1175</v>
      </c>
      <c r="D6" s="2989"/>
      <c r="E6" s="2989"/>
      <c r="F6" s="2989"/>
      <c r="G6" s="2989"/>
      <c r="H6" s="2989"/>
      <c r="I6" s="2989"/>
      <c r="J6" s="2989"/>
      <c r="K6" s="2989"/>
      <c r="L6" s="2989"/>
      <c r="M6" s="2989"/>
    </row>
    <row r="7" spans="1:13" ht="21" customHeight="1" x14ac:dyDescent="0.25">
      <c r="A7" s="2992"/>
      <c r="B7" s="2992"/>
      <c r="C7" s="2989" t="s">
        <v>985</v>
      </c>
      <c r="D7" s="2989" t="s">
        <v>986</v>
      </c>
      <c r="E7" s="2989" t="s">
        <v>987</v>
      </c>
      <c r="F7" s="2989" t="s">
        <v>988</v>
      </c>
      <c r="G7" s="2989" t="s">
        <v>989</v>
      </c>
      <c r="H7" s="2989" t="s">
        <v>990</v>
      </c>
      <c r="I7" s="2989" t="s">
        <v>991</v>
      </c>
      <c r="J7" s="2989" t="s">
        <v>992</v>
      </c>
      <c r="K7" s="2989" t="s">
        <v>993</v>
      </c>
      <c r="L7" s="2989" t="s">
        <v>994</v>
      </c>
      <c r="M7" s="2989" t="s">
        <v>995</v>
      </c>
    </row>
    <row r="8" spans="1:13" ht="21" customHeight="1" x14ac:dyDescent="0.25">
      <c r="A8" s="2992"/>
      <c r="B8" s="2992"/>
      <c r="C8" s="2990"/>
      <c r="D8" s="2992"/>
      <c r="E8" s="2992"/>
      <c r="F8" s="2992"/>
      <c r="G8" s="2992"/>
      <c r="H8" s="2990"/>
      <c r="I8" s="2990"/>
      <c r="J8" s="2992"/>
      <c r="K8" s="2992"/>
      <c r="L8" s="2992"/>
      <c r="M8" s="2992"/>
    </row>
    <row r="9" spans="1:13" ht="6.75" customHeight="1" x14ac:dyDescent="0.25">
      <c r="A9" s="531"/>
      <c r="B9" s="531"/>
      <c r="C9" s="862"/>
      <c r="D9" s="862"/>
      <c r="E9" s="862"/>
      <c r="F9" s="862"/>
      <c r="G9" s="531"/>
      <c r="H9" s="862"/>
      <c r="I9" s="862"/>
      <c r="J9" s="862"/>
      <c r="K9" s="862"/>
      <c r="L9" s="531"/>
    </row>
    <row r="10" spans="1:13" s="529" customFormat="1" ht="15.75" customHeight="1" x14ac:dyDescent="0.25">
      <c r="A10" s="529" t="s">
        <v>273</v>
      </c>
      <c r="B10" s="861"/>
      <c r="C10" s="877">
        <v>125</v>
      </c>
      <c r="D10" s="877">
        <v>323</v>
      </c>
      <c r="E10" s="877">
        <v>355</v>
      </c>
      <c r="F10" s="877">
        <v>322</v>
      </c>
      <c r="G10" s="877">
        <v>179</v>
      </c>
      <c r="H10" s="529">
        <v>193</v>
      </c>
      <c r="I10" s="529">
        <v>260</v>
      </c>
      <c r="J10" s="529">
        <v>170</v>
      </c>
      <c r="K10" s="529">
        <v>385</v>
      </c>
      <c r="L10" s="529">
        <v>33</v>
      </c>
      <c r="M10" s="529">
        <v>1</v>
      </c>
    </row>
    <row r="11" spans="1:13" s="529" customFormat="1" ht="6.75" customHeight="1" x14ac:dyDescent="0.25"/>
    <row r="12" spans="1:13" s="531" customFormat="1" ht="18" customHeight="1" x14ac:dyDescent="0.25">
      <c r="B12" s="531" t="s">
        <v>882</v>
      </c>
      <c r="C12" s="875">
        <v>28</v>
      </c>
      <c r="D12" s="875">
        <v>73</v>
      </c>
      <c r="E12" s="875">
        <v>75</v>
      </c>
      <c r="F12" s="875">
        <v>69</v>
      </c>
      <c r="G12" s="875">
        <v>40</v>
      </c>
      <c r="H12" s="531">
        <v>47</v>
      </c>
      <c r="I12" s="531">
        <v>60</v>
      </c>
      <c r="J12" s="531">
        <v>44</v>
      </c>
      <c r="K12" s="531">
        <v>82</v>
      </c>
      <c r="L12" s="531">
        <v>5</v>
      </c>
      <c r="M12" s="531">
        <v>1</v>
      </c>
    </row>
    <row r="13" spans="1:13" s="531" customFormat="1" ht="18" customHeight="1" x14ac:dyDescent="0.25">
      <c r="B13" s="531" t="s">
        <v>883</v>
      </c>
      <c r="C13" s="891">
        <v>6</v>
      </c>
      <c r="D13" s="891">
        <v>27</v>
      </c>
      <c r="E13" s="891">
        <v>33</v>
      </c>
      <c r="F13" s="891">
        <v>25</v>
      </c>
      <c r="G13" s="891">
        <v>15</v>
      </c>
      <c r="H13" s="531">
        <v>19</v>
      </c>
      <c r="I13" s="531">
        <v>24</v>
      </c>
      <c r="J13" s="531">
        <v>15</v>
      </c>
      <c r="K13" s="531">
        <v>36</v>
      </c>
      <c r="L13" s="531">
        <v>5</v>
      </c>
      <c r="M13" s="531">
        <v>0</v>
      </c>
    </row>
    <row r="14" spans="1:13" s="531" customFormat="1" ht="18" customHeight="1" x14ac:dyDescent="0.25">
      <c r="B14" s="812" t="s">
        <v>884</v>
      </c>
      <c r="C14" s="891">
        <v>4</v>
      </c>
      <c r="D14" s="891">
        <v>9</v>
      </c>
      <c r="E14" s="891">
        <v>8</v>
      </c>
      <c r="F14" s="891">
        <v>8</v>
      </c>
      <c r="G14" s="891">
        <v>2</v>
      </c>
      <c r="H14" s="531">
        <v>5</v>
      </c>
      <c r="I14" s="531">
        <v>6</v>
      </c>
      <c r="J14" s="531">
        <v>6</v>
      </c>
      <c r="K14" s="531">
        <v>9</v>
      </c>
      <c r="L14" s="531">
        <v>2</v>
      </c>
      <c r="M14" s="531">
        <v>0</v>
      </c>
    </row>
    <row r="15" spans="1:13" s="531" customFormat="1" ht="18" customHeight="1" x14ac:dyDescent="0.25">
      <c r="B15" s="812" t="s">
        <v>885</v>
      </c>
      <c r="C15" s="891">
        <v>7</v>
      </c>
      <c r="D15" s="891">
        <v>17</v>
      </c>
      <c r="E15" s="891">
        <v>21</v>
      </c>
      <c r="F15" s="891">
        <v>20</v>
      </c>
      <c r="G15" s="891">
        <v>13</v>
      </c>
      <c r="H15" s="531">
        <v>15</v>
      </c>
      <c r="I15" s="531">
        <v>14</v>
      </c>
      <c r="J15" s="531">
        <v>6</v>
      </c>
      <c r="K15" s="531">
        <v>19</v>
      </c>
      <c r="L15" s="531">
        <v>2</v>
      </c>
      <c r="M15" s="531">
        <v>0</v>
      </c>
    </row>
    <row r="16" spans="1:13" s="531" customFormat="1" ht="18" customHeight="1" x14ac:dyDescent="0.25">
      <c r="B16" s="812" t="s">
        <v>886</v>
      </c>
      <c r="C16" s="891">
        <v>11</v>
      </c>
      <c r="D16" s="891">
        <v>47</v>
      </c>
      <c r="E16" s="891">
        <v>49</v>
      </c>
      <c r="F16" s="891">
        <v>45</v>
      </c>
      <c r="G16" s="891">
        <v>24</v>
      </c>
      <c r="H16" s="531">
        <v>20</v>
      </c>
      <c r="I16" s="531">
        <v>33</v>
      </c>
      <c r="J16" s="531">
        <v>21</v>
      </c>
      <c r="K16" s="531">
        <v>55</v>
      </c>
      <c r="L16" s="531">
        <v>1</v>
      </c>
      <c r="M16" s="531">
        <v>0</v>
      </c>
    </row>
    <row r="17" spans="1:13" s="531" customFormat="1" ht="18" customHeight="1" x14ac:dyDescent="0.25">
      <c r="B17" s="812" t="s">
        <v>887</v>
      </c>
      <c r="C17" s="891">
        <v>22</v>
      </c>
      <c r="D17" s="891">
        <v>42</v>
      </c>
      <c r="E17" s="891">
        <v>50</v>
      </c>
      <c r="F17" s="891">
        <v>47</v>
      </c>
      <c r="G17" s="891">
        <v>27</v>
      </c>
      <c r="H17" s="531">
        <v>24</v>
      </c>
      <c r="I17" s="531">
        <v>38</v>
      </c>
      <c r="J17" s="531">
        <v>20</v>
      </c>
      <c r="K17" s="531">
        <v>56</v>
      </c>
      <c r="L17" s="531">
        <v>7</v>
      </c>
      <c r="M17" s="531">
        <v>0</v>
      </c>
    </row>
    <row r="18" spans="1:13" s="531" customFormat="1" ht="18" customHeight="1" x14ac:dyDescent="0.25">
      <c r="B18" s="812" t="s">
        <v>888</v>
      </c>
      <c r="C18" s="891">
        <v>18</v>
      </c>
      <c r="D18" s="891">
        <v>33</v>
      </c>
      <c r="E18" s="891">
        <v>38</v>
      </c>
      <c r="F18" s="891">
        <v>36</v>
      </c>
      <c r="G18" s="891">
        <v>16</v>
      </c>
      <c r="H18" s="531">
        <v>24</v>
      </c>
      <c r="I18" s="531">
        <v>21</v>
      </c>
      <c r="J18" s="531">
        <v>18</v>
      </c>
      <c r="K18" s="531">
        <v>44</v>
      </c>
      <c r="L18" s="531">
        <v>4</v>
      </c>
      <c r="M18" s="531">
        <v>0</v>
      </c>
    </row>
    <row r="19" spans="1:13" s="531" customFormat="1" ht="18" customHeight="1" x14ac:dyDescent="0.25">
      <c r="B19" s="812" t="s">
        <v>889</v>
      </c>
      <c r="C19" s="891">
        <v>18</v>
      </c>
      <c r="D19" s="891">
        <v>57</v>
      </c>
      <c r="E19" s="891">
        <v>61</v>
      </c>
      <c r="F19" s="891">
        <v>51</v>
      </c>
      <c r="G19" s="891">
        <v>30</v>
      </c>
      <c r="H19" s="531">
        <v>27</v>
      </c>
      <c r="I19" s="531">
        <v>47</v>
      </c>
      <c r="J19" s="531">
        <v>30</v>
      </c>
      <c r="K19" s="531">
        <v>60</v>
      </c>
      <c r="L19" s="531">
        <v>3</v>
      </c>
      <c r="M19" s="531">
        <v>0</v>
      </c>
    </row>
    <row r="20" spans="1:13" s="531" customFormat="1" ht="18" customHeight="1" x14ac:dyDescent="0.25">
      <c r="B20" s="812" t="s">
        <v>890</v>
      </c>
      <c r="C20" s="891">
        <v>6</v>
      </c>
      <c r="D20" s="891">
        <v>13</v>
      </c>
      <c r="E20" s="891">
        <v>13</v>
      </c>
      <c r="F20" s="891">
        <v>13</v>
      </c>
      <c r="G20" s="891">
        <v>6</v>
      </c>
      <c r="H20" s="531">
        <v>6</v>
      </c>
      <c r="I20" s="531">
        <v>10</v>
      </c>
      <c r="J20" s="531">
        <v>6</v>
      </c>
      <c r="K20" s="531">
        <v>15</v>
      </c>
      <c r="L20" s="531">
        <v>2</v>
      </c>
      <c r="M20" s="531">
        <v>0</v>
      </c>
    </row>
    <row r="21" spans="1:13" s="531" customFormat="1" ht="18" customHeight="1" x14ac:dyDescent="0.25">
      <c r="B21" s="531" t="s">
        <v>891</v>
      </c>
      <c r="C21" s="891">
        <v>5</v>
      </c>
      <c r="D21" s="891">
        <v>5</v>
      </c>
      <c r="E21" s="891">
        <v>7</v>
      </c>
      <c r="F21" s="891">
        <v>8</v>
      </c>
      <c r="G21" s="891">
        <v>6</v>
      </c>
      <c r="H21" s="531">
        <v>6</v>
      </c>
      <c r="I21" s="531">
        <v>7</v>
      </c>
      <c r="J21" s="531">
        <v>4</v>
      </c>
      <c r="K21" s="531">
        <v>9</v>
      </c>
      <c r="L21" s="531">
        <v>2</v>
      </c>
      <c r="M21" s="531">
        <v>0</v>
      </c>
    </row>
    <row r="22" spans="1:13" ht="6" customHeight="1" thickBot="1" x14ac:dyDescent="0.3">
      <c r="A22" s="882"/>
      <c r="B22" s="882"/>
      <c r="C22" s="1517"/>
      <c r="D22" s="1517"/>
      <c r="E22" s="1517"/>
      <c r="F22" s="1517"/>
      <c r="G22" s="1517"/>
      <c r="H22" s="1517"/>
      <c r="I22" s="1517"/>
      <c r="J22" s="1517"/>
      <c r="K22" s="1517"/>
      <c r="L22" s="1517"/>
      <c r="M22" s="1517"/>
    </row>
    <row r="23" spans="1:13" ht="11" thickTop="1" x14ac:dyDescent="0.25">
      <c r="A23" s="3018" t="s">
        <v>996</v>
      </c>
      <c r="B23" s="3018"/>
      <c r="C23" s="3018"/>
      <c r="D23" s="3018"/>
      <c r="E23" s="3018"/>
      <c r="F23" s="531"/>
      <c r="G23" s="531"/>
      <c r="K23" s="531"/>
      <c r="L23" s="531"/>
    </row>
    <row r="24" spans="1:13" ht="10.5" customHeight="1" x14ac:dyDescent="0.25">
      <c r="A24" s="2988" t="s">
        <v>892</v>
      </c>
      <c r="B24" s="2988"/>
      <c r="C24" s="2988"/>
      <c r="D24" s="2988"/>
      <c r="E24" s="2988"/>
      <c r="F24" s="531"/>
      <c r="K24" s="232"/>
      <c r="L24" s="1684"/>
      <c r="M24" s="232"/>
    </row>
  </sheetData>
  <mergeCells count="19">
    <mergeCell ref="A23:E23"/>
    <mergeCell ref="A24:E24"/>
    <mergeCell ref="G7:G8"/>
    <mergeCell ref="H7:H8"/>
    <mergeCell ref="I7:I8"/>
    <mergeCell ref="A3:F3"/>
    <mergeCell ref="H3:L3"/>
    <mergeCell ref="A4:M4"/>
    <mergeCell ref="A5:B5"/>
    <mergeCell ref="A6:B8"/>
    <mergeCell ref="C6:M6"/>
    <mergeCell ref="C7:C8"/>
    <mergeCell ref="D7:D8"/>
    <mergeCell ref="E7:E8"/>
    <mergeCell ref="F7:F8"/>
    <mergeCell ref="M7:M8"/>
    <mergeCell ref="J7:J8"/>
    <mergeCell ref="K7:K8"/>
    <mergeCell ref="L7:L8"/>
  </mergeCells>
  <hyperlinks>
    <hyperlink ref="A1" location="Índice!A1" display="Voltar ao índice" xr:uid="{F0D598C0-BA72-476C-A805-FA17F529713A}"/>
  </hyperlinks>
  <pageMargins left="0.78740157480314965" right="0.78740157480314965" top="1.1811023622047245" bottom="0.78740157480314965" header="0" footer="0"/>
  <pageSetup paperSize="9" orientation="portrait" verticalDpi="300"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3F0C8-7F9B-43FA-94E5-5284FD2C0040}">
  <dimension ref="A1:M23"/>
  <sheetViews>
    <sheetView zoomScaleNormal="100" workbookViewId="0"/>
  </sheetViews>
  <sheetFormatPr defaultColWidth="7.81640625" defaultRowHeight="10.5" x14ac:dyDescent="0.25"/>
  <cols>
    <col min="1" max="1" width="3.1796875" style="811" customWidth="1"/>
    <col min="2" max="2" width="31.453125" style="811" bestFit="1" customWidth="1"/>
    <col min="3" max="3" width="9.54296875" style="811" customWidth="1"/>
    <col min="4" max="4" width="9.26953125" style="811" customWidth="1"/>
    <col min="5" max="5" width="8.1796875" style="811" customWidth="1"/>
    <col min="6" max="6" width="10" style="811" customWidth="1"/>
    <col min="7" max="7" width="10.7265625" style="811" customWidth="1"/>
    <col min="8" max="8" width="9.453125" style="811" customWidth="1"/>
    <col min="9" max="9" width="6.81640625" style="811" customWidth="1"/>
    <col min="10" max="10" width="5" style="811" customWidth="1"/>
    <col min="11" max="11" width="8" style="811" customWidth="1"/>
    <col min="12" max="16384" width="7.81640625" style="811"/>
  </cols>
  <sheetData>
    <row r="1" spans="1:13" ht="12.5" x14ac:dyDescent="0.25">
      <c r="A1" s="527" t="s">
        <v>227</v>
      </c>
    </row>
    <row r="3" spans="1:13" ht="12.75" customHeight="1" x14ac:dyDescent="0.25">
      <c r="A3" s="2983" t="s">
        <v>997</v>
      </c>
      <c r="B3" s="2983"/>
      <c r="C3" s="2983"/>
      <c r="D3" s="2983"/>
      <c r="E3" s="2983"/>
      <c r="F3" s="2983"/>
    </row>
    <row r="4" spans="1:13" ht="21.75" customHeight="1" x14ac:dyDescent="0.25">
      <c r="A4" s="2993" t="s">
        <v>998</v>
      </c>
      <c r="B4" s="2993"/>
      <c r="C4" s="2993"/>
      <c r="D4" s="2993"/>
      <c r="E4" s="2993"/>
      <c r="F4" s="2993"/>
      <c r="G4" s="2993"/>
      <c r="H4" s="2993"/>
      <c r="J4" s="531"/>
      <c r="K4" s="673"/>
    </row>
    <row r="5" spans="1:13" ht="13" customHeight="1" x14ac:dyDescent="0.25">
      <c r="A5" s="2984">
        <v>2023</v>
      </c>
      <c r="B5" s="3013"/>
      <c r="C5" s="862"/>
      <c r="D5" s="1502"/>
      <c r="E5" s="1509"/>
      <c r="F5" s="532"/>
      <c r="H5" s="532" t="s">
        <v>423</v>
      </c>
    </row>
    <row r="6" spans="1:13" ht="25" customHeight="1" x14ac:dyDescent="0.25">
      <c r="A6" s="3008" t="s">
        <v>875</v>
      </c>
      <c r="B6" s="3009"/>
      <c r="C6" s="3002" t="s">
        <v>999</v>
      </c>
      <c r="D6" s="3002"/>
      <c r="E6" s="3016"/>
      <c r="F6" s="3019" t="s">
        <v>1000</v>
      </c>
      <c r="G6" s="3008"/>
      <c r="H6" s="3008"/>
      <c r="I6" s="1512"/>
    </row>
    <row r="7" spans="1:13" ht="25" customHeight="1" x14ac:dyDescent="0.25">
      <c r="A7" s="3014"/>
      <c r="B7" s="3015"/>
      <c r="C7" s="1575" t="s">
        <v>273</v>
      </c>
      <c r="D7" s="1576" t="s">
        <v>953</v>
      </c>
      <c r="E7" s="1576" t="s">
        <v>954</v>
      </c>
      <c r="F7" s="1576" t="s">
        <v>273</v>
      </c>
      <c r="G7" s="1576" t="s">
        <v>953</v>
      </c>
      <c r="H7" s="1576" t="s">
        <v>954</v>
      </c>
      <c r="I7" s="529"/>
      <c r="J7" s="529"/>
    </row>
    <row r="8" spans="1:13" s="232" customFormat="1" ht="6.75" customHeight="1" x14ac:dyDescent="0.25">
      <c r="A8" s="1530"/>
      <c r="B8" s="1530"/>
      <c r="C8" s="1569"/>
      <c r="D8" s="1569"/>
      <c r="E8" s="1569"/>
      <c r="F8" s="1569"/>
      <c r="G8" s="1569"/>
      <c r="H8" s="1569"/>
      <c r="I8" s="845"/>
      <c r="J8" s="845"/>
    </row>
    <row r="9" spans="1:13" s="529" customFormat="1" ht="15.75" customHeight="1" x14ac:dyDescent="0.25">
      <c r="A9" s="529" t="s">
        <v>273</v>
      </c>
      <c r="B9" s="861"/>
      <c r="C9" s="877">
        <v>426</v>
      </c>
      <c r="D9" s="877">
        <v>337</v>
      </c>
      <c r="E9" s="877">
        <v>89</v>
      </c>
      <c r="F9" s="877">
        <v>337</v>
      </c>
      <c r="G9" s="877">
        <v>193</v>
      </c>
      <c r="H9" s="877">
        <v>144</v>
      </c>
      <c r="I9" s="890"/>
      <c r="J9" s="890"/>
      <c r="K9" s="890"/>
      <c r="L9" s="890"/>
      <c r="M9" s="890"/>
    </row>
    <row r="10" spans="1:13" s="529" customFormat="1" ht="6.75" customHeight="1" x14ac:dyDescent="0.25">
      <c r="K10" s="890"/>
      <c r="L10" s="890"/>
    </row>
    <row r="11" spans="1:13" s="531" customFormat="1" ht="18" customHeight="1" x14ac:dyDescent="0.25">
      <c r="B11" s="531" t="s">
        <v>882</v>
      </c>
      <c r="C11" s="890">
        <v>87</v>
      </c>
      <c r="D11" s="875">
        <v>72</v>
      </c>
      <c r="E11" s="875">
        <v>15</v>
      </c>
      <c r="F11" s="890">
        <v>72</v>
      </c>
      <c r="G11" s="875">
        <v>43</v>
      </c>
      <c r="H11" s="875">
        <v>29</v>
      </c>
      <c r="I11" s="890"/>
      <c r="J11" s="890"/>
      <c r="K11" s="890"/>
      <c r="L11" s="890"/>
      <c r="M11" s="890"/>
    </row>
    <row r="12" spans="1:13" s="531" customFormat="1" ht="18" customHeight="1" x14ac:dyDescent="0.25">
      <c r="B12" s="531" t="s">
        <v>883</v>
      </c>
      <c r="C12" s="890">
        <v>39</v>
      </c>
      <c r="D12" s="891">
        <v>30</v>
      </c>
      <c r="E12" s="891">
        <v>9</v>
      </c>
      <c r="F12" s="890">
        <v>30</v>
      </c>
      <c r="G12" s="891">
        <v>14</v>
      </c>
      <c r="H12" s="891">
        <v>16</v>
      </c>
      <c r="I12" s="890"/>
      <c r="J12" s="890"/>
      <c r="K12" s="890"/>
      <c r="L12" s="890"/>
      <c r="M12" s="890"/>
    </row>
    <row r="13" spans="1:13" s="531" customFormat="1" ht="18" customHeight="1" x14ac:dyDescent="0.25">
      <c r="B13" s="812" t="s">
        <v>1001</v>
      </c>
      <c r="C13" s="1561">
        <v>11</v>
      </c>
      <c r="D13" s="927">
        <v>9</v>
      </c>
      <c r="E13" s="927">
        <v>2</v>
      </c>
      <c r="F13" s="1561">
        <v>9</v>
      </c>
      <c r="G13" s="927">
        <v>6</v>
      </c>
      <c r="H13" s="927">
        <v>3</v>
      </c>
      <c r="I13" s="890"/>
      <c r="J13" s="890"/>
      <c r="K13" s="890"/>
      <c r="L13" s="890"/>
      <c r="M13" s="890"/>
    </row>
    <row r="14" spans="1:13" s="531" customFormat="1" ht="18" customHeight="1" x14ac:dyDescent="0.25">
      <c r="B14" s="812" t="s">
        <v>885</v>
      </c>
      <c r="C14" s="890">
        <v>26</v>
      </c>
      <c r="D14" s="891">
        <v>21</v>
      </c>
      <c r="E14" s="891">
        <v>5</v>
      </c>
      <c r="F14" s="890">
        <v>21</v>
      </c>
      <c r="G14" s="891">
        <v>15</v>
      </c>
      <c r="H14" s="891">
        <v>6</v>
      </c>
      <c r="I14" s="890"/>
      <c r="J14" s="890"/>
      <c r="K14" s="890"/>
      <c r="L14" s="890"/>
      <c r="M14" s="890"/>
    </row>
    <row r="15" spans="1:13" s="531" customFormat="1" ht="18" customHeight="1" x14ac:dyDescent="0.25">
      <c r="B15" s="812" t="s">
        <v>886</v>
      </c>
      <c r="C15" s="890">
        <v>57</v>
      </c>
      <c r="D15" s="891">
        <v>42</v>
      </c>
      <c r="E15" s="891">
        <v>15</v>
      </c>
      <c r="F15" s="890">
        <v>42</v>
      </c>
      <c r="G15" s="891">
        <v>24</v>
      </c>
      <c r="H15" s="891">
        <v>18</v>
      </c>
      <c r="I15" s="890"/>
      <c r="J15" s="890"/>
      <c r="K15" s="890"/>
      <c r="L15" s="890"/>
      <c r="M15" s="890"/>
    </row>
    <row r="16" spans="1:13" s="531" customFormat="1" ht="18" customHeight="1" x14ac:dyDescent="0.25">
      <c r="B16" s="812" t="s">
        <v>887</v>
      </c>
      <c r="C16" s="890">
        <v>63</v>
      </c>
      <c r="D16" s="891">
        <v>47</v>
      </c>
      <c r="E16" s="891">
        <v>16</v>
      </c>
      <c r="F16" s="890">
        <v>47</v>
      </c>
      <c r="G16" s="891">
        <v>22</v>
      </c>
      <c r="H16" s="891">
        <v>25</v>
      </c>
      <c r="I16" s="890"/>
      <c r="J16" s="890"/>
      <c r="K16" s="890"/>
      <c r="L16" s="890"/>
      <c r="M16" s="890"/>
    </row>
    <row r="17" spans="1:13" s="531" customFormat="1" ht="18" customHeight="1" x14ac:dyDescent="0.25">
      <c r="B17" s="812" t="s">
        <v>888</v>
      </c>
      <c r="C17" s="890">
        <v>51</v>
      </c>
      <c r="D17" s="891">
        <v>39</v>
      </c>
      <c r="E17" s="891">
        <v>12</v>
      </c>
      <c r="F17" s="890">
        <v>39</v>
      </c>
      <c r="G17" s="891">
        <v>20</v>
      </c>
      <c r="H17" s="891">
        <v>19</v>
      </c>
      <c r="I17" s="890"/>
      <c r="J17" s="890"/>
      <c r="K17" s="890"/>
      <c r="L17" s="890"/>
      <c r="M17" s="890"/>
    </row>
    <row r="18" spans="1:13" s="531" customFormat="1" ht="18" customHeight="1" x14ac:dyDescent="0.25">
      <c r="B18" s="812" t="s">
        <v>889</v>
      </c>
      <c r="C18" s="890">
        <v>64</v>
      </c>
      <c r="D18" s="891">
        <v>57</v>
      </c>
      <c r="E18" s="891">
        <v>7</v>
      </c>
      <c r="F18" s="890">
        <v>57</v>
      </c>
      <c r="G18" s="891">
        <v>37</v>
      </c>
      <c r="H18" s="891">
        <v>20</v>
      </c>
      <c r="I18" s="890"/>
      <c r="J18" s="890"/>
      <c r="K18" s="890"/>
      <c r="L18" s="890"/>
      <c r="M18" s="890"/>
    </row>
    <row r="19" spans="1:13" s="531" customFormat="1" ht="18" customHeight="1" x14ac:dyDescent="0.25">
      <c r="B19" s="812" t="s">
        <v>890</v>
      </c>
      <c r="C19" s="890">
        <v>17</v>
      </c>
      <c r="D19" s="891">
        <v>13</v>
      </c>
      <c r="E19" s="891">
        <v>4</v>
      </c>
      <c r="F19" s="890">
        <v>13</v>
      </c>
      <c r="G19" s="891">
        <v>7</v>
      </c>
      <c r="H19" s="891">
        <v>6</v>
      </c>
      <c r="I19" s="890"/>
      <c r="J19" s="890"/>
      <c r="K19" s="890"/>
      <c r="L19" s="890"/>
      <c r="M19" s="890"/>
    </row>
    <row r="20" spans="1:13" s="531" customFormat="1" ht="18" customHeight="1" x14ac:dyDescent="0.25">
      <c r="B20" s="531" t="s">
        <v>891</v>
      </c>
      <c r="C20" s="890">
        <v>11</v>
      </c>
      <c r="D20" s="891">
        <v>7</v>
      </c>
      <c r="E20" s="891">
        <v>4</v>
      </c>
      <c r="F20" s="890">
        <v>7</v>
      </c>
      <c r="G20" s="891">
        <v>5</v>
      </c>
      <c r="H20" s="891">
        <v>2</v>
      </c>
      <c r="I20" s="890"/>
      <c r="J20" s="890"/>
      <c r="K20" s="890"/>
      <c r="L20" s="890"/>
      <c r="M20" s="890"/>
    </row>
    <row r="21" spans="1:13" ht="7" customHeight="1" thickBot="1" x14ac:dyDescent="0.3">
      <c r="A21" s="882"/>
      <c r="B21" s="882"/>
      <c r="C21" s="1517"/>
      <c r="D21" s="1517"/>
      <c r="E21" s="1517"/>
      <c r="F21" s="1517"/>
      <c r="G21" s="1517"/>
      <c r="H21" s="1517"/>
    </row>
    <row r="22" spans="1:13" ht="13" customHeight="1" thickTop="1" x14ac:dyDescent="0.25">
      <c r="A22" s="2988" t="s">
        <v>892</v>
      </c>
      <c r="B22" s="2988"/>
      <c r="C22" s="2988"/>
      <c r="D22" s="2988"/>
      <c r="E22" s="2988"/>
    </row>
    <row r="23" spans="1:13" ht="10.5" customHeight="1" x14ac:dyDescent="0.25">
      <c r="A23" s="3018"/>
      <c r="B23" s="3018"/>
      <c r="C23" s="3018"/>
      <c r="D23" s="3018"/>
      <c r="E23" s="3018"/>
      <c r="F23" s="531"/>
      <c r="G23" s="531"/>
    </row>
  </sheetData>
  <mergeCells count="8">
    <mergeCell ref="A22:E22"/>
    <mergeCell ref="A23:E23"/>
    <mergeCell ref="A3:F3"/>
    <mergeCell ref="A4:H4"/>
    <mergeCell ref="A5:B5"/>
    <mergeCell ref="A6:B7"/>
    <mergeCell ref="C6:E6"/>
    <mergeCell ref="F6:H6"/>
  </mergeCells>
  <hyperlinks>
    <hyperlink ref="A1" location="Índice!A1" display="Voltar ao índice" xr:uid="{AD038E4A-F000-433D-8AF4-339DB4E0109F}"/>
  </hyperlinks>
  <pageMargins left="0.28000000000000003" right="0.24" top="1.1811023622047245" bottom="0.78740157480314965" header="0" footer="0"/>
  <pageSetup paperSize="9"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76EF-6027-44B5-BC8E-7694879C6B57}">
  <dimension ref="A1:L34"/>
  <sheetViews>
    <sheetView workbookViewId="0">
      <selection activeCell="A2" sqref="A2"/>
    </sheetView>
  </sheetViews>
  <sheetFormatPr defaultColWidth="9.1796875" defaultRowHeight="14.5" x14ac:dyDescent="0.35"/>
  <cols>
    <col min="1" max="1" width="37" style="528" customWidth="1"/>
    <col min="2" max="2" width="10.1796875" style="528" customWidth="1"/>
    <col min="3" max="3" width="10" style="528" customWidth="1"/>
    <col min="4" max="4" width="10.81640625" style="528" customWidth="1"/>
    <col min="5" max="5" width="10.1796875" style="528" customWidth="1"/>
    <col min="6" max="6" width="9.81640625" style="528" customWidth="1"/>
    <col min="7" max="16384" width="9.1796875" style="528"/>
  </cols>
  <sheetData>
    <row r="1" spans="1:12" x14ac:dyDescent="0.35">
      <c r="A1" s="527" t="s">
        <v>227</v>
      </c>
    </row>
    <row r="3" spans="1:12" x14ac:dyDescent="0.35">
      <c r="A3" s="2845" t="s">
        <v>228</v>
      </c>
      <c r="B3" s="2845"/>
      <c r="C3" s="2845"/>
      <c r="D3" s="2845"/>
      <c r="E3" s="2845"/>
      <c r="F3" s="2845"/>
    </row>
    <row r="4" spans="1:12" ht="21" customHeight="1" x14ac:dyDescent="0.35">
      <c r="A4" s="2846" t="s">
        <v>229</v>
      </c>
      <c r="B4" s="2846"/>
      <c r="C4" s="2846"/>
      <c r="D4" s="2846"/>
      <c r="E4" s="2846"/>
      <c r="F4" s="2846"/>
    </row>
    <row r="5" spans="1:12" x14ac:dyDescent="0.35">
      <c r="A5" s="529"/>
      <c r="B5" s="529"/>
      <c r="C5" s="529"/>
      <c r="D5" s="530"/>
      <c r="E5" s="531"/>
      <c r="F5" s="532" t="s">
        <v>230</v>
      </c>
    </row>
    <row r="6" spans="1:12" s="533" customFormat="1" ht="16.5" customHeight="1" x14ac:dyDescent="0.25">
      <c r="A6" s="2847"/>
      <c r="B6" s="2849" t="s">
        <v>231</v>
      </c>
      <c r="C6" s="2849" t="s">
        <v>232</v>
      </c>
      <c r="D6" s="2849" t="s">
        <v>233</v>
      </c>
      <c r="E6" s="2849" t="s">
        <v>234</v>
      </c>
      <c r="F6" s="2849" t="s">
        <v>235</v>
      </c>
    </row>
    <row r="7" spans="1:12" s="533" customFormat="1" ht="16.5" customHeight="1" x14ac:dyDescent="0.25">
      <c r="A7" s="2848"/>
      <c r="B7" s="2850"/>
      <c r="C7" s="2850"/>
      <c r="D7" s="2850"/>
      <c r="E7" s="2850"/>
      <c r="F7" s="2850"/>
    </row>
    <row r="8" spans="1:12" s="533" customFormat="1" ht="21" customHeight="1" x14ac:dyDescent="0.25">
      <c r="A8" s="534" t="s">
        <v>236</v>
      </c>
      <c r="B8" s="535">
        <v>446028</v>
      </c>
      <c r="C8" s="535">
        <v>433217</v>
      </c>
      <c r="D8" s="535">
        <v>411995</v>
      </c>
      <c r="E8" s="535">
        <v>396909</v>
      </c>
      <c r="F8" s="535">
        <v>385247</v>
      </c>
    </row>
    <row r="9" spans="1:12" s="533" customFormat="1" ht="6" customHeight="1" x14ac:dyDescent="0.25">
      <c r="A9" s="536"/>
      <c r="B9" s="537"/>
      <c r="C9" s="537"/>
      <c r="D9" s="537"/>
      <c r="E9" s="537"/>
      <c r="F9" s="537"/>
    </row>
    <row r="10" spans="1:12" s="541" customFormat="1" ht="19.5" customHeight="1" x14ac:dyDescent="0.25">
      <c r="A10" s="538" t="s">
        <v>237</v>
      </c>
      <c r="B10" s="539">
        <v>48244</v>
      </c>
      <c r="C10" s="539">
        <v>46894</v>
      </c>
      <c r="D10" s="539">
        <v>44951</v>
      </c>
      <c r="E10" s="539">
        <v>44833</v>
      </c>
      <c r="F10" s="539">
        <v>44753</v>
      </c>
      <c r="G10" s="540"/>
      <c r="H10" s="540"/>
      <c r="I10" s="540"/>
      <c r="J10" s="540"/>
      <c r="K10" s="540"/>
      <c r="L10" s="540"/>
    </row>
    <row r="11" spans="1:12" s="541" customFormat="1" ht="19.5" customHeight="1" x14ac:dyDescent="0.25">
      <c r="A11" s="542" t="s">
        <v>238</v>
      </c>
      <c r="B11" s="543">
        <v>26744</v>
      </c>
      <c r="C11" s="543">
        <v>26191</v>
      </c>
      <c r="D11" s="543">
        <v>24946</v>
      </c>
      <c r="E11" s="543">
        <v>24800</v>
      </c>
      <c r="F11" s="543">
        <v>24083</v>
      </c>
      <c r="G11" s="561"/>
      <c r="H11" s="561"/>
    </row>
    <row r="12" spans="1:12" s="541" customFormat="1" ht="15" customHeight="1" x14ac:dyDescent="0.25">
      <c r="A12" s="542" t="s">
        <v>239</v>
      </c>
      <c r="B12" s="543">
        <v>3970</v>
      </c>
      <c r="C12" s="543">
        <v>4024</v>
      </c>
      <c r="D12" s="543">
        <v>3796</v>
      </c>
      <c r="E12" s="544">
        <v>3852</v>
      </c>
      <c r="F12" s="543">
        <v>3854</v>
      </c>
    </row>
    <row r="13" spans="1:12" s="533" customFormat="1" ht="15" customHeight="1" x14ac:dyDescent="0.25">
      <c r="A13" s="542" t="s">
        <v>240</v>
      </c>
      <c r="B13" s="543">
        <v>3944</v>
      </c>
      <c r="C13" s="543">
        <v>4104</v>
      </c>
      <c r="D13" s="543">
        <v>4079</v>
      </c>
      <c r="E13" s="543">
        <v>4339</v>
      </c>
      <c r="F13" s="543">
        <v>4193</v>
      </c>
    </row>
    <row r="14" spans="1:12" s="533" customFormat="1" ht="15" customHeight="1" x14ac:dyDescent="0.25">
      <c r="A14" s="545" t="s">
        <v>241</v>
      </c>
      <c r="B14" s="546"/>
      <c r="C14" s="546"/>
      <c r="D14" s="546"/>
      <c r="E14" s="547"/>
      <c r="F14" s="546"/>
    </row>
    <row r="15" spans="1:12" s="533" customFormat="1" ht="14.65" customHeight="1" x14ac:dyDescent="0.25">
      <c r="A15" s="545" t="s">
        <v>242</v>
      </c>
      <c r="B15" s="546">
        <v>136</v>
      </c>
      <c r="C15" s="546">
        <v>120</v>
      </c>
      <c r="D15" s="546">
        <v>87</v>
      </c>
      <c r="E15" s="546">
        <v>87</v>
      </c>
      <c r="F15" s="548">
        <v>98</v>
      </c>
    </row>
    <row r="16" spans="1:12" s="533" customFormat="1" ht="12.75" customHeight="1" x14ac:dyDescent="0.25">
      <c r="A16" s="545" t="s">
        <v>243</v>
      </c>
      <c r="B16" s="546">
        <v>249</v>
      </c>
      <c r="C16" s="546">
        <v>244</v>
      </c>
      <c r="D16" s="546">
        <v>219</v>
      </c>
      <c r="E16" s="546">
        <v>224</v>
      </c>
      <c r="F16" s="546">
        <v>209</v>
      </c>
    </row>
    <row r="17" spans="1:9" s="533" customFormat="1" ht="12.75" customHeight="1" x14ac:dyDescent="0.25">
      <c r="A17" s="545" t="s">
        <v>244</v>
      </c>
      <c r="B17" s="546">
        <v>378</v>
      </c>
      <c r="C17" s="546">
        <v>394</v>
      </c>
      <c r="D17" s="546">
        <v>386</v>
      </c>
      <c r="E17" s="546">
        <v>405</v>
      </c>
      <c r="F17" s="546">
        <v>421</v>
      </c>
    </row>
    <row r="18" spans="1:9" s="533" customFormat="1" ht="12.75" customHeight="1" x14ac:dyDescent="0.25">
      <c r="A18" s="545" t="s">
        <v>245</v>
      </c>
      <c r="B18" s="546">
        <v>2298</v>
      </c>
      <c r="C18" s="546">
        <v>2428</v>
      </c>
      <c r="D18" s="546">
        <v>2471</v>
      </c>
      <c r="E18" s="546">
        <v>2611</v>
      </c>
      <c r="F18" s="546">
        <v>2493</v>
      </c>
    </row>
    <row r="19" spans="1:9" s="533" customFormat="1" ht="12.75" customHeight="1" x14ac:dyDescent="0.25">
      <c r="A19" s="545" t="s">
        <v>246</v>
      </c>
      <c r="B19" s="546">
        <v>797</v>
      </c>
      <c r="C19" s="546">
        <v>829</v>
      </c>
      <c r="D19" s="546">
        <v>807</v>
      </c>
      <c r="E19" s="546">
        <v>827</v>
      </c>
      <c r="F19" s="546">
        <v>803</v>
      </c>
    </row>
    <row r="20" spans="1:9" s="533" customFormat="1" ht="12.75" customHeight="1" x14ac:dyDescent="0.25">
      <c r="A20" s="545" t="s">
        <v>247</v>
      </c>
      <c r="B20" s="546">
        <v>86</v>
      </c>
      <c r="C20" s="546">
        <v>89</v>
      </c>
      <c r="D20" s="546">
        <v>109</v>
      </c>
      <c r="E20" s="546">
        <v>185</v>
      </c>
      <c r="F20" s="546">
        <v>169</v>
      </c>
    </row>
    <row r="21" spans="1:9" s="533" customFormat="1" ht="15" customHeight="1" x14ac:dyDescent="0.25">
      <c r="A21" s="542" t="s">
        <v>248</v>
      </c>
      <c r="B21" s="543">
        <v>11684</v>
      </c>
      <c r="C21" s="543">
        <v>11184</v>
      </c>
      <c r="D21" s="543">
        <v>10485</v>
      </c>
      <c r="E21" s="544">
        <v>9694</v>
      </c>
      <c r="F21" s="543">
        <v>9153</v>
      </c>
    </row>
    <row r="22" spans="1:9" s="533" customFormat="1" ht="15" customHeight="1" x14ac:dyDescent="0.25">
      <c r="A22" s="542" t="s">
        <v>249</v>
      </c>
      <c r="B22" s="543">
        <v>6612</v>
      </c>
      <c r="C22" s="543">
        <v>6426</v>
      </c>
      <c r="D22" s="543">
        <v>6146</v>
      </c>
      <c r="E22" s="544">
        <v>6480</v>
      </c>
      <c r="F22" s="543">
        <v>6381</v>
      </c>
    </row>
    <row r="23" spans="1:9" s="533" customFormat="1" ht="15" customHeight="1" x14ac:dyDescent="0.25">
      <c r="A23" s="542" t="s">
        <v>250</v>
      </c>
      <c r="B23" s="543">
        <v>310</v>
      </c>
      <c r="C23" s="543">
        <v>279</v>
      </c>
      <c r="D23" s="543">
        <v>264</v>
      </c>
      <c r="E23" s="544">
        <v>245</v>
      </c>
      <c r="F23" s="543">
        <v>254</v>
      </c>
    </row>
    <row r="24" spans="1:9" s="533" customFormat="1" ht="15" customHeight="1" x14ac:dyDescent="0.25">
      <c r="A24" s="542" t="s">
        <v>251</v>
      </c>
      <c r="B24" s="543">
        <v>224</v>
      </c>
      <c r="C24" s="543">
        <v>174</v>
      </c>
      <c r="D24" s="543">
        <v>176</v>
      </c>
      <c r="E24" s="543">
        <v>190</v>
      </c>
      <c r="F24" s="543">
        <v>248</v>
      </c>
    </row>
    <row r="25" spans="1:9" s="533" customFormat="1" ht="15" customHeight="1" x14ac:dyDescent="0.25">
      <c r="A25" s="542" t="s">
        <v>252</v>
      </c>
      <c r="B25" s="543">
        <v>5573</v>
      </c>
      <c r="C25" s="543">
        <v>5342</v>
      </c>
      <c r="D25" s="543">
        <v>5068</v>
      </c>
      <c r="E25" s="543">
        <v>4687</v>
      </c>
      <c r="F25" s="543">
        <v>4483</v>
      </c>
    </row>
    <row r="26" spans="1:9" s="541" customFormat="1" ht="15" customHeight="1" x14ac:dyDescent="0.25">
      <c r="A26" s="542" t="s">
        <v>253</v>
      </c>
      <c r="B26" s="543">
        <v>8116</v>
      </c>
      <c r="C26" s="543">
        <v>7766</v>
      </c>
      <c r="D26" s="543">
        <v>7555</v>
      </c>
      <c r="E26" s="543">
        <v>7614</v>
      </c>
      <c r="F26" s="543">
        <v>7354</v>
      </c>
    </row>
    <row r="27" spans="1:9" s="541" customFormat="1" ht="14.25" customHeight="1" x14ac:dyDescent="0.25">
      <c r="A27" s="542" t="s">
        <v>254</v>
      </c>
      <c r="B27" s="543">
        <v>7811</v>
      </c>
      <c r="C27" s="543">
        <v>7595</v>
      </c>
      <c r="D27" s="543">
        <v>7382</v>
      </c>
      <c r="E27" s="543">
        <v>7732</v>
      </c>
      <c r="F27" s="543">
        <v>8833</v>
      </c>
    </row>
    <row r="28" spans="1:9" s="541" customFormat="1" ht="5.25" customHeight="1" thickBot="1" x14ac:dyDescent="0.3">
      <c r="A28" s="549"/>
      <c r="B28" s="550"/>
      <c r="C28" s="551"/>
      <c r="D28" s="551"/>
      <c r="E28" s="551"/>
      <c r="F28" s="551"/>
    </row>
    <row r="29" spans="1:9" ht="37.5" customHeight="1" thickTop="1" x14ac:dyDescent="0.35">
      <c r="A29" s="2844" t="s">
        <v>212</v>
      </c>
      <c r="B29" s="2844"/>
      <c r="C29" s="2844"/>
      <c r="D29" s="2844"/>
      <c r="E29" s="2844"/>
      <c r="F29" s="2844"/>
      <c r="I29" s="552"/>
    </row>
    <row r="30" spans="1:9" x14ac:dyDescent="0.35">
      <c r="A30" s="553" t="s">
        <v>61</v>
      </c>
      <c r="B30" s="554"/>
      <c r="C30" s="554"/>
      <c r="D30" s="554"/>
      <c r="E30" s="554"/>
      <c r="F30" s="554"/>
    </row>
    <row r="31" spans="1:9" x14ac:dyDescent="0.35">
      <c r="A31" s="555"/>
    </row>
    <row r="32" spans="1:9" x14ac:dyDescent="0.35">
      <c r="A32" s="556" t="s">
        <v>255</v>
      </c>
    </row>
    <row r="33" spans="1:1" x14ac:dyDescent="0.35">
      <c r="A33" s="557" t="s">
        <v>256</v>
      </c>
    </row>
    <row r="34" spans="1:1" x14ac:dyDescent="0.35">
      <c r="A34" s="557" t="s">
        <v>257</v>
      </c>
    </row>
  </sheetData>
  <mergeCells count="9">
    <mergeCell ref="A29:F29"/>
    <mergeCell ref="A3:F3"/>
    <mergeCell ref="A4:F4"/>
    <mergeCell ref="A6:A7"/>
    <mergeCell ref="B6:B7"/>
    <mergeCell ref="C6:C7"/>
    <mergeCell ref="D6:D7"/>
    <mergeCell ref="E6:E7"/>
    <mergeCell ref="F6:F7"/>
  </mergeCells>
  <hyperlinks>
    <hyperlink ref="A33" r:id="rId1" display="Alunos inscritos no ensino superior (N.º) por Área de educação e formação (ensino cultura" xr:uid="{B73FD3E3-EA62-4B3B-84F2-33A05C16F8A3}"/>
    <hyperlink ref="A34" r:id="rId2" xr:uid="{B3BC329B-740F-49D7-9BF9-CF76426BD1C6}"/>
    <hyperlink ref="A1" location="Índice!A1" display="Voltar ao índice" xr:uid="{815F2104-EC64-48A3-9407-8E0932E4C597}"/>
  </hyperlinks>
  <pageMargins left="0.7" right="0.31"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2257C-F92A-44DC-B8E8-468A37C779FB}">
  <dimension ref="A1:F25"/>
  <sheetViews>
    <sheetView zoomScaleNormal="100" workbookViewId="0"/>
  </sheetViews>
  <sheetFormatPr defaultColWidth="9.1796875" defaultRowHeight="12.5" x14ac:dyDescent="0.25"/>
  <cols>
    <col min="1" max="1" width="4.7265625" style="46" customWidth="1"/>
    <col min="2" max="2" width="31" style="46" bestFit="1" customWidth="1"/>
    <col min="3" max="5" width="9.26953125" style="46" customWidth="1"/>
    <col min="6" max="6" width="11.1796875" style="46" customWidth="1"/>
    <col min="7" max="16384" width="9.1796875" style="46"/>
  </cols>
  <sheetData>
    <row r="1" spans="1:6" x14ac:dyDescent="0.25">
      <c r="A1" s="527" t="s">
        <v>227</v>
      </c>
    </row>
    <row r="3" spans="1:6" x14ac:dyDescent="0.25">
      <c r="A3" s="2983" t="s">
        <v>1002</v>
      </c>
      <c r="B3" s="2983"/>
      <c r="C3" s="2983"/>
      <c r="D3" s="2983"/>
      <c r="E3" s="2983"/>
      <c r="F3" s="2983"/>
    </row>
    <row r="4" spans="1:6" ht="21.75" customHeight="1" x14ac:dyDescent="0.25">
      <c r="A4" s="2993" t="s">
        <v>1003</v>
      </c>
      <c r="B4" s="2993"/>
      <c r="C4" s="2993"/>
      <c r="D4" s="2993"/>
      <c r="E4" s="2993"/>
      <c r="F4" s="2993"/>
    </row>
    <row r="5" spans="1:6" x14ac:dyDescent="0.25">
      <c r="A5" s="2984">
        <v>2023</v>
      </c>
      <c r="B5" s="2985"/>
      <c r="C5" s="862"/>
      <c r="D5" s="1502"/>
      <c r="E5" s="1509"/>
      <c r="F5" s="532" t="s">
        <v>423</v>
      </c>
    </row>
    <row r="6" spans="1:6" x14ac:dyDescent="0.25">
      <c r="A6" s="2989" t="s">
        <v>875</v>
      </c>
      <c r="B6" s="2989"/>
      <c r="C6" s="2989" t="s">
        <v>1004</v>
      </c>
      <c r="D6" s="2992"/>
      <c r="E6" s="2992"/>
      <c r="F6" s="2989" t="s">
        <v>1005</v>
      </c>
    </row>
    <row r="7" spans="1:6" x14ac:dyDescent="0.25">
      <c r="A7" s="2992"/>
      <c r="B7" s="2992"/>
      <c r="C7" s="2989" t="s">
        <v>273</v>
      </c>
      <c r="D7" s="2989" t="s">
        <v>954</v>
      </c>
      <c r="E7" s="2989" t="s">
        <v>953</v>
      </c>
      <c r="F7" s="2989"/>
    </row>
    <row r="8" spans="1:6" x14ac:dyDescent="0.25">
      <c r="A8" s="2992"/>
      <c r="B8" s="2992"/>
      <c r="C8" s="2992"/>
      <c r="D8" s="2992"/>
      <c r="E8" s="2992"/>
      <c r="F8" s="2989"/>
    </row>
    <row r="9" spans="1:6" ht="6.75" customHeight="1" x14ac:dyDescent="0.25">
      <c r="A9" s="531"/>
      <c r="B9" s="531"/>
      <c r="C9" s="862"/>
      <c r="D9" s="862"/>
      <c r="E9" s="862"/>
      <c r="F9" s="862"/>
    </row>
    <row r="10" spans="1:6" ht="18" customHeight="1" x14ac:dyDescent="0.25">
      <c r="A10" s="529" t="s">
        <v>273</v>
      </c>
      <c r="B10" s="861"/>
      <c r="C10" s="877">
        <v>426</v>
      </c>
      <c r="D10" s="877">
        <v>286</v>
      </c>
      <c r="E10" s="877">
        <v>140</v>
      </c>
      <c r="F10" s="877">
        <v>427.00000000000023</v>
      </c>
    </row>
    <row r="11" spans="1:6" ht="6.75" customHeight="1" x14ac:dyDescent="0.25">
      <c r="A11" s="529"/>
      <c r="B11" s="529"/>
      <c r="C11" s="529"/>
      <c r="D11" s="529"/>
      <c r="E11" s="529"/>
      <c r="F11" s="529"/>
    </row>
    <row r="12" spans="1:6" ht="18" customHeight="1" x14ac:dyDescent="0.25">
      <c r="A12" s="531"/>
      <c r="B12" s="531" t="s">
        <v>882</v>
      </c>
      <c r="C12" s="890">
        <v>87</v>
      </c>
      <c r="D12" s="875">
        <v>68</v>
      </c>
      <c r="E12" s="875">
        <v>19</v>
      </c>
      <c r="F12" s="875">
        <v>39.999999999999993</v>
      </c>
    </row>
    <row r="13" spans="1:6" ht="18" customHeight="1" x14ac:dyDescent="0.25">
      <c r="A13" s="531"/>
      <c r="B13" s="531" t="s">
        <v>883</v>
      </c>
      <c r="C13" s="890">
        <v>39</v>
      </c>
      <c r="D13" s="891">
        <v>25</v>
      </c>
      <c r="E13" s="891">
        <v>14</v>
      </c>
      <c r="F13" s="891">
        <v>57.000000000000007</v>
      </c>
    </row>
    <row r="14" spans="1:6" ht="18" customHeight="1" x14ac:dyDescent="0.25">
      <c r="A14" s="531"/>
      <c r="B14" s="812" t="s">
        <v>1006</v>
      </c>
      <c r="C14" s="890">
        <v>11</v>
      </c>
      <c r="D14" s="891">
        <v>7</v>
      </c>
      <c r="E14" s="891">
        <v>4</v>
      </c>
      <c r="F14" s="891">
        <v>10</v>
      </c>
    </row>
    <row r="15" spans="1:6" ht="18" customHeight="1" x14ac:dyDescent="0.25">
      <c r="A15" s="531"/>
      <c r="B15" s="812" t="s">
        <v>885</v>
      </c>
      <c r="C15" s="890">
        <v>26</v>
      </c>
      <c r="D15" s="891">
        <v>15</v>
      </c>
      <c r="E15" s="891">
        <v>11</v>
      </c>
      <c r="F15" s="891">
        <v>36</v>
      </c>
    </row>
    <row r="16" spans="1:6" ht="18" customHeight="1" x14ac:dyDescent="0.25">
      <c r="A16" s="531"/>
      <c r="B16" s="812" t="s">
        <v>886</v>
      </c>
      <c r="C16" s="890">
        <v>57</v>
      </c>
      <c r="D16" s="891">
        <v>35</v>
      </c>
      <c r="E16" s="891">
        <v>22</v>
      </c>
      <c r="F16" s="891">
        <v>66.000000000000014</v>
      </c>
    </row>
    <row r="17" spans="1:6" ht="18" customHeight="1" x14ac:dyDescent="0.25">
      <c r="A17" s="531"/>
      <c r="B17" s="812" t="s">
        <v>887</v>
      </c>
      <c r="C17" s="890">
        <v>63</v>
      </c>
      <c r="D17" s="891">
        <v>54</v>
      </c>
      <c r="E17" s="891">
        <v>9</v>
      </c>
      <c r="F17" s="891">
        <v>22</v>
      </c>
    </row>
    <row r="18" spans="1:6" ht="18" customHeight="1" x14ac:dyDescent="0.25">
      <c r="A18" s="531"/>
      <c r="B18" s="812" t="s">
        <v>888</v>
      </c>
      <c r="C18" s="890">
        <v>51</v>
      </c>
      <c r="D18" s="891">
        <v>38</v>
      </c>
      <c r="E18" s="891">
        <v>13</v>
      </c>
      <c r="F18" s="891">
        <v>35.999999999999993</v>
      </c>
    </row>
    <row r="19" spans="1:6" ht="18" customHeight="1" x14ac:dyDescent="0.25">
      <c r="A19" s="531"/>
      <c r="B19" s="812" t="s">
        <v>889</v>
      </c>
      <c r="C19" s="890">
        <v>64</v>
      </c>
      <c r="D19" s="891">
        <v>24</v>
      </c>
      <c r="E19" s="891">
        <v>40</v>
      </c>
      <c r="F19" s="891">
        <v>122</v>
      </c>
    </row>
    <row r="20" spans="1:6" ht="18" customHeight="1" x14ac:dyDescent="0.25">
      <c r="A20" s="531"/>
      <c r="B20" s="812" t="s">
        <v>890</v>
      </c>
      <c r="C20" s="890">
        <v>17</v>
      </c>
      <c r="D20" s="891">
        <v>10</v>
      </c>
      <c r="E20" s="891">
        <v>7</v>
      </c>
      <c r="F20" s="891">
        <v>35</v>
      </c>
    </row>
    <row r="21" spans="1:6" ht="18" customHeight="1" x14ac:dyDescent="0.25">
      <c r="A21" s="531"/>
      <c r="B21" s="531" t="s">
        <v>891</v>
      </c>
      <c r="C21" s="890">
        <v>11</v>
      </c>
      <c r="D21" s="891">
        <v>10</v>
      </c>
      <c r="E21" s="891">
        <v>1</v>
      </c>
      <c r="F21" s="891">
        <v>3</v>
      </c>
    </row>
    <row r="22" spans="1:6" ht="6.75" customHeight="1" thickBot="1" x14ac:dyDescent="0.3">
      <c r="A22" s="882"/>
      <c r="B22" s="882"/>
      <c r="C22" s="1517"/>
      <c r="D22" s="1517"/>
      <c r="E22" s="1517"/>
      <c r="F22" s="1517"/>
    </row>
    <row r="23" spans="1:6" ht="13" thickTop="1" x14ac:dyDescent="0.25">
      <c r="A23" s="2988" t="s">
        <v>892</v>
      </c>
      <c r="B23" s="2988"/>
      <c r="C23" s="2988"/>
      <c r="D23" s="2988"/>
      <c r="E23" s="2988"/>
      <c r="F23" s="811"/>
    </row>
    <row r="24" spans="1:6" x14ac:dyDescent="0.25">
      <c r="A24" s="1607" t="s">
        <v>301</v>
      </c>
      <c r="B24" s="1521"/>
      <c r="C24" s="1522"/>
      <c r="D24" s="1521"/>
      <c r="E24" s="1521"/>
      <c r="F24" s="1521"/>
    </row>
    <row r="25" spans="1:6" x14ac:dyDescent="0.25">
      <c r="A25" s="1535" t="s">
        <v>893</v>
      </c>
      <c r="B25" s="1521"/>
      <c r="C25" s="1522"/>
      <c r="D25" s="1521"/>
      <c r="E25" s="1521"/>
      <c r="F25" s="1521"/>
    </row>
  </sheetData>
  <mergeCells count="10">
    <mergeCell ref="A23:E23"/>
    <mergeCell ref="A3:F3"/>
    <mergeCell ref="A4:F4"/>
    <mergeCell ref="A5:B5"/>
    <mergeCell ref="A6:B8"/>
    <mergeCell ref="C6:E6"/>
    <mergeCell ref="F6:F8"/>
    <mergeCell ref="C7:C8"/>
    <mergeCell ref="D7:D8"/>
    <mergeCell ref="E7:E8"/>
  </mergeCells>
  <hyperlinks>
    <hyperlink ref="A25" r:id="rId1" xr:uid="{ABC17EE8-9B65-4837-B930-CA1F03B72F41}"/>
    <hyperlink ref="A1" location="Índice!A1" display="Voltar ao índice" xr:uid="{9DBC1568-E36D-4EA6-A0A5-71786B9457D3}"/>
  </hyperlinks>
  <pageMargins left="0.7" right="0.7" top="0.75" bottom="0.75" header="0.3" footer="0.3"/>
  <pageSetup paperSize="9" orientation="portrait"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AB4D9-F8EF-4807-A344-CE8CFC5AAC31}">
  <dimension ref="A1:L29"/>
  <sheetViews>
    <sheetView showGridLines="0" zoomScaleNormal="100" workbookViewId="0"/>
  </sheetViews>
  <sheetFormatPr defaultColWidth="7.81640625" defaultRowHeight="10.5" x14ac:dyDescent="0.25"/>
  <cols>
    <col min="1" max="1" width="4.54296875" style="914" customWidth="1"/>
    <col min="2" max="2" width="38.7265625" style="914" customWidth="1"/>
    <col min="3" max="3" width="15.7265625" style="1566" customWidth="1"/>
    <col min="4" max="4" width="14.26953125" style="1564" customWidth="1"/>
    <col min="5" max="5" width="13.7265625" style="914" customWidth="1"/>
    <col min="6" max="6" width="9.7265625" style="914" customWidth="1"/>
    <col min="7" max="16384" width="7.81640625" style="914"/>
  </cols>
  <sheetData>
    <row r="1" spans="1:9" ht="12.5" x14ac:dyDescent="0.25">
      <c r="A1" s="527" t="s">
        <v>227</v>
      </c>
    </row>
    <row r="3" spans="1:9" ht="12.75" customHeight="1" x14ac:dyDescent="0.25">
      <c r="A3" s="2983" t="s">
        <v>1007</v>
      </c>
      <c r="B3" s="2983"/>
      <c r="C3" s="2983"/>
      <c r="D3" s="2983"/>
      <c r="E3" s="2983"/>
    </row>
    <row r="4" spans="1:9" ht="21.75" customHeight="1" x14ac:dyDescent="0.25">
      <c r="A4" s="3020" t="s">
        <v>1008</v>
      </c>
      <c r="B4" s="3020"/>
      <c r="C4" s="3020"/>
      <c r="D4" s="3020"/>
      <c r="E4" s="3021"/>
      <c r="F4" s="966"/>
    </row>
    <row r="5" spans="1:9" ht="13" customHeight="1" x14ac:dyDescent="0.25">
      <c r="A5" s="812">
        <v>2023</v>
      </c>
      <c r="B5" s="812"/>
      <c r="C5" s="813"/>
      <c r="D5" s="1502"/>
      <c r="E5" s="532" t="s">
        <v>423</v>
      </c>
    </row>
    <row r="6" spans="1:9" ht="25" customHeight="1" x14ac:dyDescent="0.25">
      <c r="A6" s="3019" t="s">
        <v>875</v>
      </c>
      <c r="B6" s="3022"/>
      <c r="C6" s="3001" t="s">
        <v>1009</v>
      </c>
      <c r="D6" s="3002"/>
      <c r="E6" s="3002"/>
      <c r="F6" s="1567"/>
      <c r="G6" s="1567"/>
      <c r="H6" s="1567"/>
      <c r="I6" s="1567"/>
    </row>
    <row r="7" spans="1:9" ht="25" customHeight="1" x14ac:dyDescent="0.25">
      <c r="A7" s="3023"/>
      <c r="B7" s="3024"/>
      <c r="C7" s="1508" t="s">
        <v>273</v>
      </c>
      <c r="D7" s="1508" t="s">
        <v>953</v>
      </c>
      <c r="E7" s="1508" t="s">
        <v>954</v>
      </c>
      <c r="F7" s="966"/>
    </row>
    <row r="8" spans="1:9" ht="7" customHeight="1" x14ac:dyDescent="0.25">
      <c r="A8" s="531"/>
      <c r="B8" s="531"/>
      <c r="C8" s="813"/>
      <c r="D8" s="862"/>
      <c r="E8" s="966"/>
      <c r="F8" s="966"/>
    </row>
    <row r="9" spans="1:9" s="529" customFormat="1" ht="15.75" customHeight="1" x14ac:dyDescent="0.25">
      <c r="A9" s="529" t="s">
        <v>273</v>
      </c>
      <c r="B9" s="861"/>
      <c r="C9" s="910">
        <v>426</v>
      </c>
      <c r="D9" s="910">
        <v>57</v>
      </c>
      <c r="E9" s="910">
        <v>369</v>
      </c>
      <c r="F9" s="863"/>
      <c r="G9" s="863"/>
      <c r="H9" s="863"/>
    </row>
    <row r="10" spans="1:9" s="529" customFormat="1" ht="7" customHeight="1" x14ac:dyDescent="0.25"/>
    <row r="11" spans="1:9" s="531" customFormat="1" ht="18" customHeight="1" x14ac:dyDescent="0.25">
      <c r="B11" s="531" t="s">
        <v>882</v>
      </c>
      <c r="C11" s="529">
        <v>87</v>
      </c>
      <c r="D11" s="531">
        <v>14</v>
      </c>
      <c r="E11" s="531">
        <v>73</v>
      </c>
      <c r="F11" s="907"/>
      <c r="G11" s="907"/>
      <c r="H11" s="907"/>
    </row>
    <row r="12" spans="1:9" s="531" customFormat="1" ht="18" customHeight="1" x14ac:dyDescent="0.25">
      <c r="B12" s="531" t="s">
        <v>883</v>
      </c>
      <c r="C12" s="529">
        <v>39</v>
      </c>
      <c r="D12" s="907">
        <v>4</v>
      </c>
      <c r="E12" s="907">
        <v>35</v>
      </c>
      <c r="F12" s="907"/>
      <c r="G12" s="907"/>
      <c r="H12" s="907"/>
    </row>
    <row r="13" spans="1:9" s="531" customFormat="1" ht="18" customHeight="1" x14ac:dyDescent="0.25">
      <c r="B13" s="812" t="s">
        <v>884</v>
      </c>
      <c r="C13" s="529">
        <v>11</v>
      </c>
      <c r="D13" s="907">
        <v>1</v>
      </c>
      <c r="E13" s="907">
        <v>10</v>
      </c>
      <c r="F13" s="907"/>
      <c r="G13" s="907"/>
      <c r="H13" s="907"/>
    </row>
    <row r="14" spans="1:9" s="531" customFormat="1" ht="18" customHeight="1" x14ac:dyDescent="0.25">
      <c r="B14" s="812" t="s">
        <v>885</v>
      </c>
      <c r="C14" s="529">
        <v>26</v>
      </c>
      <c r="D14" s="907">
        <v>7</v>
      </c>
      <c r="E14" s="907">
        <v>19</v>
      </c>
      <c r="F14" s="907"/>
      <c r="G14" s="907"/>
      <c r="H14" s="907"/>
    </row>
    <row r="15" spans="1:9" s="531" customFormat="1" ht="18" customHeight="1" x14ac:dyDescent="0.25">
      <c r="B15" s="812" t="s">
        <v>886</v>
      </c>
      <c r="C15" s="529">
        <v>57</v>
      </c>
      <c r="D15" s="907">
        <v>9</v>
      </c>
      <c r="E15" s="907">
        <v>48</v>
      </c>
      <c r="F15" s="907"/>
      <c r="G15" s="907"/>
      <c r="H15" s="907"/>
    </row>
    <row r="16" spans="1:9" s="531" customFormat="1" ht="18" customHeight="1" x14ac:dyDescent="0.25">
      <c r="B16" s="812" t="s">
        <v>887</v>
      </c>
      <c r="C16" s="529">
        <v>63</v>
      </c>
      <c r="D16" s="907">
        <v>7</v>
      </c>
      <c r="E16" s="907">
        <v>56</v>
      </c>
      <c r="F16" s="907"/>
      <c r="G16" s="907"/>
      <c r="H16" s="907"/>
    </row>
    <row r="17" spans="1:12" s="531" customFormat="1" ht="18" customHeight="1" x14ac:dyDescent="0.25">
      <c r="B17" s="812" t="s">
        <v>888</v>
      </c>
      <c r="C17" s="529">
        <v>51</v>
      </c>
      <c r="D17" s="907">
        <v>6</v>
      </c>
      <c r="E17" s="907">
        <v>45</v>
      </c>
      <c r="F17" s="907"/>
      <c r="G17" s="907"/>
      <c r="H17" s="907"/>
    </row>
    <row r="18" spans="1:12" s="531" customFormat="1" ht="18" customHeight="1" x14ac:dyDescent="0.25">
      <c r="B18" s="812" t="s">
        <v>889</v>
      </c>
      <c r="C18" s="529">
        <v>64</v>
      </c>
      <c r="D18" s="907">
        <v>6</v>
      </c>
      <c r="E18" s="907">
        <v>58</v>
      </c>
      <c r="F18" s="907"/>
      <c r="G18" s="907"/>
      <c r="H18" s="907"/>
    </row>
    <row r="19" spans="1:12" s="531" customFormat="1" ht="18" customHeight="1" x14ac:dyDescent="0.25">
      <c r="B19" s="812" t="s">
        <v>890</v>
      </c>
      <c r="C19" s="529">
        <v>17</v>
      </c>
      <c r="D19" s="907">
        <v>2</v>
      </c>
      <c r="E19" s="907">
        <v>15</v>
      </c>
      <c r="F19" s="907"/>
      <c r="G19" s="907"/>
      <c r="H19" s="907"/>
    </row>
    <row r="20" spans="1:12" s="531" customFormat="1" ht="18" customHeight="1" x14ac:dyDescent="0.25">
      <c r="B20" s="531" t="s">
        <v>891</v>
      </c>
      <c r="C20" s="529">
        <v>11</v>
      </c>
      <c r="D20" s="907">
        <v>1</v>
      </c>
      <c r="E20" s="907">
        <v>10</v>
      </c>
      <c r="F20" s="907"/>
      <c r="G20" s="907"/>
      <c r="H20" s="907"/>
    </row>
    <row r="21" spans="1:12" ht="7" customHeight="1" thickBot="1" x14ac:dyDescent="0.3">
      <c r="A21" s="882"/>
      <c r="B21" s="882"/>
      <c r="C21" s="1568"/>
      <c r="D21" s="1517"/>
      <c r="E21" s="1517"/>
    </row>
    <row r="22" spans="1:12" s="811" customFormat="1" ht="13.5" customHeight="1" thickTop="1" x14ac:dyDescent="0.25">
      <c r="A22" s="2988" t="s">
        <v>892</v>
      </c>
      <c r="B22" s="2988"/>
      <c r="C22" s="2988"/>
      <c r="D22" s="2988"/>
      <c r="E22" s="2988"/>
    </row>
    <row r="23" spans="1:12" ht="7" customHeight="1" x14ac:dyDescent="0.25">
      <c r="A23" s="966"/>
      <c r="B23" s="966"/>
      <c r="C23" s="1570"/>
      <c r="D23" s="1188"/>
      <c r="E23" s="966"/>
      <c r="G23" s="1680"/>
    </row>
    <row r="24" spans="1:12" s="1524" customFormat="1" ht="12" customHeight="1" x14ac:dyDescent="0.25">
      <c r="A24" s="1607" t="s">
        <v>301</v>
      </c>
      <c r="B24" s="1521"/>
      <c r="C24" s="1522"/>
      <c r="D24" s="1521"/>
      <c r="E24" s="1521"/>
      <c r="F24" s="1521"/>
      <c r="G24" s="1521"/>
      <c r="H24" s="1521"/>
      <c r="I24" s="1521"/>
      <c r="J24" s="1521"/>
      <c r="K24" s="1523"/>
      <c r="L24" s="1523"/>
    </row>
    <row r="25" spans="1:12" s="1536" customFormat="1" ht="12" customHeight="1" x14ac:dyDescent="0.25">
      <c r="A25" s="1535" t="s">
        <v>893</v>
      </c>
      <c r="B25" s="1521"/>
      <c r="C25" s="1522"/>
      <c r="D25" s="1521"/>
      <c r="E25" s="1521"/>
      <c r="F25" s="1521"/>
      <c r="G25" s="1521"/>
      <c r="H25" s="1521"/>
      <c r="I25" s="1521"/>
      <c r="J25" s="1521"/>
      <c r="K25" s="1523"/>
      <c r="L25" s="1523"/>
    </row>
    <row r="26" spans="1:12" x14ac:dyDescent="0.25">
      <c r="H26" s="1565"/>
    </row>
    <row r="28" spans="1:12" x14ac:dyDescent="0.25">
      <c r="G28" s="1565"/>
    </row>
    <row r="29" spans="1:12" x14ac:dyDescent="0.25">
      <c r="G29" s="1565"/>
    </row>
  </sheetData>
  <mergeCells count="5">
    <mergeCell ref="A3:E3"/>
    <mergeCell ref="A4:E4"/>
    <mergeCell ref="A6:B7"/>
    <mergeCell ref="C6:E6"/>
    <mergeCell ref="A22:E22"/>
  </mergeCells>
  <hyperlinks>
    <hyperlink ref="A25" r:id="rId1" xr:uid="{CCC44748-0549-4FBA-B5D5-FA5A68EC4C51}"/>
    <hyperlink ref="A1" location="Índice!A1" display="Voltar ao índice" xr:uid="{CC2E26EE-176B-4AF1-9ED4-D48E5C3CD355}"/>
  </hyperlinks>
  <printOptions gridLinesSet="0"/>
  <pageMargins left="0.78740157480314965" right="0.28999999999999998" top="1.1811023622047245" bottom="0.78740157480314965" header="0" footer="0"/>
  <pageSetup paperSize="9" orientation="portrait" verticalDpi="300" r:id="rId2"/>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5E96-E162-47CE-A400-43C83865310F}">
  <dimension ref="A1:L26"/>
  <sheetViews>
    <sheetView zoomScaleNormal="100" workbookViewId="0"/>
  </sheetViews>
  <sheetFormatPr defaultColWidth="7.81640625" defaultRowHeight="10.5" x14ac:dyDescent="0.25"/>
  <cols>
    <col min="1" max="1" width="4.453125" style="811" customWidth="1"/>
    <col min="2" max="2" width="31.453125" style="811" bestFit="1" customWidth="1"/>
    <col min="3" max="12" width="11.7265625" style="811" customWidth="1"/>
    <col min="13" max="16384" width="7.81640625" style="811"/>
  </cols>
  <sheetData>
    <row r="1" spans="1:12" ht="12.5" x14ac:dyDescent="0.25">
      <c r="A1" s="527" t="s">
        <v>227</v>
      </c>
    </row>
    <row r="3" spans="1:12" ht="12.75" customHeight="1" x14ac:dyDescent="0.25">
      <c r="A3" s="2983" t="s">
        <v>1010</v>
      </c>
      <c r="B3" s="2983"/>
      <c r="C3" s="2983"/>
      <c r="D3" s="2983"/>
      <c r="E3" s="2983"/>
      <c r="F3" s="2983"/>
      <c r="H3" s="3017"/>
      <c r="I3" s="3017"/>
      <c r="J3" s="3017"/>
      <c r="K3" s="3017"/>
      <c r="L3" s="3025"/>
    </row>
    <row r="4" spans="1:12" ht="21.75" customHeight="1" x14ac:dyDescent="0.25">
      <c r="A4" s="2982" t="s">
        <v>1011</v>
      </c>
      <c r="B4" s="2982"/>
      <c r="C4" s="2982"/>
      <c r="D4" s="2982"/>
      <c r="E4" s="2982"/>
      <c r="F4" s="2982"/>
      <c r="G4" s="2982"/>
      <c r="H4" s="2982"/>
      <c r="I4" s="2982"/>
      <c r="J4" s="2982"/>
      <c r="K4" s="2982"/>
      <c r="L4" s="2982"/>
    </row>
    <row r="5" spans="1:12" ht="13" customHeight="1" x14ac:dyDescent="0.25">
      <c r="A5" s="2984">
        <v>2023</v>
      </c>
      <c r="B5" s="2985"/>
      <c r="C5" s="862"/>
      <c r="D5" s="1502"/>
      <c r="E5" s="1509"/>
      <c r="F5" s="532"/>
      <c r="G5" s="532"/>
      <c r="H5" s="862"/>
      <c r="I5" s="1502"/>
      <c r="J5" s="1509"/>
      <c r="L5" s="532" t="s">
        <v>423</v>
      </c>
    </row>
    <row r="6" spans="1:12" ht="15.75" customHeight="1" x14ac:dyDescent="0.25">
      <c r="A6" s="2989" t="s">
        <v>875</v>
      </c>
      <c r="B6" s="2989"/>
      <c r="C6" s="2989" t="s">
        <v>1012</v>
      </c>
      <c r="D6" s="2989"/>
      <c r="E6" s="2989"/>
      <c r="F6" s="2989"/>
      <c r="G6" s="2989"/>
      <c r="H6" s="2989"/>
      <c r="I6" s="2989"/>
      <c r="J6" s="2989"/>
      <c r="K6" s="2989"/>
      <c r="L6" s="2989"/>
    </row>
    <row r="7" spans="1:12" ht="21.75" customHeight="1" x14ac:dyDescent="0.25">
      <c r="A7" s="2992"/>
      <c r="B7" s="2992"/>
      <c r="C7" s="2989" t="s">
        <v>273</v>
      </c>
      <c r="D7" s="2989" t="s">
        <v>1013</v>
      </c>
      <c r="E7" s="2989" t="s">
        <v>1014</v>
      </c>
      <c r="F7" s="2989" t="s">
        <v>1015</v>
      </c>
      <c r="G7" s="2989" t="s">
        <v>1016</v>
      </c>
      <c r="H7" s="2989" t="s">
        <v>1017</v>
      </c>
      <c r="I7" s="2989" t="s">
        <v>1018</v>
      </c>
      <c r="J7" s="2989" t="s">
        <v>1019</v>
      </c>
      <c r="K7" s="2989" t="s">
        <v>1020</v>
      </c>
      <c r="L7" s="2989" t="s">
        <v>1021</v>
      </c>
    </row>
    <row r="8" spans="1:12" ht="21" customHeight="1" x14ac:dyDescent="0.25">
      <c r="A8" s="2992"/>
      <c r="B8" s="2992"/>
      <c r="C8" s="2989"/>
      <c r="D8" s="2989"/>
      <c r="E8" s="2989"/>
      <c r="F8" s="2989"/>
      <c r="G8" s="2989"/>
      <c r="H8" s="2989"/>
      <c r="I8" s="2989"/>
      <c r="J8" s="2989"/>
      <c r="K8" s="2989"/>
      <c r="L8" s="2989"/>
    </row>
    <row r="9" spans="1:12" ht="6.75" customHeight="1" x14ac:dyDescent="0.25">
      <c r="A9" s="531"/>
      <c r="B9" s="531"/>
      <c r="C9" s="862"/>
      <c r="D9" s="862"/>
      <c r="E9" s="862"/>
      <c r="F9" s="862"/>
      <c r="G9" s="531"/>
      <c r="H9" s="862"/>
      <c r="I9" s="862"/>
      <c r="J9" s="862"/>
      <c r="K9" s="862"/>
      <c r="L9" s="531"/>
    </row>
    <row r="10" spans="1:12" s="529" customFormat="1" ht="15.75" customHeight="1" x14ac:dyDescent="0.25">
      <c r="A10" s="529" t="s">
        <v>273</v>
      </c>
      <c r="B10" s="861"/>
      <c r="C10" s="877">
        <v>426</v>
      </c>
      <c r="D10" s="877">
        <v>56</v>
      </c>
      <c r="E10" s="877">
        <v>244</v>
      </c>
      <c r="F10" s="877">
        <v>13</v>
      </c>
      <c r="G10" s="877">
        <v>9</v>
      </c>
      <c r="H10" s="877">
        <v>12</v>
      </c>
      <c r="I10" s="877">
        <v>28</v>
      </c>
      <c r="J10" s="877">
        <v>4</v>
      </c>
      <c r="K10" s="877">
        <v>15</v>
      </c>
      <c r="L10" s="877">
        <v>45</v>
      </c>
    </row>
    <row r="11" spans="1:12" s="529" customFormat="1" ht="6.75" customHeight="1" x14ac:dyDescent="0.25"/>
    <row r="12" spans="1:12" s="531" customFormat="1" ht="18" customHeight="1" x14ac:dyDescent="0.25">
      <c r="B12" s="531" t="s">
        <v>882</v>
      </c>
      <c r="C12" s="890">
        <v>87</v>
      </c>
      <c r="D12" s="875">
        <v>13</v>
      </c>
      <c r="E12" s="875">
        <v>36</v>
      </c>
      <c r="F12" s="875">
        <v>1</v>
      </c>
      <c r="G12" s="875">
        <v>2</v>
      </c>
      <c r="H12" s="875">
        <v>0</v>
      </c>
      <c r="I12" s="875">
        <v>13</v>
      </c>
      <c r="J12" s="875">
        <v>2</v>
      </c>
      <c r="K12" s="875">
        <v>10</v>
      </c>
      <c r="L12" s="875">
        <v>10</v>
      </c>
    </row>
    <row r="13" spans="1:12" s="531" customFormat="1" ht="18" customHeight="1" x14ac:dyDescent="0.25">
      <c r="B13" s="531" t="s">
        <v>883</v>
      </c>
      <c r="C13" s="877">
        <v>39</v>
      </c>
      <c r="D13" s="891">
        <v>3</v>
      </c>
      <c r="E13" s="891">
        <v>31</v>
      </c>
      <c r="F13" s="891">
        <v>0</v>
      </c>
      <c r="G13" s="891">
        <v>0</v>
      </c>
      <c r="H13" s="891">
        <v>1</v>
      </c>
      <c r="I13" s="891">
        <v>2</v>
      </c>
      <c r="J13" s="891">
        <v>0</v>
      </c>
      <c r="K13" s="891">
        <v>0</v>
      </c>
      <c r="L13" s="891">
        <v>2</v>
      </c>
    </row>
    <row r="14" spans="1:12" s="948" customFormat="1" ht="18" customHeight="1" x14ac:dyDescent="0.25">
      <c r="B14" s="859" t="s">
        <v>1001</v>
      </c>
      <c r="C14" s="937">
        <v>11</v>
      </c>
      <c r="D14" s="927">
        <v>2</v>
      </c>
      <c r="E14" s="927">
        <v>5</v>
      </c>
      <c r="F14" s="927">
        <v>1</v>
      </c>
      <c r="G14" s="927">
        <v>0</v>
      </c>
      <c r="H14" s="927">
        <v>1</v>
      </c>
      <c r="I14" s="927">
        <v>0</v>
      </c>
      <c r="J14" s="927">
        <v>0</v>
      </c>
      <c r="K14" s="927">
        <v>0</v>
      </c>
      <c r="L14" s="927">
        <v>2</v>
      </c>
    </row>
    <row r="15" spans="1:12" s="531" customFormat="1" ht="18" customHeight="1" x14ac:dyDescent="0.25">
      <c r="B15" s="812" t="s">
        <v>885</v>
      </c>
      <c r="C15" s="877">
        <v>26</v>
      </c>
      <c r="D15" s="891">
        <v>6</v>
      </c>
      <c r="E15" s="891">
        <v>9</v>
      </c>
      <c r="F15" s="891">
        <v>2</v>
      </c>
      <c r="G15" s="891">
        <v>0</v>
      </c>
      <c r="H15" s="891">
        <v>1</v>
      </c>
      <c r="I15" s="891">
        <v>2</v>
      </c>
      <c r="J15" s="891">
        <v>0</v>
      </c>
      <c r="K15" s="891">
        <v>0</v>
      </c>
      <c r="L15" s="891">
        <v>6</v>
      </c>
    </row>
    <row r="16" spans="1:12" s="531" customFormat="1" ht="18" customHeight="1" x14ac:dyDescent="0.25">
      <c r="B16" s="812" t="s">
        <v>886</v>
      </c>
      <c r="C16" s="877">
        <v>57</v>
      </c>
      <c r="D16" s="891">
        <v>8</v>
      </c>
      <c r="E16" s="891">
        <v>34</v>
      </c>
      <c r="F16" s="891">
        <v>3</v>
      </c>
      <c r="G16" s="891">
        <v>2</v>
      </c>
      <c r="H16" s="891">
        <v>0</v>
      </c>
      <c r="I16" s="891">
        <v>1</v>
      </c>
      <c r="J16" s="891">
        <v>2</v>
      </c>
      <c r="K16" s="891">
        <v>1</v>
      </c>
      <c r="L16" s="891">
        <v>6</v>
      </c>
    </row>
    <row r="17" spans="1:12" s="531" customFormat="1" ht="18" customHeight="1" x14ac:dyDescent="0.25">
      <c r="B17" s="812" t="s">
        <v>887</v>
      </c>
      <c r="C17" s="877">
        <v>63</v>
      </c>
      <c r="D17" s="891">
        <v>7</v>
      </c>
      <c r="E17" s="891">
        <v>36</v>
      </c>
      <c r="F17" s="891">
        <v>1</v>
      </c>
      <c r="G17" s="891">
        <v>3</v>
      </c>
      <c r="H17" s="891">
        <v>5</v>
      </c>
      <c r="I17" s="891">
        <v>2</v>
      </c>
      <c r="J17" s="891">
        <v>0</v>
      </c>
      <c r="K17" s="891">
        <v>1</v>
      </c>
      <c r="L17" s="891">
        <v>8</v>
      </c>
    </row>
    <row r="18" spans="1:12" s="531" customFormat="1" ht="18" customHeight="1" x14ac:dyDescent="0.25">
      <c r="B18" s="812" t="s">
        <v>888</v>
      </c>
      <c r="C18" s="877">
        <v>51</v>
      </c>
      <c r="D18" s="891">
        <v>11</v>
      </c>
      <c r="E18" s="891">
        <v>24</v>
      </c>
      <c r="F18" s="891">
        <v>4</v>
      </c>
      <c r="G18" s="891">
        <v>0</v>
      </c>
      <c r="H18" s="891">
        <v>0</v>
      </c>
      <c r="I18" s="891">
        <v>6</v>
      </c>
      <c r="J18" s="891">
        <v>0</v>
      </c>
      <c r="K18" s="891">
        <v>0</v>
      </c>
      <c r="L18" s="891">
        <v>6</v>
      </c>
    </row>
    <row r="19" spans="1:12" s="531" customFormat="1" ht="18" customHeight="1" x14ac:dyDescent="0.25">
      <c r="B19" s="812" t="s">
        <v>889</v>
      </c>
      <c r="C19" s="877">
        <v>64</v>
      </c>
      <c r="D19" s="891">
        <v>6</v>
      </c>
      <c r="E19" s="891">
        <v>53</v>
      </c>
      <c r="F19" s="891">
        <v>1</v>
      </c>
      <c r="G19" s="891">
        <v>0</v>
      </c>
      <c r="H19" s="891">
        <v>0</v>
      </c>
      <c r="I19" s="891">
        <v>0</v>
      </c>
      <c r="J19" s="891">
        <v>0</v>
      </c>
      <c r="K19" s="891">
        <v>1</v>
      </c>
      <c r="L19" s="891">
        <v>3</v>
      </c>
    </row>
    <row r="20" spans="1:12" s="531" customFormat="1" ht="18" customHeight="1" x14ac:dyDescent="0.25">
      <c r="B20" s="812" t="s">
        <v>890</v>
      </c>
      <c r="C20" s="877">
        <v>17</v>
      </c>
      <c r="D20" s="891">
        <v>0</v>
      </c>
      <c r="E20" s="891">
        <v>12</v>
      </c>
      <c r="F20" s="891">
        <v>0</v>
      </c>
      <c r="G20" s="891">
        <v>2</v>
      </c>
      <c r="H20" s="891">
        <v>1</v>
      </c>
      <c r="I20" s="891">
        <v>1</v>
      </c>
      <c r="J20" s="891">
        <v>0</v>
      </c>
      <c r="K20" s="891">
        <v>1</v>
      </c>
      <c r="L20" s="891">
        <v>0</v>
      </c>
    </row>
    <row r="21" spans="1:12" s="531" customFormat="1" ht="18" customHeight="1" x14ac:dyDescent="0.25">
      <c r="B21" s="531" t="s">
        <v>891</v>
      </c>
      <c r="C21" s="877">
        <v>11</v>
      </c>
      <c r="D21" s="891">
        <v>0</v>
      </c>
      <c r="E21" s="891">
        <v>4</v>
      </c>
      <c r="F21" s="891">
        <v>0</v>
      </c>
      <c r="G21" s="891">
        <v>0</v>
      </c>
      <c r="H21" s="891">
        <v>3</v>
      </c>
      <c r="I21" s="891">
        <v>1</v>
      </c>
      <c r="J21" s="891">
        <v>0</v>
      </c>
      <c r="K21" s="891">
        <v>1</v>
      </c>
      <c r="L21" s="891">
        <v>2</v>
      </c>
    </row>
    <row r="22" spans="1:12" ht="7" customHeight="1" thickBot="1" x14ac:dyDescent="0.3">
      <c r="A22" s="882"/>
      <c r="B22" s="882"/>
      <c r="C22" s="1517"/>
      <c r="D22" s="1517"/>
      <c r="E22" s="1517"/>
      <c r="F22" s="1517"/>
      <c r="G22" s="1517"/>
      <c r="H22" s="1517"/>
      <c r="I22" s="1517"/>
      <c r="J22" s="1517"/>
      <c r="K22" s="1517"/>
      <c r="L22" s="1517"/>
    </row>
    <row r="23" spans="1:12" ht="11" thickTop="1" x14ac:dyDescent="0.25">
      <c r="A23" s="2988" t="s">
        <v>892</v>
      </c>
      <c r="B23" s="2988"/>
      <c r="C23" s="2988"/>
      <c r="D23" s="2988"/>
      <c r="E23" s="2988"/>
      <c r="F23" s="531"/>
    </row>
    <row r="24" spans="1:12" ht="7" customHeight="1" x14ac:dyDescent="0.25">
      <c r="A24" s="46"/>
      <c r="B24" s="46"/>
      <c r="C24" s="46"/>
      <c r="D24" s="46"/>
      <c r="E24" s="46"/>
      <c r="K24" s="46"/>
      <c r="L24" s="46"/>
    </row>
    <row r="25" spans="1:12" x14ac:dyDescent="0.25">
      <c r="A25" s="1607" t="s">
        <v>301</v>
      </c>
      <c r="B25" s="1521"/>
      <c r="C25" s="1522"/>
      <c r="D25" s="1521"/>
      <c r="E25" s="1521"/>
      <c r="K25" s="1521"/>
      <c r="L25" s="1521"/>
    </row>
    <row r="26" spans="1:12" x14ac:dyDescent="0.25">
      <c r="A26" s="1535" t="s">
        <v>893</v>
      </c>
      <c r="B26" s="1521"/>
      <c r="C26" s="1522"/>
      <c r="D26" s="1521"/>
      <c r="E26" s="1521"/>
      <c r="K26" s="1521"/>
      <c r="L26" s="1521"/>
    </row>
  </sheetData>
  <mergeCells count="17">
    <mergeCell ref="A23:E23"/>
    <mergeCell ref="G7:G8"/>
    <mergeCell ref="H7:H8"/>
    <mergeCell ref="I7:I8"/>
    <mergeCell ref="J7:J8"/>
    <mergeCell ref="K7:K8"/>
    <mergeCell ref="L7:L8"/>
    <mergeCell ref="A3:F3"/>
    <mergeCell ref="H3:L3"/>
    <mergeCell ref="A4:L4"/>
    <mergeCell ref="A5:B5"/>
    <mergeCell ref="A6:B8"/>
    <mergeCell ref="C6:L6"/>
    <mergeCell ref="C7:C8"/>
    <mergeCell ref="D7:D8"/>
    <mergeCell ref="E7:E8"/>
    <mergeCell ref="F7:F8"/>
  </mergeCells>
  <hyperlinks>
    <hyperlink ref="A26" r:id="rId1" xr:uid="{ACB8E56D-B043-4F56-B7F8-9ABC5BF8A901}"/>
    <hyperlink ref="A1" location="Índice!A1" display="Voltar ao índice" xr:uid="{6B90E311-3A69-491B-97EC-8F5138999395}"/>
  </hyperlinks>
  <pageMargins left="0.25" right="0.21" top="1.1811023622047245" bottom="0.78740157480314965" header="0" footer="0"/>
  <pageSetup paperSize="9" orientation="portrait" verticalDpi="300" r:id="rId2"/>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C5E0C-0163-4726-A0D6-4F18DD0EEAAC}">
  <sheetPr syncVertical="1" syncRef="A1" transitionEvaluation="1"/>
  <dimension ref="A1:F490"/>
  <sheetViews>
    <sheetView showGridLines="0" workbookViewId="0"/>
  </sheetViews>
  <sheetFormatPr defaultColWidth="9.7265625" defaultRowHeight="10.5" x14ac:dyDescent="0.25"/>
  <cols>
    <col min="1" max="1" width="43" style="1609" customWidth="1"/>
    <col min="2" max="2" width="13.453125" style="1609" customWidth="1"/>
    <col min="3" max="3" width="11.7265625" style="1609" customWidth="1"/>
    <col min="4" max="4" width="9.54296875" style="1609" customWidth="1"/>
    <col min="5" max="5" width="9.1796875" style="1609" customWidth="1"/>
    <col min="6" max="16384" width="9.7265625" style="1609"/>
  </cols>
  <sheetData>
    <row r="1" spans="1:6" ht="12.5" x14ac:dyDescent="0.25">
      <c r="A1" s="527" t="s">
        <v>227</v>
      </c>
    </row>
    <row r="3" spans="1:6" ht="12.75" customHeight="1" x14ac:dyDescent="0.25">
      <c r="A3" s="3027" t="s">
        <v>1022</v>
      </c>
      <c r="B3" s="3027"/>
      <c r="C3" s="3027"/>
      <c r="D3" s="3027"/>
      <c r="E3" s="3027"/>
    </row>
    <row r="4" spans="1:6" ht="21.75" customHeight="1" x14ac:dyDescent="0.25">
      <c r="A4" s="3028" t="s">
        <v>1023</v>
      </c>
      <c r="B4" s="3028"/>
      <c r="C4" s="3028"/>
      <c r="D4" s="3028"/>
      <c r="E4" s="3028"/>
    </row>
    <row r="5" spans="1:6" ht="13" customHeight="1" x14ac:dyDescent="0.25">
      <c r="A5" s="1610"/>
      <c r="E5" s="532" t="s">
        <v>423</v>
      </c>
      <c r="F5" s="1611"/>
    </row>
    <row r="6" spans="1:6" ht="22.5" customHeight="1" x14ac:dyDescent="0.25">
      <c r="A6" s="3029" t="s">
        <v>1024</v>
      </c>
      <c r="B6" s="3029" t="s">
        <v>1025</v>
      </c>
      <c r="C6" s="3029"/>
      <c r="D6" s="3029"/>
      <c r="E6" s="3029"/>
    </row>
    <row r="7" spans="1:6" ht="12" customHeight="1" x14ac:dyDescent="0.25">
      <c r="A7" s="3029"/>
      <c r="B7" s="1686"/>
      <c r="C7" s="1687"/>
      <c r="D7" s="1688"/>
      <c r="E7" s="1688"/>
    </row>
    <row r="8" spans="1:6" ht="12" customHeight="1" x14ac:dyDescent="0.25">
      <c r="A8" s="3029"/>
      <c r="B8" s="1691" t="s">
        <v>273</v>
      </c>
      <c r="C8" s="1692" t="s">
        <v>1026</v>
      </c>
      <c r="D8" s="1691" t="s">
        <v>1027</v>
      </c>
      <c r="E8" s="1691" t="s">
        <v>1028</v>
      </c>
      <c r="F8" s="1612"/>
    </row>
    <row r="9" spans="1:6" ht="12" customHeight="1" x14ac:dyDescent="0.25">
      <c r="A9" s="3029"/>
      <c r="B9" s="1689"/>
      <c r="C9" s="1690"/>
      <c r="D9" s="1689"/>
      <c r="E9" s="1689"/>
      <c r="F9" s="1612"/>
    </row>
    <row r="10" spans="1:6" x14ac:dyDescent="0.25">
      <c r="A10" s="1613">
        <v>2023</v>
      </c>
      <c r="B10" s="1614"/>
      <c r="C10" s="1615"/>
    </row>
    <row r="11" spans="1:6" ht="15" customHeight="1" x14ac:dyDescent="0.25">
      <c r="A11" s="1616" t="s">
        <v>417</v>
      </c>
      <c r="B11" s="1617">
        <v>4852</v>
      </c>
      <c r="C11" s="1617">
        <v>3708</v>
      </c>
      <c r="D11" s="1617">
        <v>578</v>
      </c>
      <c r="E11" s="1617">
        <v>566</v>
      </c>
      <c r="F11" s="1618"/>
    </row>
    <row r="12" spans="1:6" ht="7.5" customHeight="1" x14ac:dyDescent="0.25">
      <c r="A12" s="1613"/>
      <c r="B12" s="1614"/>
      <c r="C12" s="1614"/>
      <c r="D12" s="1614"/>
      <c r="E12" s="1614"/>
      <c r="F12" s="1618"/>
    </row>
    <row r="13" spans="1:6" ht="13" customHeight="1" x14ac:dyDescent="0.25">
      <c r="A13" s="1189" t="s">
        <v>1029</v>
      </c>
      <c r="B13" s="1619">
        <v>4340</v>
      </c>
      <c r="C13" s="1619">
        <v>3216</v>
      </c>
      <c r="D13" s="1619">
        <v>564</v>
      </c>
      <c r="E13" s="1619">
        <v>560</v>
      </c>
      <c r="F13" s="1618"/>
    </row>
    <row r="14" spans="1:6" s="1622" customFormat="1" ht="20.149999999999999" customHeight="1" x14ac:dyDescent="0.25">
      <c r="A14" s="1620" t="s">
        <v>793</v>
      </c>
      <c r="B14" s="1621">
        <v>1468</v>
      </c>
      <c r="C14" s="1621">
        <v>1095</v>
      </c>
      <c r="D14" s="1621">
        <v>168</v>
      </c>
      <c r="E14" s="1621">
        <v>205</v>
      </c>
      <c r="F14" s="1618"/>
    </row>
    <row r="15" spans="1:6" s="1622" customFormat="1" ht="13" customHeight="1" x14ac:dyDescent="0.25">
      <c r="A15" s="1623" t="s">
        <v>1030</v>
      </c>
      <c r="B15" s="1621">
        <v>211</v>
      </c>
      <c r="C15" s="1624">
        <v>152</v>
      </c>
      <c r="D15" s="1624">
        <v>27</v>
      </c>
      <c r="E15" s="1624">
        <v>32</v>
      </c>
      <c r="F15" s="1618"/>
    </row>
    <row r="16" spans="1:6" s="1622" customFormat="1" ht="13" customHeight="1" x14ac:dyDescent="0.25">
      <c r="A16" s="1623" t="s">
        <v>1031</v>
      </c>
      <c r="B16" s="1621">
        <v>149</v>
      </c>
      <c r="C16" s="1624">
        <v>104</v>
      </c>
      <c r="D16" s="1624">
        <v>22</v>
      </c>
      <c r="E16" s="1624">
        <v>23</v>
      </c>
      <c r="F16" s="1618"/>
    </row>
    <row r="17" spans="1:6" s="1622" customFormat="1" ht="13" customHeight="1" x14ac:dyDescent="0.25">
      <c r="A17" s="1623" t="s">
        <v>1032</v>
      </c>
      <c r="B17" s="1621">
        <v>127</v>
      </c>
      <c r="C17" s="1624">
        <v>97</v>
      </c>
      <c r="D17" s="1624">
        <v>14</v>
      </c>
      <c r="E17" s="1624">
        <v>16</v>
      </c>
      <c r="F17" s="1618"/>
    </row>
    <row r="18" spans="1:6" s="1622" customFormat="1" ht="13" customHeight="1" x14ac:dyDescent="0.25">
      <c r="A18" s="1623" t="s">
        <v>1033</v>
      </c>
      <c r="B18" s="1621">
        <v>308</v>
      </c>
      <c r="C18" s="1624">
        <v>228</v>
      </c>
      <c r="D18" s="1624">
        <v>55</v>
      </c>
      <c r="E18" s="1624">
        <v>25</v>
      </c>
      <c r="F18" s="1618"/>
    </row>
    <row r="19" spans="1:6" s="1622" customFormat="1" ht="13" customHeight="1" x14ac:dyDescent="0.25">
      <c r="A19" s="1623" t="s">
        <v>1034</v>
      </c>
      <c r="B19" s="1621">
        <v>87</v>
      </c>
      <c r="C19" s="1624">
        <v>49</v>
      </c>
      <c r="D19" s="1624">
        <v>7</v>
      </c>
      <c r="E19" s="1624">
        <v>31</v>
      </c>
      <c r="F19" s="1618"/>
    </row>
    <row r="20" spans="1:6" s="1622" customFormat="1" ht="13" customHeight="1" x14ac:dyDescent="0.25">
      <c r="A20" s="1623" t="s">
        <v>1035</v>
      </c>
      <c r="B20" s="1621">
        <v>146</v>
      </c>
      <c r="C20" s="1624">
        <v>109</v>
      </c>
      <c r="D20" s="1624">
        <v>12</v>
      </c>
      <c r="E20" s="1624">
        <v>25</v>
      </c>
      <c r="F20" s="1618"/>
    </row>
    <row r="21" spans="1:6" s="1622" customFormat="1" ht="13" customHeight="1" x14ac:dyDescent="0.25">
      <c r="A21" s="1623" t="s">
        <v>1036</v>
      </c>
      <c r="B21" s="1621">
        <v>330</v>
      </c>
      <c r="C21" s="1624">
        <v>265</v>
      </c>
      <c r="D21" s="1624">
        <v>27</v>
      </c>
      <c r="E21" s="1624">
        <v>38</v>
      </c>
      <c r="F21" s="1618"/>
    </row>
    <row r="22" spans="1:6" s="1622" customFormat="1" ht="13" customHeight="1" x14ac:dyDescent="0.25">
      <c r="A22" s="1623" t="s">
        <v>1037</v>
      </c>
      <c r="B22" s="1621">
        <v>110</v>
      </c>
      <c r="C22" s="1624">
        <v>91</v>
      </c>
      <c r="D22" s="1624">
        <v>4</v>
      </c>
      <c r="E22" s="1624">
        <v>15</v>
      </c>
      <c r="F22" s="1618"/>
    </row>
    <row r="23" spans="1:6" s="1622" customFormat="1" ht="19.5" customHeight="1" x14ac:dyDescent="0.25">
      <c r="A23" s="1620" t="s">
        <v>794</v>
      </c>
      <c r="B23" s="1621">
        <v>895</v>
      </c>
      <c r="C23" s="1624">
        <v>685</v>
      </c>
      <c r="D23" s="1624">
        <v>117</v>
      </c>
      <c r="E23" s="1624">
        <v>93</v>
      </c>
      <c r="F23" s="1618"/>
    </row>
    <row r="24" spans="1:6" s="1622" customFormat="1" ht="13" customHeight="1" x14ac:dyDescent="0.25">
      <c r="A24" s="1623" t="s">
        <v>1038</v>
      </c>
      <c r="B24" s="1621">
        <v>78</v>
      </c>
      <c r="C24" s="1624">
        <v>54</v>
      </c>
      <c r="D24" s="1624">
        <v>18</v>
      </c>
      <c r="E24" s="1624">
        <v>6</v>
      </c>
      <c r="F24" s="1618"/>
    </row>
    <row r="25" spans="1:6" s="1622" customFormat="1" ht="13" customHeight="1" x14ac:dyDescent="0.25">
      <c r="A25" s="1623" t="s">
        <v>1039</v>
      </c>
      <c r="B25" s="1621">
        <v>246</v>
      </c>
      <c r="C25" s="1624">
        <v>200</v>
      </c>
      <c r="D25" s="1624">
        <v>32</v>
      </c>
      <c r="E25" s="1624">
        <v>14</v>
      </c>
      <c r="F25" s="1618"/>
    </row>
    <row r="26" spans="1:6" s="1622" customFormat="1" ht="13" customHeight="1" x14ac:dyDescent="0.25">
      <c r="A26" s="1623" t="s">
        <v>1040</v>
      </c>
      <c r="B26" s="1621">
        <v>77</v>
      </c>
      <c r="C26" s="1624">
        <v>56</v>
      </c>
      <c r="D26" s="1624">
        <v>11</v>
      </c>
      <c r="E26" s="1624">
        <v>10</v>
      </c>
      <c r="F26" s="1618"/>
    </row>
    <row r="27" spans="1:6" s="1622" customFormat="1" ht="13" customHeight="1" x14ac:dyDescent="0.25">
      <c r="A27" s="1623" t="s">
        <v>1041</v>
      </c>
      <c r="B27" s="1621">
        <v>191</v>
      </c>
      <c r="C27" s="1624">
        <v>140</v>
      </c>
      <c r="D27" s="1624">
        <v>21</v>
      </c>
      <c r="E27" s="1624">
        <v>30</v>
      </c>
      <c r="F27" s="1618"/>
    </row>
    <row r="28" spans="1:6" s="1622" customFormat="1" ht="13" customHeight="1" x14ac:dyDescent="0.25">
      <c r="A28" s="1623" t="s">
        <v>1042</v>
      </c>
      <c r="B28" s="1621">
        <v>76</v>
      </c>
      <c r="C28" s="1624">
        <v>61</v>
      </c>
      <c r="D28" s="1624">
        <v>8</v>
      </c>
      <c r="E28" s="1624">
        <v>7</v>
      </c>
      <c r="F28" s="1618"/>
    </row>
    <row r="29" spans="1:6" s="1622" customFormat="1" ht="13" customHeight="1" x14ac:dyDescent="0.25">
      <c r="A29" s="1623" t="s">
        <v>1043</v>
      </c>
      <c r="B29" s="1621">
        <v>227</v>
      </c>
      <c r="C29" s="1624">
        <v>174</v>
      </c>
      <c r="D29" s="1624">
        <v>27</v>
      </c>
      <c r="E29" s="1624">
        <v>26</v>
      </c>
      <c r="F29" s="1618"/>
    </row>
    <row r="30" spans="1:6" s="1622" customFormat="1" ht="19.5" customHeight="1" x14ac:dyDescent="0.25">
      <c r="A30" s="1620" t="s">
        <v>910</v>
      </c>
      <c r="B30" s="1621">
        <v>377</v>
      </c>
      <c r="C30" s="1624">
        <v>299</v>
      </c>
      <c r="D30" s="1624">
        <v>43</v>
      </c>
      <c r="E30" s="1624">
        <v>35</v>
      </c>
      <c r="F30" s="1618"/>
    </row>
    <row r="31" spans="1:6" s="1622" customFormat="1" ht="13" customHeight="1" x14ac:dyDescent="0.25">
      <c r="A31" s="1623" t="s">
        <v>1044</v>
      </c>
      <c r="B31" s="1621">
        <v>156</v>
      </c>
      <c r="C31" s="1624">
        <v>125</v>
      </c>
      <c r="D31" s="1624">
        <v>15</v>
      </c>
      <c r="E31" s="1624">
        <v>16</v>
      </c>
      <c r="F31" s="1618"/>
    </row>
    <row r="32" spans="1:6" s="1622" customFormat="1" ht="13" customHeight="1" x14ac:dyDescent="0.25">
      <c r="A32" s="1623" t="s">
        <v>1045</v>
      </c>
      <c r="B32" s="1621">
        <v>135</v>
      </c>
      <c r="C32" s="1624">
        <v>108</v>
      </c>
      <c r="D32" s="1624">
        <v>16</v>
      </c>
      <c r="E32" s="1624">
        <v>11</v>
      </c>
      <c r="F32" s="1618"/>
    </row>
    <row r="33" spans="1:6" s="1622" customFormat="1" ht="13" customHeight="1" x14ac:dyDescent="0.25">
      <c r="A33" s="1623" t="s">
        <v>1046</v>
      </c>
      <c r="B33" s="1621">
        <v>86</v>
      </c>
      <c r="C33" s="1624">
        <v>66</v>
      </c>
      <c r="D33" s="1624">
        <v>12</v>
      </c>
      <c r="E33" s="1624">
        <v>8</v>
      </c>
      <c r="F33" s="1618"/>
    </row>
    <row r="34" spans="1:6" s="1622" customFormat="1" ht="19.5" customHeight="1" x14ac:dyDescent="0.25">
      <c r="A34" s="1620" t="s">
        <v>911</v>
      </c>
      <c r="B34" s="1621">
        <v>570</v>
      </c>
      <c r="C34" s="1624">
        <v>417</v>
      </c>
      <c r="D34" s="1624">
        <v>115</v>
      </c>
      <c r="E34" s="1624">
        <v>38</v>
      </c>
      <c r="F34" s="1618"/>
    </row>
    <row r="35" spans="1:6" s="1622" customFormat="1" ht="19.5" customHeight="1" x14ac:dyDescent="0.25">
      <c r="A35" s="1620" t="s">
        <v>912</v>
      </c>
      <c r="B35" s="1621">
        <v>131</v>
      </c>
      <c r="C35" s="1621">
        <v>101</v>
      </c>
      <c r="D35" s="1621">
        <v>20</v>
      </c>
      <c r="E35" s="1621">
        <v>10</v>
      </c>
      <c r="F35" s="1625"/>
    </row>
    <row r="36" spans="1:6" s="1622" customFormat="1" ht="19.5" customHeight="1" x14ac:dyDescent="0.25">
      <c r="A36" s="1620" t="s">
        <v>796</v>
      </c>
      <c r="B36" s="1621">
        <v>693</v>
      </c>
      <c r="C36" s="1624">
        <v>463</v>
      </c>
      <c r="D36" s="1624">
        <v>78</v>
      </c>
      <c r="E36" s="1624">
        <v>152</v>
      </c>
      <c r="F36" s="1626"/>
    </row>
    <row r="37" spans="1:6" s="1622" customFormat="1" ht="13" customHeight="1" x14ac:dyDescent="0.25">
      <c r="A37" s="1623" t="s">
        <v>1047</v>
      </c>
      <c r="B37" s="1621">
        <v>55</v>
      </c>
      <c r="C37" s="1624">
        <v>40</v>
      </c>
      <c r="D37" s="1624">
        <v>3</v>
      </c>
      <c r="E37" s="1624">
        <v>12</v>
      </c>
      <c r="F37" s="1626"/>
    </row>
    <row r="38" spans="1:6" s="1622" customFormat="1" ht="13" customHeight="1" x14ac:dyDescent="0.25">
      <c r="A38" s="1623" t="s">
        <v>1048</v>
      </c>
      <c r="B38" s="1621">
        <v>124</v>
      </c>
      <c r="C38" s="1624">
        <v>95</v>
      </c>
      <c r="D38" s="1624">
        <v>13</v>
      </c>
      <c r="E38" s="1624">
        <v>16</v>
      </c>
      <c r="F38" s="1626"/>
    </row>
    <row r="39" spans="1:6" s="1622" customFormat="1" ht="13" customHeight="1" x14ac:dyDescent="0.25">
      <c r="A39" s="1623" t="s">
        <v>1049</v>
      </c>
      <c r="B39" s="1621">
        <v>242</v>
      </c>
      <c r="C39" s="1624">
        <v>152</v>
      </c>
      <c r="D39" s="1624">
        <v>21</v>
      </c>
      <c r="E39" s="1624">
        <v>69</v>
      </c>
      <c r="F39" s="1626"/>
    </row>
    <row r="40" spans="1:6" s="1622" customFormat="1" ht="13" customHeight="1" x14ac:dyDescent="0.25">
      <c r="A40" s="1623" t="s">
        <v>1050</v>
      </c>
      <c r="B40" s="1621">
        <v>272</v>
      </c>
      <c r="C40" s="1624">
        <v>176</v>
      </c>
      <c r="D40" s="1624">
        <v>41</v>
      </c>
      <c r="E40" s="1624">
        <v>55</v>
      </c>
      <c r="F40" s="1626"/>
    </row>
    <row r="41" spans="1:6" s="1622" customFormat="1" ht="19.5" customHeight="1" x14ac:dyDescent="0.25">
      <c r="A41" s="1620" t="s">
        <v>797</v>
      </c>
      <c r="B41" s="1621">
        <v>206</v>
      </c>
      <c r="C41" s="1624">
        <v>156</v>
      </c>
      <c r="D41" s="1624">
        <v>23</v>
      </c>
      <c r="E41" s="1624">
        <v>27</v>
      </c>
      <c r="F41" s="1626"/>
    </row>
    <row r="42" spans="1:6" s="1622" customFormat="1" ht="19.5" customHeight="1" x14ac:dyDescent="0.25">
      <c r="A42" s="1627" t="s">
        <v>913</v>
      </c>
      <c r="B42" s="1621">
        <v>332</v>
      </c>
      <c r="C42" s="1624">
        <v>319</v>
      </c>
      <c r="D42" s="1624">
        <v>7</v>
      </c>
      <c r="E42" s="1624">
        <v>6</v>
      </c>
      <c r="F42" s="1626"/>
    </row>
    <row r="43" spans="1:6" s="1622" customFormat="1" ht="19.5" customHeight="1" x14ac:dyDescent="0.25">
      <c r="A43" s="1627" t="s">
        <v>914</v>
      </c>
      <c r="B43" s="1621">
        <v>180</v>
      </c>
      <c r="C43" s="1624">
        <v>173</v>
      </c>
      <c r="D43" s="1624">
        <v>7</v>
      </c>
      <c r="E43" s="1628">
        <v>0</v>
      </c>
      <c r="F43" s="1626"/>
    </row>
    <row r="44" spans="1:6" ht="7" customHeight="1" thickBot="1" x14ac:dyDescent="0.3">
      <c r="A44" s="1629"/>
      <c r="B44" s="1630"/>
      <c r="C44" s="1630"/>
      <c r="D44" s="1630"/>
      <c r="E44" s="1630"/>
    </row>
    <row r="45" spans="1:6" s="1622" customFormat="1" ht="13" customHeight="1" thickTop="1" x14ac:dyDescent="0.25">
      <c r="A45" s="3030" t="s">
        <v>1051</v>
      </c>
      <c r="B45" s="3030"/>
      <c r="C45" s="3030"/>
      <c r="D45" s="3030"/>
      <c r="E45" s="3030"/>
    </row>
    <row r="46" spans="1:6" ht="13" customHeight="1" x14ac:dyDescent="0.25">
      <c r="A46" s="3026" t="s">
        <v>1052</v>
      </c>
      <c r="B46" s="3026"/>
      <c r="C46" s="3026"/>
      <c r="D46" s="3026"/>
      <c r="E46" s="3026"/>
    </row>
    <row r="47" spans="1:6" s="1631" customFormat="1" ht="13" customHeight="1" x14ac:dyDescent="0.25">
      <c r="A47" s="3026" t="s">
        <v>1053</v>
      </c>
      <c r="B47" s="3026"/>
      <c r="C47" s="3026"/>
      <c r="D47" s="3026"/>
      <c r="E47" s="3026"/>
    </row>
    <row r="48" spans="1:6" s="1524" customFormat="1" ht="13.5" customHeight="1" x14ac:dyDescent="0.25">
      <c r="A48" s="1607" t="s">
        <v>301</v>
      </c>
      <c r="B48" s="1521"/>
      <c r="C48" s="1522"/>
      <c r="D48" s="1521"/>
      <c r="E48" s="1521"/>
      <c r="F48" s="1521"/>
    </row>
    <row r="49" spans="1:6" s="1536" customFormat="1" ht="12" customHeight="1" x14ac:dyDescent="0.25">
      <c r="A49" s="1535" t="s">
        <v>1054</v>
      </c>
      <c r="B49" s="1521"/>
      <c r="C49" s="1522"/>
      <c r="D49" s="1521"/>
      <c r="E49" s="1521"/>
      <c r="F49" s="1521"/>
    </row>
    <row r="50" spans="1:6" ht="12" customHeight="1" x14ac:dyDescent="0.25"/>
    <row r="51" spans="1:6" ht="12" customHeight="1" x14ac:dyDescent="0.25"/>
    <row r="52" spans="1:6" ht="12" customHeight="1" x14ac:dyDescent="0.25"/>
    <row r="53" spans="1:6" ht="12" customHeight="1" x14ac:dyDescent="0.25"/>
    <row r="54" spans="1:6" ht="12" customHeight="1" x14ac:dyDescent="0.25"/>
    <row r="55" spans="1:6" ht="12" customHeight="1" x14ac:dyDescent="0.25"/>
    <row r="56" spans="1:6" ht="12" customHeight="1" x14ac:dyDescent="0.25"/>
    <row r="57" spans="1:6" ht="12" customHeight="1" x14ac:dyDescent="0.25"/>
    <row r="58" spans="1:6" ht="12" customHeight="1" x14ac:dyDescent="0.25"/>
    <row r="59" spans="1:6" ht="12" customHeight="1" x14ac:dyDescent="0.25"/>
    <row r="60" spans="1:6" ht="12" customHeight="1" x14ac:dyDescent="0.25"/>
    <row r="61" spans="1:6" ht="12" customHeight="1" x14ac:dyDescent="0.25"/>
    <row r="62" spans="1:6" ht="12" customHeight="1" x14ac:dyDescent="0.25"/>
    <row r="63" spans="1:6" ht="12" customHeight="1" x14ac:dyDescent="0.25"/>
    <row r="64" spans="1:6"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sheetData>
  <mergeCells count="7">
    <mergeCell ref="A47:E47"/>
    <mergeCell ref="A3:E3"/>
    <mergeCell ref="A4:E4"/>
    <mergeCell ref="A6:A9"/>
    <mergeCell ref="B6:E6"/>
    <mergeCell ref="A45:E45"/>
    <mergeCell ref="A46:E46"/>
  </mergeCells>
  <hyperlinks>
    <hyperlink ref="A49" r:id="rId1" xr:uid="{A1744A23-3CC5-46F3-963B-7710618D5B26}"/>
    <hyperlink ref="A1" location="Índice!A1" display="Voltar ao índice" xr:uid="{1DC79102-8D13-4623-A577-1EEE979D31A0}"/>
  </hyperlinks>
  <printOptions horizontalCentered="1" gridLinesSet="0"/>
  <pageMargins left="0.78740157480314965" right="0.78740157480314965" top="1.1811023622047243" bottom="0.78740157480314965" header="0" footer="0"/>
  <pageSetup paperSize="9" orientation="portrait" r:id="rId2"/>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F0B47-8818-4BAA-BC56-54F04B84E6BA}">
  <sheetPr syncVertical="1" syncRef="A1" transitionEvaluation="1"/>
  <dimension ref="A1:IV498"/>
  <sheetViews>
    <sheetView showGridLines="0" zoomScaleNormal="100" zoomScaleSheetLayoutView="100" workbookViewId="0"/>
  </sheetViews>
  <sheetFormatPr defaultColWidth="9.7265625" defaultRowHeight="10.5" x14ac:dyDescent="0.25"/>
  <cols>
    <col min="1" max="1" width="41.54296875" style="1609" customWidth="1"/>
    <col min="2" max="2" width="11" style="1609" customWidth="1"/>
    <col min="3" max="3" width="11.7265625" style="1609" customWidth="1"/>
    <col min="4" max="4" width="10.81640625" style="1609" customWidth="1"/>
    <col min="5" max="5" width="12.7265625" style="1609" customWidth="1"/>
    <col min="6" max="16384" width="9.7265625" style="1609"/>
  </cols>
  <sheetData>
    <row r="1" spans="1:256" ht="12.5" x14ac:dyDescent="0.25">
      <c r="A1" s="527" t="s">
        <v>227</v>
      </c>
    </row>
    <row r="3" spans="1:256" ht="12.75" customHeight="1" x14ac:dyDescent="0.25">
      <c r="A3" s="3027" t="s">
        <v>1055</v>
      </c>
      <c r="B3" s="3027"/>
      <c r="C3" s="3027"/>
      <c r="D3" s="3027"/>
      <c r="E3" s="3027"/>
    </row>
    <row r="4" spans="1:256" ht="21.75" customHeight="1" x14ac:dyDescent="0.25">
      <c r="A4" s="3028" t="s">
        <v>1176</v>
      </c>
      <c r="B4" s="3028"/>
      <c r="C4" s="3028"/>
      <c r="D4" s="3028"/>
      <c r="E4" s="3028"/>
      <c r="G4" s="1612"/>
      <c r="H4" s="1612"/>
      <c r="I4" s="1612"/>
      <c r="J4" s="1612"/>
      <c r="K4" s="1612"/>
    </row>
    <row r="5" spans="1:256" ht="13" customHeight="1" x14ac:dyDescent="0.25">
      <c r="A5" s="1610"/>
      <c r="E5" s="532" t="s">
        <v>423</v>
      </c>
      <c r="F5" s="1611"/>
      <c r="G5" s="1612"/>
      <c r="H5" s="1612"/>
      <c r="I5" s="1612"/>
      <c r="J5" s="1612"/>
      <c r="K5" s="1612"/>
    </row>
    <row r="6" spans="1:256" ht="22.5" customHeight="1" x14ac:dyDescent="0.25">
      <c r="A6" s="3029" t="s">
        <v>1024</v>
      </c>
      <c r="B6" s="3029" t="s">
        <v>1056</v>
      </c>
      <c r="C6" s="3029"/>
      <c r="D6" s="3029"/>
      <c r="E6" s="3029"/>
      <c r="G6" s="1612"/>
      <c r="I6" s="1612"/>
      <c r="J6" s="1612"/>
      <c r="K6" s="1612"/>
    </row>
    <row r="7" spans="1:256" ht="12" customHeight="1" x14ac:dyDescent="0.25">
      <c r="A7" s="3029"/>
      <c r="B7" s="3029" t="s">
        <v>273</v>
      </c>
      <c r="C7" s="3029" t="s">
        <v>1057</v>
      </c>
      <c r="D7" s="1688" t="s">
        <v>1058</v>
      </c>
      <c r="E7" s="1688" t="s">
        <v>1058</v>
      </c>
    </row>
    <row r="8" spans="1:256" ht="12" customHeight="1" x14ac:dyDescent="0.25">
      <c r="A8" s="3029"/>
      <c r="B8" s="3029"/>
      <c r="C8" s="3029"/>
      <c r="D8" s="1691" t="s">
        <v>1059</v>
      </c>
      <c r="E8" s="1691" t="s">
        <v>1059</v>
      </c>
    </row>
    <row r="9" spans="1:256" ht="12" customHeight="1" x14ac:dyDescent="0.25">
      <c r="A9" s="3029"/>
      <c r="B9" s="3029"/>
      <c r="C9" s="3029"/>
      <c r="D9" s="1689" t="s">
        <v>1060</v>
      </c>
      <c r="E9" s="1689" t="s">
        <v>1061</v>
      </c>
    </row>
    <row r="10" spans="1:256" x14ac:dyDescent="0.25">
      <c r="A10" s="1613">
        <v>2023</v>
      </c>
      <c r="B10" s="1614"/>
      <c r="C10" s="1615"/>
    </row>
    <row r="11" spans="1:256" ht="15" customHeight="1" x14ac:dyDescent="0.25">
      <c r="A11" s="1616" t="s">
        <v>417</v>
      </c>
      <c r="B11" s="1632">
        <v>4852</v>
      </c>
      <c r="C11" s="1632">
        <v>867</v>
      </c>
      <c r="D11" s="1632">
        <v>3010</v>
      </c>
      <c r="E11" s="1632">
        <v>975</v>
      </c>
      <c r="G11" s="1633"/>
    </row>
    <row r="12" spans="1:256" ht="7.5" customHeight="1" x14ac:dyDescent="0.25">
      <c r="A12" s="1613"/>
      <c r="B12" s="1614"/>
      <c r="C12" s="1615"/>
      <c r="D12" s="1615"/>
      <c r="E12" s="1615"/>
    </row>
    <row r="13" spans="1:256" ht="12.75" customHeight="1" x14ac:dyDescent="0.25">
      <c r="A13" s="1189" t="s">
        <v>1029</v>
      </c>
      <c r="B13" s="1634">
        <v>4340</v>
      </c>
      <c r="C13" s="1634">
        <v>857</v>
      </c>
      <c r="D13" s="1634">
        <v>2782</v>
      </c>
      <c r="E13" s="1634">
        <v>701</v>
      </c>
      <c r="G13" s="1633"/>
      <c r="I13" s="1622"/>
      <c r="J13" s="1622"/>
      <c r="K13" s="1622"/>
      <c r="L13" s="1622"/>
      <c r="M13" s="1622"/>
      <c r="N13" s="1622"/>
      <c r="O13" s="1622"/>
      <c r="P13" s="1622"/>
      <c r="Q13" s="1622"/>
      <c r="R13" s="1622"/>
      <c r="S13" s="1622"/>
      <c r="T13" s="1622"/>
      <c r="U13" s="1622"/>
      <c r="V13" s="1622"/>
      <c r="W13" s="1622"/>
      <c r="X13" s="1622"/>
      <c r="Y13" s="1622"/>
      <c r="Z13" s="1622"/>
      <c r="AA13" s="1622"/>
      <c r="AB13" s="1622"/>
      <c r="AC13" s="1622"/>
      <c r="AD13" s="1622"/>
      <c r="AE13" s="1622"/>
      <c r="AF13" s="1622"/>
      <c r="AG13" s="1622"/>
      <c r="AH13" s="1622"/>
      <c r="AI13" s="1622"/>
      <c r="AJ13" s="1622"/>
      <c r="AK13" s="1622"/>
      <c r="AL13" s="1622"/>
      <c r="AM13" s="1622"/>
      <c r="AN13" s="1622"/>
      <c r="AO13" s="1622"/>
      <c r="AP13" s="1622"/>
      <c r="AQ13" s="1622"/>
      <c r="AR13" s="1622"/>
      <c r="AS13" s="1622"/>
      <c r="AT13" s="1622"/>
      <c r="AU13" s="1622"/>
      <c r="AV13" s="1622"/>
      <c r="AW13" s="1622"/>
      <c r="AX13" s="1622"/>
      <c r="AY13" s="1622"/>
      <c r="AZ13" s="1622"/>
      <c r="BA13" s="1622"/>
      <c r="BB13" s="1622"/>
      <c r="BC13" s="1622"/>
      <c r="BD13" s="1622"/>
      <c r="BE13" s="1622"/>
      <c r="BF13" s="1622"/>
      <c r="BG13" s="1622"/>
      <c r="BH13" s="1622"/>
      <c r="BI13" s="1622"/>
      <c r="BJ13" s="1622"/>
      <c r="BK13" s="1622"/>
      <c r="BL13" s="1622"/>
      <c r="BM13" s="1622"/>
      <c r="BN13" s="1622"/>
      <c r="BO13" s="1622"/>
      <c r="BP13" s="1622"/>
      <c r="BQ13" s="1622"/>
      <c r="BR13" s="1622"/>
      <c r="BS13" s="1622"/>
      <c r="BT13" s="1622"/>
      <c r="BU13" s="1622"/>
      <c r="BV13" s="1622"/>
      <c r="BW13" s="1622"/>
      <c r="BX13" s="1622"/>
      <c r="BY13" s="1622"/>
      <c r="BZ13" s="1622"/>
      <c r="CA13" s="1622"/>
      <c r="CB13" s="1622"/>
      <c r="CC13" s="1622"/>
      <c r="CD13" s="1622"/>
      <c r="CE13" s="1622"/>
      <c r="CF13" s="1622"/>
      <c r="CG13" s="1622"/>
      <c r="CH13" s="1622"/>
      <c r="CI13" s="1622"/>
      <c r="CJ13" s="1622"/>
      <c r="CK13" s="1622"/>
      <c r="CL13" s="1622"/>
      <c r="CM13" s="1622"/>
      <c r="CN13" s="1622"/>
      <c r="CO13" s="1622"/>
      <c r="CP13" s="1622"/>
      <c r="CQ13" s="1622"/>
      <c r="CR13" s="1622"/>
      <c r="CS13" s="1622"/>
      <c r="CT13" s="1622"/>
      <c r="CU13" s="1622"/>
      <c r="CV13" s="1622"/>
      <c r="CW13" s="1622"/>
      <c r="CX13" s="1622"/>
      <c r="CY13" s="1622"/>
      <c r="CZ13" s="1622"/>
      <c r="DA13" s="1622"/>
      <c r="DB13" s="1622"/>
      <c r="DC13" s="1622"/>
      <c r="DD13" s="1622"/>
      <c r="DE13" s="1622"/>
      <c r="DF13" s="1622"/>
      <c r="DG13" s="1622"/>
      <c r="DH13" s="1622"/>
      <c r="DI13" s="1622"/>
      <c r="DJ13" s="1622"/>
      <c r="DK13" s="1622"/>
      <c r="DL13" s="1622"/>
      <c r="DM13" s="1622"/>
      <c r="DN13" s="1622"/>
      <c r="DO13" s="1622"/>
      <c r="DP13" s="1622"/>
      <c r="DQ13" s="1622"/>
      <c r="DR13" s="1622"/>
      <c r="DS13" s="1622"/>
      <c r="DT13" s="1622"/>
      <c r="DU13" s="1622"/>
      <c r="DV13" s="1622"/>
      <c r="DW13" s="1622"/>
      <c r="DX13" s="1622"/>
      <c r="DY13" s="1622"/>
      <c r="DZ13" s="1622"/>
      <c r="EA13" s="1622"/>
      <c r="EB13" s="1622"/>
      <c r="EC13" s="1622"/>
      <c r="ED13" s="1622"/>
      <c r="EE13" s="1622"/>
      <c r="EF13" s="1622"/>
      <c r="EG13" s="1622"/>
      <c r="EH13" s="1622"/>
      <c r="EI13" s="1622"/>
      <c r="EJ13" s="1622"/>
      <c r="EK13" s="1622"/>
      <c r="EL13" s="1622"/>
      <c r="EM13" s="1622"/>
      <c r="EN13" s="1622"/>
      <c r="EO13" s="1622"/>
      <c r="EP13" s="1622"/>
      <c r="EQ13" s="1622"/>
      <c r="ER13" s="1622"/>
      <c r="ES13" s="1622"/>
      <c r="ET13" s="1622"/>
      <c r="EU13" s="1622"/>
      <c r="EV13" s="1622"/>
      <c r="EW13" s="1622"/>
      <c r="EX13" s="1622"/>
      <c r="EY13" s="1622"/>
      <c r="EZ13" s="1622"/>
      <c r="FA13" s="1622"/>
      <c r="FB13" s="1622"/>
      <c r="FC13" s="1622"/>
      <c r="FD13" s="1622"/>
      <c r="FE13" s="1622"/>
      <c r="FF13" s="1622"/>
      <c r="FG13" s="1622"/>
      <c r="FH13" s="1622"/>
      <c r="FI13" s="1622"/>
      <c r="FJ13" s="1622"/>
      <c r="FK13" s="1622"/>
      <c r="FL13" s="1622"/>
      <c r="FM13" s="1622"/>
      <c r="FN13" s="1622"/>
      <c r="FO13" s="1622"/>
      <c r="FP13" s="1622"/>
      <c r="FQ13" s="1622"/>
      <c r="FR13" s="1622"/>
      <c r="FS13" s="1622"/>
      <c r="FT13" s="1622"/>
      <c r="FU13" s="1622"/>
      <c r="FV13" s="1622"/>
      <c r="FW13" s="1622"/>
      <c r="FX13" s="1622"/>
      <c r="FY13" s="1622"/>
      <c r="FZ13" s="1622"/>
      <c r="GA13" s="1622"/>
      <c r="GB13" s="1622"/>
      <c r="GC13" s="1622"/>
      <c r="GD13" s="1622"/>
      <c r="GE13" s="1622"/>
      <c r="GF13" s="1622"/>
      <c r="GG13" s="1622"/>
      <c r="GH13" s="1622"/>
      <c r="GI13" s="1622"/>
      <c r="GJ13" s="1622"/>
      <c r="GK13" s="1622"/>
      <c r="GL13" s="1622"/>
      <c r="GM13" s="1622"/>
      <c r="GN13" s="1622"/>
      <c r="GO13" s="1622"/>
      <c r="GP13" s="1622"/>
      <c r="GQ13" s="1622"/>
      <c r="GR13" s="1622"/>
      <c r="GS13" s="1622"/>
      <c r="GT13" s="1622"/>
      <c r="GU13" s="1622"/>
      <c r="GV13" s="1622"/>
      <c r="GW13" s="1622"/>
      <c r="GX13" s="1622"/>
      <c r="GY13" s="1622"/>
      <c r="GZ13" s="1622"/>
      <c r="HA13" s="1622"/>
      <c r="HB13" s="1622"/>
      <c r="HC13" s="1622"/>
      <c r="HD13" s="1622"/>
      <c r="HE13" s="1622"/>
      <c r="HF13" s="1622"/>
      <c r="HG13" s="1622"/>
      <c r="HH13" s="1622"/>
      <c r="HI13" s="1622"/>
      <c r="HJ13" s="1622"/>
      <c r="HK13" s="1622"/>
      <c r="HL13" s="1622"/>
      <c r="HM13" s="1622"/>
      <c r="HN13" s="1622"/>
      <c r="HO13" s="1622"/>
      <c r="HP13" s="1622"/>
      <c r="HQ13" s="1622"/>
      <c r="HR13" s="1622"/>
      <c r="HS13" s="1622"/>
      <c r="HT13" s="1622"/>
      <c r="HU13" s="1622"/>
      <c r="HV13" s="1622"/>
      <c r="HW13" s="1622"/>
      <c r="HX13" s="1622"/>
      <c r="HY13" s="1622"/>
      <c r="HZ13" s="1622"/>
      <c r="IA13" s="1622"/>
      <c r="IB13" s="1622"/>
      <c r="IC13" s="1622"/>
      <c r="ID13" s="1622"/>
      <c r="IE13" s="1622"/>
      <c r="IF13" s="1622"/>
      <c r="IG13" s="1622"/>
      <c r="IH13" s="1622"/>
      <c r="II13" s="1622"/>
      <c r="IJ13" s="1622"/>
      <c r="IK13" s="1622"/>
      <c r="IL13" s="1622"/>
      <c r="IM13" s="1622"/>
      <c r="IN13" s="1622"/>
      <c r="IO13" s="1622"/>
      <c r="IP13" s="1622"/>
      <c r="IQ13" s="1622"/>
      <c r="IR13" s="1622"/>
      <c r="IS13" s="1622"/>
      <c r="IT13" s="1622"/>
      <c r="IU13" s="1622"/>
      <c r="IV13" s="1622"/>
    </row>
    <row r="14" spans="1:256" s="1622" customFormat="1" ht="19.5" customHeight="1" x14ac:dyDescent="0.25">
      <c r="A14" s="1620" t="s">
        <v>793</v>
      </c>
      <c r="B14" s="1634">
        <v>1468</v>
      </c>
      <c r="C14" s="1634">
        <v>294</v>
      </c>
      <c r="D14" s="1634">
        <v>1025</v>
      </c>
      <c r="E14" s="1634">
        <v>149</v>
      </c>
      <c r="F14" s="1609"/>
      <c r="G14" s="1609"/>
      <c r="H14" s="1609"/>
      <c r="I14" s="1609"/>
      <c r="J14" s="1609"/>
      <c r="K14" s="1609"/>
      <c r="L14" s="1609"/>
      <c r="M14" s="1609"/>
      <c r="N14" s="1609"/>
      <c r="O14" s="1609"/>
      <c r="P14" s="1609"/>
      <c r="Q14" s="1609"/>
      <c r="R14" s="1609"/>
      <c r="S14" s="1609"/>
      <c r="T14" s="1609"/>
      <c r="U14" s="1609"/>
      <c r="V14" s="1609"/>
      <c r="W14" s="1609"/>
      <c r="X14" s="1609"/>
      <c r="Y14" s="1609"/>
      <c r="Z14" s="1609"/>
      <c r="AA14" s="1609"/>
      <c r="AB14" s="1609"/>
      <c r="AC14" s="1609"/>
      <c r="AD14" s="1609"/>
      <c r="AE14" s="1609"/>
      <c r="AF14" s="1609"/>
      <c r="AG14" s="1609"/>
      <c r="AH14" s="1609"/>
      <c r="AI14" s="1609"/>
      <c r="AJ14" s="1609"/>
      <c r="AK14" s="1609"/>
      <c r="AL14" s="1609"/>
      <c r="AM14" s="1609"/>
      <c r="AN14" s="1609"/>
      <c r="AO14" s="1609"/>
      <c r="AP14" s="1609"/>
      <c r="AQ14" s="1609"/>
      <c r="AR14" s="1609"/>
      <c r="AS14" s="1609"/>
      <c r="AT14" s="1609"/>
      <c r="AU14" s="1609"/>
      <c r="AV14" s="1609"/>
      <c r="AW14" s="1609"/>
      <c r="AX14" s="1609"/>
      <c r="AY14" s="1609"/>
      <c r="AZ14" s="1609"/>
      <c r="BA14" s="1609"/>
      <c r="BB14" s="1609"/>
      <c r="BC14" s="1609"/>
      <c r="BD14" s="1609"/>
      <c r="BE14" s="1609"/>
      <c r="BF14" s="1609"/>
      <c r="BG14" s="1609"/>
      <c r="BH14" s="1609"/>
      <c r="BI14" s="1609"/>
      <c r="BJ14" s="1609"/>
      <c r="BK14" s="1609"/>
      <c r="BL14" s="1609"/>
      <c r="BM14" s="1609"/>
      <c r="BN14" s="1609"/>
      <c r="BO14" s="1609"/>
      <c r="BP14" s="1609"/>
      <c r="BQ14" s="1609"/>
      <c r="BR14" s="1609"/>
      <c r="BS14" s="1609"/>
      <c r="BT14" s="1609"/>
      <c r="BU14" s="1609"/>
      <c r="BV14" s="1609"/>
      <c r="BW14" s="1609"/>
      <c r="BX14" s="1609"/>
      <c r="BY14" s="1609"/>
      <c r="BZ14" s="1609"/>
      <c r="CA14" s="1609"/>
      <c r="CB14" s="1609"/>
      <c r="CC14" s="1609"/>
      <c r="CD14" s="1609"/>
      <c r="CE14" s="1609"/>
      <c r="CF14" s="1609"/>
      <c r="CG14" s="1609"/>
      <c r="CH14" s="1609"/>
      <c r="CI14" s="1609"/>
      <c r="CJ14" s="1609"/>
      <c r="CK14" s="1609"/>
      <c r="CL14" s="1609"/>
      <c r="CM14" s="1609"/>
      <c r="CN14" s="1609"/>
      <c r="CO14" s="1609"/>
      <c r="CP14" s="1609"/>
      <c r="CQ14" s="1609"/>
      <c r="CR14" s="1609"/>
      <c r="CS14" s="1609"/>
      <c r="CT14" s="1609"/>
      <c r="CU14" s="1609"/>
      <c r="CV14" s="1609"/>
      <c r="CW14" s="1609"/>
      <c r="CX14" s="1609"/>
      <c r="CY14" s="1609"/>
      <c r="CZ14" s="1609"/>
      <c r="DA14" s="1609"/>
      <c r="DB14" s="1609"/>
      <c r="DC14" s="1609"/>
      <c r="DD14" s="1609"/>
      <c r="DE14" s="1609"/>
      <c r="DF14" s="1609"/>
      <c r="DG14" s="1609"/>
      <c r="DH14" s="1609"/>
      <c r="DI14" s="1609"/>
      <c r="DJ14" s="1609"/>
      <c r="DK14" s="1609"/>
      <c r="DL14" s="1609"/>
      <c r="DM14" s="1609"/>
      <c r="DN14" s="1609"/>
      <c r="DO14" s="1609"/>
      <c r="DP14" s="1609"/>
      <c r="DQ14" s="1609"/>
      <c r="DR14" s="1609"/>
      <c r="DS14" s="1609"/>
      <c r="DT14" s="1609"/>
      <c r="DU14" s="1609"/>
      <c r="DV14" s="1609"/>
      <c r="DW14" s="1609"/>
      <c r="DX14" s="1609"/>
      <c r="DY14" s="1609"/>
      <c r="DZ14" s="1609"/>
      <c r="EA14" s="1609"/>
      <c r="EB14" s="1609"/>
      <c r="EC14" s="1609"/>
      <c r="ED14" s="1609"/>
      <c r="EE14" s="1609"/>
      <c r="EF14" s="1609"/>
      <c r="EG14" s="1609"/>
      <c r="EH14" s="1609"/>
      <c r="EI14" s="1609"/>
      <c r="EJ14" s="1609"/>
      <c r="EK14" s="1609"/>
      <c r="EL14" s="1609"/>
      <c r="EM14" s="1609"/>
      <c r="EN14" s="1609"/>
      <c r="EO14" s="1609"/>
      <c r="EP14" s="1609"/>
      <c r="EQ14" s="1609"/>
      <c r="ER14" s="1609"/>
      <c r="ES14" s="1609"/>
      <c r="ET14" s="1609"/>
      <c r="EU14" s="1609"/>
      <c r="EV14" s="1609"/>
      <c r="EW14" s="1609"/>
      <c r="EX14" s="1609"/>
      <c r="EY14" s="1609"/>
      <c r="EZ14" s="1609"/>
      <c r="FA14" s="1609"/>
      <c r="FB14" s="1609"/>
      <c r="FC14" s="1609"/>
      <c r="FD14" s="1609"/>
      <c r="FE14" s="1609"/>
      <c r="FF14" s="1609"/>
      <c r="FG14" s="1609"/>
      <c r="FH14" s="1609"/>
      <c r="FI14" s="1609"/>
      <c r="FJ14" s="1609"/>
      <c r="FK14" s="1609"/>
      <c r="FL14" s="1609"/>
      <c r="FM14" s="1609"/>
      <c r="FN14" s="1609"/>
      <c r="FO14" s="1609"/>
      <c r="FP14" s="1609"/>
      <c r="FQ14" s="1609"/>
      <c r="FR14" s="1609"/>
      <c r="FS14" s="1609"/>
      <c r="FT14" s="1609"/>
      <c r="FU14" s="1609"/>
      <c r="FV14" s="1609"/>
      <c r="FW14" s="1609"/>
      <c r="FX14" s="1609"/>
      <c r="FY14" s="1609"/>
      <c r="FZ14" s="1609"/>
      <c r="GA14" s="1609"/>
      <c r="GB14" s="1609"/>
      <c r="GC14" s="1609"/>
      <c r="GD14" s="1609"/>
      <c r="GE14" s="1609"/>
      <c r="GF14" s="1609"/>
      <c r="GG14" s="1609"/>
      <c r="GH14" s="1609"/>
      <c r="GI14" s="1609"/>
      <c r="GJ14" s="1609"/>
      <c r="GK14" s="1609"/>
      <c r="GL14" s="1609"/>
      <c r="GM14" s="1609"/>
      <c r="GN14" s="1609"/>
      <c r="GO14" s="1609"/>
      <c r="GP14" s="1609"/>
      <c r="GQ14" s="1609"/>
      <c r="GR14" s="1609"/>
      <c r="GS14" s="1609"/>
      <c r="GT14" s="1609"/>
      <c r="GU14" s="1609"/>
      <c r="GV14" s="1609"/>
      <c r="GW14" s="1609"/>
      <c r="GX14" s="1609"/>
      <c r="GY14" s="1609"/>
      <c r="GZ14" s="1609"/>
      <c r="HA14" s="1609"/>
      <c r="HB14" s="1609"/>
      <c r="HC14" s="1609"/>
      <c r="HD14" s="1609"/>
      <c r="HE14" s="1609"/>
      <c r="HF14" s="1609"/>
      <c r="HG14" s="1609"/>
      <c r="HH14" s="1609"/>
      <c r="HI14" s="1609"/>
      <c r="HJ14" s="1609"/>
      <c r="HK14" s="1609"/>
      <c r="HL14" s="1609"/>
      <c r="HM14" s="1609"/>
      <c r="HN14" s="1609"/>
      <c r="HO14" s="1609"/>
      <c r="HP14" s="1609"/>
      <c r="HQ14" s="1609"/>
      <c r="HR14" s="1609"/>
      <c r="HS14" s="1609"/>
      <c r="HT14" s="1609"/>
      <c r="HU14" s="1609"/>
      <c r="HV14" s="1609"/>
      <c r="HW14" s="1609"/>
      <c r="HX14" s="1609"/>
      <c r="HY14" s="1609"/>
      <c r="HZ14" s="1609"/>
      <c r="IA14" s="1609"/>
      <c r="IB14" s="1609"/>
      <c r="IC14" s="1609"/>
      <c r="ID14" s="1609"/>
      <c r="IE14" s="1609"/>
      <c r="IF14" s="1609"/>
      <c r="IG14" s="1609"/>
      <c r="IH14" s="1609"/>
      <c r="II14" s="1609"/>
      <c r="IJ14" s="1609"/>
      <c r="IK14" s="1609"/>
      <c r="IL14" s="1609"/>
      <c r="IM14" s="1609"/>
      <c r="IN14" s="1609"/>
      <c r="IO14" s="1609"/>
      <c r="IP14" s="1609"/>
      <c r="IQ14" s="1609"/>
      <c r="IR14" s="1609"/>
      <c r="IS14" s="1609"/>
      <c r="IT14" s="1609"/>
      <c r="IU14" s="1609"/>
      <c r="IV14" s="1609"/>
    </row>
    <row r="15" spans="1:256" s="1622" customFormat="1" ht="13" customHeight="1" x14ac:dyDescent="0.25">
      <c r="A15" s="1623" t="s">
        <v>1030</v>
      </c>
      <c r="B15" s="1634">
        <v>211</v>
      </c>
      <c r="C15" s="1635">
        <v>56</v>
      </c>
      <c r="D15" s="1635">
        <v>137</v>
      </c>
      <c r="E15" s="1635">
        <v>18</v>
      </c>
      <c r="F15" s="1612"/>
      <c r="G15" s="1609"/>
      <c r="H15" s="1609"/>
      <c r="I15" s="1609"/>
      <c r="J15" s="1609"/>
      <c r="K15" s="1609"/>
      <c r="L15" s="1609"/>
      <c r="M15" s="1609"/>
      <c r="N15" s="1609"/>
      <c r="O15" s="1609"/>
      <c r="P15" s="1609"/>
      <c r="Q15" s="1609"/>
      <c r="R15" s="1609"/>
      <c r="S15" s="1609"/>
      <c r="T15" s="1609"/>
      <c r="U15" s="1609"/>
      <c r="V15" s="1609"/>
      <c r="W15" s="1609"/>
      <c r="X15" s="1609"/>
      <c r="Y15" s="1609"/>
      <c r="Z15" s="1609"/>
      <c r="AA15" s="1609"/>
      <c r="AB15" s="1609"/>
      <c r="AC15" s="1609"/>
      <c r="AD15" s="1609"/>
      <c r="AE15" s="1609"/>
      <c r="AF15" s="1609"/>
      <c r="AG15" s="1609"/>
      <c r="AH15" s="1609"/>
      <c r="AI15" s="1609"/>
      <c r="AJ15" s="1609"/>
      <c r="AK15" s="1609"/>
      <c r="AL15" s="1609"/>
      <c r="AM15" s="1609"/>
      <c r="AN15" s="1609"/>
      <c r="AO15" s="1609"/>
      <c r="AP15" s="1609"/>
      <c r="AQ15" s="1609"/>
      <c r="AR15" s="1609"/>
      <c r="AS15" s="1609"/>
      <c r="AT15" s="1609"/>
      <c r="AU15" s="1609"/>
      <c r="AV15" s="1609"/>
      <c r="AW15" s="1609"/>
      <c r="AX15" s="1609"/>
      <c r="AY15" s="1609"/>
      <c r="AZ15" s="1609"/>
      <c r="BA15" s="1609"/>
      <c r="BB15" s="1609"/>
      <c r="BC15" s="1609"/>
      <c r="BD15" s="1609"/>
      <c r="BE15" s="1609"/>
      <c r="BF15" s="1609"/>
      <c r="BG15" s="1609"/>
      <c r="BH15" s="1609"/>
      <c r="BI15" s="1609"/>
      <c r="BJ15" s="1609"/>
      <c r="BK15" s="1609"/>
      <c r="BL15" s="1609"/>
      <c r="BM15" s="1609"/>
      <c r="BN15" s="1609"/>
      <c r="BO15" s="1609"/>
      <c r="BP15" s="1609"/>
      <c r="BQ15" s="1609"/>
      <c r="BR15" s="1609"/>
      <c r="BS15" s="1609"/>
      <c r="BT15" s="1609"/>
      <c r="BU15" s="1609"/>
      <c r="BV15" s="1609"/>
      <c r="BW15" s="1609"/>
      <c r="BX15" s="1609"/>
      <c r="BY15" s="1609"/>
      <c r="BZ15" s="1609"/>
      <c r="CA15" s="1609"/>
      <c r="CB15" s="1609"/>
      <c r="CC15" s="1609"/>
      <c r="CD15" s="1609"/>
      <c r="CE15" s="1609"/>
      <c r="CF15" s="1609"/>
      <c r="CG15" s="1609"/>
      <c r="CH15" s="1609"/>
      <c r="CI15" s="1609"/>
      <c r="CJ15" s="1609"/>
      <c r="CK15" s="1609"/>
      <c r="CL15" s="1609"/>
      <c r="CM15" s="1609"/>
      <c r="CN15" s="1609"/>
      <c r="CO15" s="1609"/>
      <c r="CP15" s="1609"/>
      <c r="CQ15" s="1609"/>
      <c r="CR15" s="1609"/>
      <c r="CS15" s="1609"/>
      <c r="CT15" s="1609"/>
      <c r="CU15" s="1609"/>
      <c r="CV15" s="1609"/>
      <c r="CW15" s="1609"/>
      <c r="CX15" s="1609"/>
      <c r="CY15" s="1609"/>
      <c r="CZ15" s="1609"/>
      <c r="DA15" s="1609"/>
      <c r="DB15" s="1609"/>
      <c r="DC15" s="1609"/>
      <c r="DD15" s="1609"/>
      <c r="DE15" s="1609"/>
      <c r="DF15" s="1609"/>
      <c r="DG15" s="1609"/>
      <c r="DH15" s="1609"/>
      <c r="DI15" s="1609"/>
      <c r="DJ15" s="1609"/>
      <c r="DK15" s="1609"/>
      <c r="DL15" s="1609"/>
      <c r="DM15" s="1609"/>
      <c r="DN15" s="1609"/>
      <c r="DO15" s="1609"/>
      <c r="DP15" s="1609"/>
      <c r="DQ15" s="1609"/>
      <c r="DR15" s="1609"/>
      <c r="DS15" s="1609"/>
      <c r="DT15" s="1609"/>
      <c r="DU15" s="1609"/>
      <c r="DV15" s="1609"/>
      <c r="DW15" s="1609"/>
      <c r="DX15" s="1609"/>
      <c r="DY15" s="1609"/>
      <c r="DZ15" s="1609"/>
      <c r="EA15" s="1609"/>
      <c r="EB15" s="1609"/>
      <c r="EC15" s="1609"/>
      <c r="ED15" s="1609"/>
      <c r="EE15" s="1609"/>
      <c r="EF15" s="1609"/>
      <c r="EG15" s="1609"/>
      <c r="EH15" s="1609"/>
      <c r="EI15" s="1609"/>
      <c r="EJ15" s="1609"/>
      <c r="EK15" s="1609"/>
      <c r="EL15" s="1609"/>
      <c r="EM15" s="1609"/>
      <c r="EN15" s="1609"/>
      <c r="EO15" s="1609"/>
      <c r="EP15" s="1609"/>
      <c r="EQ15" s="1609"/>
      <c r="ER15" s="1609"/>
      <c r="ES15" s="1609"/>
      <c r="ET15" s="1609"/>
      <c r="EU15" s="1609"/>
      <c r="EV15" s="1609"/>
      <c r="EW15" s="1609"/>
      <c r="EX15" s="1609"/>
      <c r="EY15" s="1609"/>
      <c r="EZ15" s="1609"/>
      <c r="FA15" s="1609"/>
      <c r="FB15" s="1609"/>
      <c r="FC15" s="1609"/>
      <c r="FD15" s="1609"/>
      <c r="FE15" s="1609"/>
      <c r="FF15" s="1609"/>
      <c r="FG15" s="1609"/>
      <c r="FH15" s="1609"/>
      <c r="FI15" s="1609"/>
      <c r="FJ15" s="1609"/>
      <c r="FK15" s="1609"/>
      <c r="FL15" s="1609"/>
      <c r="FM15" s="1609"/>
      <c r="FN15" s="1609"/>
      <c r="FO15" s="1609"/>
      <c r="FP15" s="1609"/>
      <c r="FQ15" s="1609"/>
      <c r="FR15" s="1609"/>
      <c r="FS15" s="1609"/>
      <c r="FT15" s="1609"/>
      <c r="FU15" s="1609"/>
      <c r="FV15" s="1609"/>
      <c r="FW15" s="1609"/>
      <c r="FX15" s="1609"/>
      <c r="FY15" s="1609"/>
      <c r="FZ15" s="1609"/>
      <c r="GA15" s="1609"/>
      <c r="GB15" s="1609"/>
      <c r="GC15" s="1609"/>
      <c r="GD15" s="1609"/>
      <c r="GE15" s="1609"/>
      <c r="GF15" s="1609"/>
      <c r="GG15" s="1609"/>
      <c r="GH15" s="1609"/>
      <c r="GI15" s="1609"/>
      <c r="GJ15" s="1609"/>
      <c r="GK15" s="1609"/>
      <c r="GL15" s="1609"/>
      <c r="GM15" s="1609"/>
      <c r="GN15" s="1609"/>
      <c r="GO15" s="1609"/>
      <c r="GP15" s="1609"/>
      <c r="GQ15" s="1609"/>
      <c r="GR15" s="1609"/>
      <c r="GS15" s="1609"/>
      <c r="GT15" s="1609"/>
      <c r="GU15" s="1609"/>
      <c r="GV15" s="1609"/>
      <c r="GW15" s="1609"/>
      <c r="GX15" s="1609"/>
      <c r="GY15" s="1609"/>
      <c r="GZ15" s="1609"/>
      <c r="HA15" s="1609"/>
      <c r="HB15" s="1609"/>
      <c r="HC15" s="1609"/>
      <c r="HD15" s="1609"/>
      <c r="HE15" s="1609"/>
      <c r="HF15" s="1609"/>
      <c r="HG15" s="1609"/>
      <c r="HH15" s="1609"/>
      <c r="HI15" s="1609"/>
      <c r="HJ15" s="1609"/>
      <c r="HK15" s="1609"/>
      <c r="HL15" s="1609"/>
      <c r="HM15" s="1609"/>
      <c r="HN15" s="1609"/>
      <c r="HO15" s="1609"/>
      <c r="HP15" s="1609"/>
      <c r="HQ15" s="1609"/>
      <c r="HR15" s="1609"/>
      <c r="HS15" s="1609"/>
      <c r="HT15" s="1609"/>
      <c r="HU15" s="1609"/>
      <c r="HV15" s="1609"/>
      <c r="HW15" s="1609"/>
      <c r="HX15" s="1609"/>
      <c r="HY15" s="1609"/>
      <c r="HZ15" s="1609"/>
      <c r="IA15" s="1609"/>
      <c r="IB15" s="1609"/>
      <c r="IC15" s="1609"/>
      <c r="ID15" s="1609"/>
      <c r="IE15" s="1609"/>
      <c r="IF15" s="1609"/>
      <c r="IG15" s="1609"/>
      <c r="IH15" s="1609"/>
      <c r="II15" s="1609"/>
      <c r="IJ15" s="1609"/>
      <c r="IK15" s="1609"/>
      <c r="IL15" s="1609"/>
      <c r="IM15" s="1609"/>
      <c r="IN15" s="1609"/>
      <c r="IO15" s="1609"/>
      <c r="IP15" s="1609"/>
      <c r="IQ15" s="1609"/>
      <c r="IR15" s="1609"/>
      <c r="IS15" s="1609"/>
      <c r="IT15" s="1609"/>
      <c r="IU15" s="1609"/>
      <c r="IV15" s="1609"/>
    </row>
    <row r="16" spans="1:256" s="1622" customFormat="1" ht="13" customHeight="1" x14ac:dyDescent="0.25">
      <c r="A16" s="1623" t="s">
        <v>1031</v>
      </c>
      <c r="B16" s="1634">
        <v>149</v>
      </c>
      <c r="C16" s="1635">
        <v>34</v>
      </c>
      <c r="D16" s="1635">
        <v>95</v>
      </c>
      <c r="E16" s="1635">
        <v>20</v>
      </c>
      <c r="F16" s="1612"/>
      <c r="G16" s="1609"/>
      <c r="H16" s="1609"/>
      <c r="I16" s="1609"/>
      <c r="J16" s="1609"/>
      <c r="K16" s="1609"/>
      <c r="L16" s="1609"/>
      <c r="M16" s="1609"/>
      <c r="N16" s="1609"/>
      <c r="O16" s="1609"/>
      <c r="P16" s="1609"/>
      <c r="Q16" s="1609"/>
      <c r="R16" s="1609"/>
      <c r="S16" s="1609"/>
      <c r="T16" s="1609"/>
      <c r="U16" s="1609"/>
      <c r="V16" s="1609"/>
      <c r="W16" s="1609"/>
      <c r="X16" s="1609"/>
      <c r="Y16" s="1609"/>
      <c r="Z16" s="1609"/>
      <c r="AA16" s="1609"/>
      <c r="AB16" s="1609"/>
      <c r="AC16" s="1609"/>
      <c r="AD16" s="1609"/>
      <c r="AE16" s="1609"/>
      <c r="AF16" s="1609"/>
      <c r="AG16" s="1609"/>
      <c r="AH16" s="1609"/>
      <c r="AI16" s="1609"/>
      <c r="AJ16" s="1609"/>
      <c r="AK16" s="1609"/>
      <c r="AL16" s="1609"/>
      <c r="AM16" s="1609"/>
      <c r="AN16" s="1609"/>
      <c r="AO16" s="1609"/>
      <c r="AP16" s="1609"/>
      <c r="AQ16" s="1609"/>
      <c r="AR16" s="1609"/>
      <c r="AS16" s="1609"/>
      <c r="AT16" s="1609"/>
      <c r="AU16" s="1609"/>
      <c r="AV16" s="1609"/>
      <c r="AW16" s="1609"/>
      <c r="AX16" s="1609"/>
      <c r="AY16" s="1609"/>
      <c r="AZ16" s="1609"/>
      <c r="BA16" s="1609"/>
      <c r="BB16" s="1609"/>
      <c r="BC16" s="1609"/>
      <c r="BD16" s="1609"/>
      <c r="BE16" s="1609"/>
      <c r="BF16" s="1609"/>
      <c r="BG16" s="1609"/>
      <c r="BH16" s="1609"/>
      <c r="BI16" s="1609"/>
      <c r="BJ16" s="1609"/>
      <c r="BK16" s="1609"/>
      <c r="BL16" s="1609"/>
      <c r="BM16" s="1609"/>
      <c r="BN16" s="1609"/>
      <c r="BO16" s="1609"/>
      <c r="BP16" s="1609"/>
      <c r="BQ16" s="1609"/>
      <c r="BR16" s="1609"/>
      <c r="BS16" s="1609"/>
      <c r="BT16" s="1609"/>
      <c r="BU16" s="1609"/>
      <c r="BV16" s="1609"/>
      <c r="BW16" s="1609"/>
      <c r="BX16" s="1609"/>
      <c r="BY16" s="1609"/>
      <c r="BZ16" s="1609"/>
      <c r="CA16" s="1609"/>
      <c r="CB16" s="1609"/>
      <c r="CC16" s="1609"/>
      <c r="CD16" s="1609"/>
      <c r="CE16" s="1609"/>
      <c r="CF16" s="1609"/>
      <c r="CG16" s="1609"/>
      <c r="CH16" s="1609"/>
      <c r="CI16" s="1609"/>
      <c r="CJ16" s="1609"/>
      <c r="CK16" s="1609"/>
      <c r="CL16" s="1609"/>
      <c r="CM16" s="1609"/>
      <c r="CN16" s="1609"/>
      <c r="CO16" s="1609"/>
      <c r="CP16" s="1609"/>
      <c r="CQ16" s="1609"/>
      <c r="CR16" s="1609"/>
      <c r="CS16" s="1609"/>
      <c r="CT16" s="1609"/>
      <c r="CU16" s="1609"/>
      <c r="CV16" s="1609"/>
      <c r="CW16" s="1609"/>
      <c r="CX16" s="1609"/>
      <c r="CY16" s="1609"/>
      <c r="CZ16" s="1609"/>
      <c r="DA16" s="1609"/>
      <c r="DB16" s="1609"/>
      <c r="DC16" s="1609"/>
      <c r="DD16" s="1609"/>
      <c r="DE16" s="1609"/>
      <c r="DF16" s="1609"/>
      <c r="DG16" s="1609"/>
      <c r="DH16" s="1609"/>
      <c r="DI16" s="1609"/>
      <c r="DJ16" s="1609"/>
      <c r="DK16" s="1609"/>
      <c r="DL16" s="1609"/>
      <c r="DM16" s="1609"/>
      <c r="DN16" s="1609"/>
      <c r="DO16" s="1609"/>
      <c r="DP16" s="1609"/>
      <c r="DQ16" s="1609"/>
      <c r="DR16" s="1609"/>
      <c r="DS16" s="1609"/>
      <c r="DT16" s="1609"/>
      <c r="DU16" s="1609"/>
      <c r="DV16" s="1609"/>
      <c r="DW16" s="1609"/>
      <c r="DX16" s="1609"/>
      <c r="DY16" s="1609"/>
      <c r="DZ16" s="1609"/>
      <c r="EA16" s="1609"/>
      <c r="EB16" s="1609"/>
      <c r="EC16" s="1609"/>
      <c r="ED16" s="1609"/>
      <c r="EE16" s="1609"/>
      <c r="EF16" s="1609"/>
      <c r="EG16" s="1609"/>
      <c r="EH16" s="1609"/>
      <c r="EI16" s="1609"/>
      <c r="EJ16" s="1609"/>
      <c r="EK16" s="1609"/>
      <c r="EL16" s="1609"/>
      <c r="EM16" s="1609"/>
      <c r="EN16" s="1609"/>
      <c r="EO16" s="1609"/>
      <c r="EP16" s="1609"/>
      <c r="EQ16" s="1609"/>
      <c r="ER16" s="1609"/>
      <c r="ES16" s="1609"/>
      <c r="ET16" s="1609"/>
      <c r="EU16" s="1609"/>
      <c r="EV16" s="1609"/>
      <c r="EW16" s="1609"/>
      <c r="EX16" s="1609"/>
      <c r="EY16" s="1609"/>
      <c r="EZ16" s="1609"/>
      <c r="FA16" s="1609"/>
      <c r="FB16" s="1609"/>
      <c r="FC16" s="1609"/>
      <c r="FD16" s="1609"/>
      <c r="FE16" s="1609"/>
      <c r="FF16" s="1609"/>
      <c r="FG16" s="1609"/>
      <c r="FH16" s="1609"/>
      <c r="FI16" s="1609"/>
      <c r="FJ16" s="1609"/>
      <c r="FK16" s="1609"/>
      <c r="FL16" s="1609"/>
      <c r="FM16" s="1609"/>
      <c r="FN16" s="1609"/>
      <c r="FO16" s="1609"/>
      <c r="FP16" s="1609"/>
      <c r="FQ16" s="1609"/>
      <c r="FR16" s="1609"/>
      <c r="FS16" s="1609"/>
      <c r="FT16" s="1609"/>
      <c r="FU16" s="1609"/>
      <c r="FV16" s="1609"/>
      <c r="FW16" s="1609"/>
      <c r="FX16" s="1609"/>
      <c r="FY16" s="1609"/>
      <c r="FZ16" s="1609"/>
      <c r="GA16" s="1609"/>
      <c r="GB16" s="1609"/>
      <c r="GC16" s="1609"/>
      <c r="GD16" s="1609"/>
      <c r="GE16" s="1609"/>
      <c r="GF16" s="1609"/>
      <c r="GG16" s="1609"/>
      <c r="GH16" s="1609"/>
      <c r="GI16" s="1609"/>
      <c r="GJ16" s="1609"/>
      <c r="GK16" s="1609"/>
      <c r="GL16" s="1609"/>
      <c r="GM16" s="1609"/>
      <c r="GN16" s="1609"/>
      <c r="GO16" s="1609"/>
      <c r="GP16" s="1609"/>
      <c r="GQ16" s="1609"/>
      <c r="GR16" s="1609"/>
      <c r="GS16" s="1609"/>
      <c r="GT16" s="1609"/>
      <c r="GU16" s="1609"/>
      <c r="GV16" s="1609"/>
      <c r="GW16" s="1609"/>
      <c r="GX16" s="1609"/>
      <c r="GY16" s="1609"/>
      <c r="GZ16" s="1609"/>
      <c r="HA16" s="1609"/>
      <c r="HB16" s="1609"/>
      <c r="HC16" s="1609"/>
      <c r="HD16" s="1609"/>
      <c r="HE16" s="1609"/>
      <c r="HF16" s="1609"/>
      <c r="HG16" s="1609"/>
      <c r="HH16" s="1609"/>
      <c r="HI16" s="1609"/>
      <c r="HJ16" s="1609"/>
      <c r="HK16" s="1609"/>
      <c r="HL16" s="1609"/>
      <c r="HM16" s="1609"/>
      <c r="HN16" s="1609"/>
      <c r="HO16" s="1609"/>
      <c r="HP16" s="1609"/>
      <c r="HQ16" s="1609"/>
      <c r="HR16" s="1609"/>
      <c r="HS16" s="1609"/>
      <c r="HT16" s="1609"/>
      <c r="HU16" s="1609"/>
      <c r="HV16" s="1609"/>
      <c r="HW16" s="1609"/>
      <c r="HX16" s="1609"/>
      <c r="HY16" s="1609"/>
      <c r="HZ16" s="1609"/>
      <c r="IA16" s="1609"/>
      <c r="IB16" s="1609"/>
      <c r="IC16" s="1609"/>
      <c r="ID16" s="1609"/>
      <c r="IE16" s="1609"/>
      <c r="IF16" s="1609"/>
      <c r="IG16" s="1609"/>
      <c r="IH16" s="1609"/>
      <c r="II16" s="1609"/>
      <c r="IJ16" s="1609"/>
      <c r="IK16" s="1609"/>
      <c r="IL16" s="1609"/>
      <c r="IM16" s="1609"/>
      <c r="IN16" s="1609"/>
      <c r="IO16" s="1609"/>
      <c r="IP16" s="1609"/>
      <c r="IQ16" s="1609"/>
      <c r="IR16" s="1609"/>
      <c r="IS16" s="1609"/>
      <c r="IT16" s="1609"/>
      <c r="IU16" s="1609"/>
      <c r="IV16" s="1609"/>
    </row>
    <row r="17" spans="1:256" s="1622" customFormat="1" ht="13" customHeight="1" x14ac:dyDescent="0.25">
      <c r="A17" s="1623" t="s">
        <v>1032</v>
      </c>
      <c r="B17" s="1634">
        <v>127</v>
      </c>
      <c r="C17" s="1635">
        <v>29</v>
      </c>
      <c r="D17" s="1635">
        <v>80</v>
      </c>
      <c r="E17" s="1635">
        <v>18</v>
      </c>
      <c r="F17" s="1612"/>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1609"/>
      <c r="AH17" s="1609"/>
      <c r="AI17" s="1609"/>
      <c r="AJ17" s="1609"/>
      <c r="AK17" s="1609"/>
      <c r="AL17" s="1609"/>
      <c r="AM17" s="1609"/>
      <c r="AN17" s="1609"/>
      <c r="AO17" s="1609"/>
      <c r="AP17" s="1609"/>
      <c r="AQ17" s="1609"/>
      <c r="AR17" s="1609"/>
      <c r="AS17" s="1609"/>
      <c r="AT17" s="1609"/>
      <c r="AU17" s="1609"/>
      <c r="AV17" s="1609"/>
      <c r="AW17" s="1609"/>
      <c r="AX17" s="1609"/>
      <c r="AY17" s="1609"/>
      <c r="AZ17" s="1609"/>
      <c r="BA17" s="1609"/>
      <c r="BB17" s="1609"/>
      <c r="BC17" s="1609"/>
      <c r="BD17" s="1609"/>
      <c r="BE17" s="1609"/>
      <c r="BF17" s="1609"/>
      <c r="BG17" s="1609"/>
      <c r="BH17" s="1609"/>
      <c r="BI17" s="1609"/>
      <c r="BJ17" s="1609"/>
      <c r="BK17" s="1609"/>
      <c r="BL17" s="1609"/>
      <c r="BM17" s="1609"/>
      <c r="BN17" s="1609"/>
      <c r="BO17" s="1609"/>
      <c r="BP17" s="1609"/>
      <c r="BQ17" s="1609"/>
      <c r="BR17" s="1609"/>
      <c r="BS17" s="1609"/>
      <c r="BT17" s="1609"/>
      <c r="BU17" s="1609"/>
      <c r="BV17" s="1609"/>
      <c r="BW17" s="1609"/>
      <c r="BX17" s="1609"/>
      <c r="BY17" s="1609"/>
      <c r="BZ17" s="1609"/>
      <c r="CA17" s="1609"/>
      <c r="CB17" s="1609"/>
      <c r="CC17" s="1609"/>
      <c r="CD17" s="1609"/>
      <c r="CE17" s="1609"/>
      <c r="CF17" s="1609"/>
      <c r="CG17" s="1609"/>
      <c r="CH17" s="1609"/>
      <c r="CI17" s="1609"/>
      <c r="CJ17" s="1609"/>
      <c r="CK17" s="1609"/>
      <c r="CL17" s="1609"/>
      <c r="CM17" s="1609"/>
      <c r="CN17" s="1609"/>
      <c r="CO17" s="1609"/>
      <c r="CP17" s="1609"/>
      <c r="CQ17" s="1609"/>
      <c r="CR17" s="1609"/>
      <c r="CS17" s="1609"/>
      <c r="CT17" s="1609"/>
      <c r="CU17" s="1609"/>
      <c r="CV17" s="1609"/>
      <c r="CW17" s="1609"/>
      <c r="CX17" s="1609"/>
      <c r="CY17" s="1609"/>
      <c r="CZ17" s="1609"/>
      <c r="DA17" s="1609"/>
      <c r="DB17" s="1609"/>
      <c r="DC17" s="1609"/>
      <c r="DD17" s="1609"/>
      <c r="DE17" s="1609"/>
      <c r="DF17" s="1609"/>
      <c r="DG17" s="1609"/>
      <c r="DH17" s="1609"/>
      <c r="DI17" s="1609"/>
      <c r="DJ17" s="1609"/>
      <c r="DK17" s="1609"/>
      <c r="DL17" s="1609"/>
      <c r="DM17" s="1609"/>
      <c r="DN17" s="1609"/>
      <c r="DO17" s="1609"/>
      <c r="DP17" s="1609"/>
      <c r="DQ17" s="1609"/>
      <c r="DR17" s="1609"/>
      <c r="DS17" s="1609"/>
      <c r="DT17" s="1609"/>
      <c r="DU17" s="1609"/>
      <c r="DV17" s="1609"/>
      <c r="DW17" s="1609"/>
      <c r="DX17" s="1609"/>
      <c r="DY17" s="1609"/>
      <c r="DZ17" s="1609"/>
      <c r="EA17" s="1609"/>
      <c r="EB17" s="1609"/>
      <c r="EC17" s="1609"/>
      <c r="ED17" s="1609"/>
      <c r="EE17" s="1609"/>
      <c r="EF17" s="1609"/>
      <c r="EG17" s="1609"/>
      <c r="EH17" s="1609"/>
      <c r="EI17" s="1609"/>
      <c r="EJ17" s="1609"/>
      <c r="EK17" s="1609"/>
      <c r="EL17" s="1609"/>
      <c r="EM17" s="1609"/>
      <c r="EN17" s="1609"/>
      <c r="EO17" s="1609"/>
      <c r="EP17" s="1609"/>
      <c r="EQ17" s="1609"/>
      <c r="ER17" s="1609"/>
      <c r="ES17" s="1609"/>
      <c r="ET17" s="1609"/>
      <c r="EU17" s="1609"/>
      <c r="EV17" s="1609"/>
      <c r="EW17" s="1609"/>
      <c r="EX17" s="1609"/>
      <c r="EY17" s="1609"/>
      <c r="EZ17" s="1609"/>
      <c r="FA17" s="1609"/>
      <c r="FB17" s="1609"/>
      <c r="FC17" s="1609"/>
      <c r="FD17" s="1609"/>
      <c r="FE17" s="1609"/>
      <c r="FF17" s="1609"/>
      <c r="FG17" s="1609"/>
      <c r="FH17" s="1609"/>
      <c r="FI17" s="1609"/>
      <c r="FJ17" s="1609"/>
      <c r="FK17" s="1609"/>
      <c r="FL17" s="1609"/>
      <c r="FM17" s="1609"/>
      <c r="FN17" s="1609"/>
      <c r="FO17" s="1609"/>
      <c r="FP17" s="1609"/>
      <c r="FQ17" s="1609"/>
      <c r="FR17" s="1609"/>
      <c r="FS17" s="1609"/>
      <c r="FT17" s="1609"/>
      <c r="FU17" s="1609"/>
      <c r="FV17" s="1609"/>
      <c r="FW17" s="1609"/>
      <c r="FX17" s="1609"/>
      <c r="FY17" s="1609"/>
      <c r="FZ17" s="1609"/>
      <c r="GA17" s="1609"/>
      <c r="GB17" s="1609"/>
      <c r="GC17" s="1609"/>
      <c r="GD17" s="1609"/>
      <c r="GE17" s="1609"/>
      <c r="GF17" s="1609"/>
      <c r="GG17" s="1609"/>
      <c r="GH17" s="1609"/>
      <c r="GI17" s="1609"/>
      <c r="GJ17" s="1609"/>
      <c r="GK17" s="1609"/>
      <c r="GL17" s="1609"/>
      <c r="GM17" s="1609"/>
      <c r="GN17" s="1609"/>
      <c r="GO17" s="1609"/>
      <c r="GP17" s="1609"/>
      <c r="GQ17" s="1609"/>
      <c r="GR17" s="1609"/>
      <c r="GS17" s="1609"/>
      <c r="GT17" s="1609"/>
      <c r="GU17" s="1609"/>
      <c r="GV17" s="1609"/>
      <c r="GW17" s="1609"/>
      <c r="GX17" s="1609"/>
      <c r="GY17" s="1609"/>
      <c r="GZ17" s="1609"/>
      <c r="HA17" s="1609"/>
      <c r="HB17" s="1609"/>
      <c r="HC17" s="1609"/>
      <c r="HD17" s="1609"/>
      <c r="HE17" s="1609"/>
      <c r="HF17" s="1609"/>
      <c r="HG17" s="1609"/>
      <c r="HH17" s="1609"/>
      <c r="HI17" s="1609"/>
      <c r="HJ17" s="1609"/>
      <c r="HK17" s="1609"/>
      <c r="HL17" s="1609"/>
      <c r="HM17" s="1609"/>
      <c r="HN17" s="1609"/>
      <c r="HO17" s="1609"/>
      <c r="HP17" s="1609"/>
      <c r="HQ17" s="1609"/>
      <c r="HR17" s="1609"/>
      <c r="HS17" s="1609"/>
      <c r="HT17" s="1609"/>
      <c r="HU17" s="1609"/>
      <c r="HV17" s="1609"/>
      <c r="HW17" s="1609"/>
      <c r="HX17" s="1609"/>
      <c r="HY17" s="1609"/>
      <c r="HZ17" s="1609"/>
      <c r="IA17" s="1609"/>
      <c r="IB17" s="1609"/>
      <c r="IC17" s="1609"/>
      <c r="ID17" s="1609"/>
      <c r="IE17" s="1609"/>
      <c r="IF17" s="1609"/>
      <c r="IG17" s="1609"/>
      <c r="IH17" s="1609"/>
      <c r="II17" s="1609"/>
      <c r="IJ17" s="1609"/>
      <c r="IK17" s="1609"/>
      <c r="IL17" s="1609"/>
      <c r="IM17" s="1609"/>
      <c r="IN17" s="1609"/>
      <c r="IO17" s="1609"/>
      <c r="IP17" s="1609"/>
      <c r="IQ17" s="1609"/>
      <c r="IR17" s="1609"/>
      <c r="IS17" s="1609"/>
      <c r="IT17" s="1609"/>
      <c r="IU17" s="1609"/>
      <c r="IV17" s="1609"/>
    </row>
    <row r="18" spans="1:256" s="1622" customFormat="1" ht="13" customHeight="1" x14ac:dyDescent="0.25">
      <c r="A18" s="1623" t="s">
        <v>1033</v>
      </c>
      <c r="B18" s="1634">
        <v>308</v>
      </c>
      <c r="C18" s="1635">
        <v>60</v>
      </c>
      <c r="D18" s="1635">
        <v>202</v>
      </c>
      <c r="E18" s="1635">
        <v>46</v>
      </c>
      <c r="F18" s="1612"/>
      <c r="G18" s="1609"/>
      <c r="H18" s="1609"/>
      <c r="I18" s="1609"/>
      <c r="J18" s="1609"/>
      <c r="K18" s="1609"/>
      <c r="L18" s="1609"/>
      <c r="M18" s="1609"/>
      <c r="N18" s="1609"/>
      <c r="O18" s="1609"/>
      <c r="P18" s="1609"/>
      <c r="Q18" s="1609"/>
      <c r="R18" s="1609"/>
      <c r="S18" s="1609"/>
      <c r="T18" s="1609"/>
      <c r="U18" s="1609"/>
      <c r="V18" s="1609"/>
      <c r="W18" s="1609"/>
      <c r="X18" s="1609"/>
      <c r="Y18" s="1609"/>
      <c r="Z18" s="1609"/>
      <c r="AA18" s="1609"/>
      <c r="AB18" s="1609"/>
      <c r="AC18" s="1609"/>
      <c r="AD18" s="1609"/>
      <c r="AE18" s="1609"/>
      <c r="AF18" s="1609"/>
      <c r="AG18" s="1609"/>
      <c r="AH18" s="1609"/>
      <c r="AI18" s="1609"/>
      <c r="AJ18" s="1609"/>
      <c r="AK18" s="1609"/>
      <c r="AL18" s="1609"/>
      <c r="AM18" s="1609"/>
      <c r="AN18" s="1609"/>
      <c r="AO18" s="1609"/>
      <c r="AP18" s="1609"/>
      <c r="AQ18" s="1609"/>
      <c r="AR18" s="1609"/>
      <c r="AS18" s="1609"/>
      <c r="AT18" s="1609"/>
      <c r="AU18" s="1609"/>
      <c r="AV18" s="1609"/>
      <c r="AW18" s="1609"/>
      <c r="AX18" s="1609"/>
      <c r="AY18" s="1609"/>
      <c r="AZ18" s="1609"/>
      <c r="BA18" s="1609"/>
      <c r="BB18" s="1609"/>
      <c r="BC18" s="1609"/>
      <c r="BD18" s="1609"/>
      <c r="BE18" s="1609"/>
      <c r="BF18" s="1609"/>
      <c r="BG18" s="1609"/>
      <c r="BH18" s="1609"/>
      <c r="BI18" s="1609"/>
      <c r="BJ18" s="1609"/>
      <c r="BK18" s="1609"/>
      <c r="BL18" s="1609"/>
      <c r="BM18" s="1609"/>
      <c r="BN18" s="1609"/>
      <c r="BO18" s="1609"/>
      <c r="BP18" s="1609"/>
      <c r="BQ18" s="1609"/>
      <c r="BR18" s="1609"/>
      <c r="BS18" s="1609"/>
      <c r="BT18" s="1609"/>
      <c r="BU18" s="1609"/>
      <c r="BV18" s="1609"/>
      <c r="BW18" s="1609"/>
      <c r="BX18" s="1609"/>
      <c r="BY18" s="1609"/>
      <c r="BZ18" s="1609"/>
      <c r="CA18" s="1609"/>
      <c r="CB18" s="1609"/>
      <c r="CC18" s="1609"/>
      <c r="CD18" s="1609"/>
      <c r="CE18" s="1609"/>
      <c r="CF18" s="1609"/>
      <c r="CG18" s="1609"/>
      <c r="CH18" s="1609"/>
      <c r="CI18" s="1609"/>
      <c r="CJ18" s="1609"/>
      <c r="CK18" s="1609"/>
      <c r="CL18" s="1609"/>
      <c r="CM18" s="1609"/>
      <c r="CN18" s="1609"/>
      <c r="CO18" s="1609"/>
      <c r="CP18" s="1609"/>
      <c r="CQ18" s="1609"/>
      <c r="CR18" s="1609"/>
      <c r="CS18" s="1609"/>
      <c r="CT18" s="1609"/>
      <c r="CU18" s="1609"/>
      <c r="CV18" s="1609"/>
      <c r="CW18" s="1609"/>
      <c r="CX18" s="1609"/>
      <c r="CY18" s="1609"/>
      <c r="CZ18" s="1609"/>
      <c r="DA18" s="1609"/>
      <c r="DB18" s="1609"/>
      <c r="DC18" s="1609"/>
      <c r="DD18" s="1609"/>
      <c r="DE18" s="1609"/>
      <c r="DF18" s="1609"/>
      <c r="DG18" s="1609"/>
      <c r="DH18" s="1609"/>
      <c r="DI18" s="1609"/>
      <c r="DJ18" s="1609"/>
      <c r="DK18" s="1609"/>
      <c r="DL18" s="1609"/>
      <c r="DM18" s="1609"/>
      <c r="DN18" s="1609"/>
      <c r="DO18" s="1609"/>
      <c r="DP18" s="1609"/>
      <c r="DQ18" s="1609"/>
      <c r="DR18" s="1609"/>
      <c r="DS18" s="1609"/>
      <c r="DT18" s="1609"/>
      <c r="DU18" s="1609"/>
      <c r="DV18" s="1609"/>
      <c r="DW18" s="1609"/>
      <c r="DX18" s="1609"/>
      <c r="DY18" s="1609"/>
      <c r="DZ18" s="1609"/>
      <c r="EA18" s="1609"/>
      <c r="EB18" s="1609"/>
      <c r="EC18" s="1609"/>
      <c r="ED18" s="1609"/>
      <c r="EE18" s="1609"/>
      <c r="EF18" s="1609"/>
      <c r="EG18" s="1609"/>
      <c r="EH18" s="1609"/>
      <c r="EI18" s="1609"/>
      <c r="EJ18" s="1609"/>
      <c r="EK18" s="1609"/>
      <c r="EL18" s="1609"/>
      <c r="EM18" s="1609"/>
      <c r="EN18" s="1609"/>
      <c r="EO18" s="1609"/>
      <c r="EP18" s="1609"/>
      <c r="EQ18" s="1609"/>
      <c r="ER18" s="1609"/>
      <c r="ES18" s="1609"/>
      <c r="ET18" s="1609"/>
      <c r="EU18" s="1609"/>
      <c r="EV18" s="1609"/>
      <c r="EW18" s="1609"/>
      <c r="EX18" s="1609"/>
      <c r="EY18" s="1609"/>
      <c r="EZ18" s="1609"/>
      <c r="FA18" s="1609"/>
      <c r="FB18" s="1609"/>
      <c r="FC18" s="1609"/>
      <c r="FD18" s="1609"/>
      <c r="FE18" s="1609"/>
      <c r="FF18" s="1609"/>
      <c r="FG18" s="1609"/>
      <c r="FH18" s="1609"/>
      <c r="FI18" s="1609"/>
      <c r="FJ18" s="1609"/>
      <c r="FK18" s="1609"/>
      <c r="FL18" s="1609"/>
      <c r="FM18" s="1609"/>
      <c r="FN18" s="1609"/>
      <c r="FO18" s="1609"/>
      <c r="FP18" s="1609"/>
      <c r="FQ18" s="1609"/>
      <c r="FR18" s="1609"/>
      <c r="FS18" s="1609"/>
      <c r="FT18" s="1609"/>
      <c r="FU18" s="1609"/>
      <c r="FV18" s="1609"/>
      <c r="FW18" s="1609"/>
      <c r="FX18" s="1609"/>
      <c r="FY18" s="1609"/>
      <c r="FZ18" s="1609"/>
      <c r="GA18" s="1609"/>
      <c r="GB18" s="1609"/>
      <c r="GC18" s="1609"/>
      <c r="GD18" s="1609"/>
      <c r="GE18" s="1609"/>
      <c r="GF18" s="1609"/>
      <c r="GG18" s="1609"/>
      <c r="GH18" s="1609"/>
      <c r="GI18" s="1609"/>
      <c r="GJ18" s="1609"/>
      <c r="GK18" s="1609"/>
      <c r="GL18" s="1609"/>
      <c r="GM18" s="1609"/>
      <c r="GN18" s="1609"/>
      <c r="GO18" s="1609"/>
      <c r="GP18" s="1609"/>
      <c r="GQ18" s="1609"/>
      <c r="GR18" s="1609"/>
      <c r="GS18" s="1609"/>
      <c r="GT18" s="1609"/>
      <c r="GU18" s="1609"/>
      <c r="GV18" s="1609"/>
      <c r="GW18" s="1609"/>
      <c r="GX18" s="1609"/>
      <c r="GY18" s="1609"/>
      <c r="GZ18" s="1609"/>
      <c r="HA18" s="1609"/>
      <c r="HB18" s="1609"/>
      <c r="HC18" s="1609"/>
      <c r="HD18" s="1609"/>
      <c r="HE18" s="1609"/>
      <c r="HF18" s="1609"/>
      <c r="HG18" s="1609"/>
      <c r="HH18" s="1609"/>
      <c r="HI18" s="1609"/>
      <c r="HJ18" s="1609"/>
      <c r="HK18" s="1609"/>
      <c r="HL18" s="1609"/>
      <c r="HM18" s="1609"/>
      <c r="HN18" s="1609"/>
      <c r="HO18" s="1609"/>
      <c r="HP18" s="1609"/>
      <c r="HQ18" s="1609"/>
      <c r="HR18" s="1609"/>
      <c r="HS18" s="1609"/>
      <c r="HT18" s="1609"/>
      <c r="HU18" s="1609"/>
      <c r="HV18" s="1609"/>
      <c r="HW18" s="1609"/>
      <c r="HX18" s="1609"/>
      <c r="HY18" s="1609"/>
      <c r="HZ18" s="1609"/>
      <c r="IA18" s="1609"/>
      <c r="IB18" s="1609"/>
      <c r="IC18" s="1609"/>
      <c r="ID18" s="1609"/>
      <c r="IE18" s="1609"/>
      <c r="IF18" s="1609"/>
      <c r="IG18" s="1609"/>
      <c r="IH18" s="1609"/>
      <c r="II18" s="1609"/>
      <c r="IJ18" s="1609"/>
      <c r="IK18" s="1609"/>
      <c r="IL18" s="1609"/>
      <c r="IM18" s="1609"/>
      <c r="IN18" s="1609"/>
      <c r="IO18" s="1609"/>
      <c r="IP18" s="1609"/>
      <c r="IQ18" s="1609"/>
      <c r="IR18" s="1609"/>
      <c r="IS18" s="1609"/>
      <c r="IT18" s="1609"/>
      <c r="IU18" s="1609"/>
      <c r="IV18" s="1609"/>
    </row>
    <row r="19" spans="1:256" s="1622" customFormat="1" ht="13" customHeight="1" x14ac:dyDescent="0.25">
      <c r="A19" s="1623" t="s">
        <v>1034</v>
      </c>
      <c r="B19" s="1634">
        <v>87</v>
      </c>
      <c r="C19" s="1635">
        <v>13</v>
      </c>
      <c r="D19" s="1635">
        <v>65</v>
      </c>
      <c r="E19" s="1635">
        <v>9</v>
      </c>
      <c r="F19" s="1612"/>
      <c r="G19" s="1609"/>
      <c r="H19" s="1609"/>
      <c r="I19" s="1609"/>
      <c r="J19" s="1609"/>
      <c r="K19" s="1609"/>
      <c r="L19" s="1609"/>
      <c r="M19" s="1609"/>
      <c r="N19" s="1609"/>
      <c r="O19" s="1609"/>
      <c r="P19" s="1609"/>
      <c r="Q19" s="1609"/>
      <c r="R19" s="1609"/>
      <c r="S19" s="1609"/>
      <c r="T19" s="1609"/>
      <c r="U19" s="1609"/>
      <c r="V19" s="1609"/>
      <c r="W19" s="1609"/>
      <c r="X19" s="1609"/>
      <c r="Y19" s="1609"/>
      <c r="Z19" s="1609"/>
      <c r="AA19" s="1609"/>
      <c r="AB19" s="1609"/>
      <c r="AC19" s="1609"/>
      <c r="AD19" s="1609"/>
      <c r="AE19" s="1609"/>
      <c r="AF19" s="1609"/>
      <c r="AG19" s="1609"/>
      <c r="AH19" s="1609"/>
      <c r="AI19" s="1609"/>
      <c r="AJ19" s="1609"/>
      <c r="AK19" s="1609"/>
      <c r="AL19" s="1609"/>
      <c r="AM19" s="1609"/>
      <c r="AN19" s="1609"/>
      <c r="AO19" s="1609"/>
      <c r="AP19" s="1609"/>
      <c r="AQ19" s="1609"/>
      <c r="AR19" s="1609"/>
      <c r="AS19" s="1609"/>
      <c r="AT19" s="1609"/>
      <c r="AU19" s="1609"/>
      <c r="AV19" s="1609"/>
      <c r="AW19" s="1609"/>
      <c r="AX19" s="1609"/>
      <c r="AY19" s="1609"/>
      <c r="AZ19" s="1609"/>
      <c r="BA19" s="1609"/>
      <c r="BB19" s="1609"/>
      <c r="BC19" s="1609"/>
      <c r="BD19" s="1609"/>
      <c r="BE19" s="1609"/>
      <c r="BF19" s="1609"/>
      <c r="BG19" s="1609"/>
      <c r="BH19" s="1609"/>
      <c r="BI19" s="1609"/>
      <c r="BJ19" s="1609"/>
      <c r="BK19" s="1609"/>
      <c r="BL19" s="1609"/>
      <c r="BM19" s="1609"/>
      <c r="BN19" s="1609"/>
      <c r="BO19" s="1609"/>
      <c r="BP19" s="1609"/>
      <c r="BQ19" s="1609"/>
      <c r="BR19" s="1609"/>
      <c r="BS19" s="1609"/>
      <c r="BT19" s="1609"/>
      <c r="BU19" s="1609"/>
      <c r="BV19" s="1609"/>
      <c r="BW19" s="1609"/>
      <c r="BX19" s="1609"/>
      <c r="BY19" s="1609"/>
      <c r="BZ19" s="1609"/>
      <c r="CA19" s="1609"/>
      <c r="CB19" s="1609"/>
      <c r="CC19" s="1609"/>
      <c r="CD19" s="1609"/>
      <c r="CE19" s="1609"/>
      <c r="CF19" s="1609"/>
      <c r="CG19" s="1609"/>
      <c r="CH19" s="1609"/>
      <c r="CI19" s="1609"/>
      <c r="CJ19" s="1609"/>
      <c r="CK19" s="1609"/>
      <c r="CL19" s="1609"/>
      <c r="CM19" s="1609"/>
      <c r="CN19" s="1609"/>
      <c r="CO19" s="1609"/>
      <c r="CP19" s="1609"/>
      <c r="CQ19" s="1609"/>
      <c r="CR19" s="1609"/>
      <c r="CS19" s="1609"/>
      <c r="CT19" s="1609"/>
      <c r="CU19" s="1609"/>
      <c r="CV19" s="1609"/>
      <c r="CW19" s="1609"/>
      <c r="CX19" s="1609"/>
      <c r="CY19" s="1609"/>
      <c r="CZ19" s="1609"/>
      <c r="DA19" s="1609"/>
      <c r="DB19" s="1609"/>
      <c r="DC19" s="1609"/>
      <c r="DD19" s="1609"/>
      <c r="DE19" s="1609"/>
      <c r="DF19" s="1609"/>
      <c r="DG19" s="1609"/>
      <c r="DH19" s="1609"/>
      <c r="DI19" s="1609"/>
      <c r="DJ19" s="1609"/>
      <c r="DK19" s="1609"/>
      <c r="DL19" s="1609"/>
      <c r="DM19" s="1609"/>
      <c r="DN19" s="1609"/>
      <c r="DO19" s="1609"/>
      <c r="DP19" s="1609"/>
      <c r="DQ19" s="1609"/>
      <c r="DR19" s="1609"/>
      <c r="DS19" s="1609"/>
      <c r="DT19" s="1609"/>
      <c r="DU19" s="1609"/>
      <c r="DV19" s="1609"/>
      <c r="DW19" s="1609"/>
      <c r="DX19" s="1609"/>
      <c r="DY19" s="1609"/>
      <c r="DZ19" s="1609"/>
      <c r="EA19" s="1609"/>
      <c r="EB19" s="1609"/>
      <c r="EC19" s="1609"/>
      <c r="ED19" s="1609"/>
      <c r="EE19" s="1609"/>
      <c r="EF19" s="1609"/>
      <c r="EG19" s="1609"/>
      <c r="EH19" s="1609"/>
      <c r="EI19" s="1609"/>
      <c r="EJ19" s="1609"/>
      <c r="EK19" s="1609"/>
      <c r="EL19" s="1609"/>
      <c r="EM19" s="1609"/>
      <c r="EN19" s="1609"/>
      <c r="EO19" s="1609"/>
      <c r="EP19" s="1609"/>
      <c r="EQ19" s="1609"/>
      <c r="ER19" s="1609"/>
      <c r="ES19" s="1609"/>
      <c r="ET19" s="1609"/>
      <c r="EU19" s="1609"/>
      <c r="EV19" s="1609"/>
      <c r="EW19" s="1609"/>
      <c r="EX19" s="1609"/>
      <c r="EY19" s="1609"/>
      <c r="EZ19" s="1609"/>
      <c r="FA19" s="1609"/>
      <c r="FB19" s="1609"/>
      <c r="FC19" s="1609"/>
      <c r="FD19" s="1609"/>
      <c r="FE19" s="1609"/>
      <c r="FF19" s="1609"/>
      <c r="FG19" s="1609"/>
      <c r="FH19" s="1609"/>
      <c r="FI19" s="1609"/>
      <c r="FJ19" s="1609"/>
      <c r="FK19" s="1609"/>
      <c r="FL19" s="1609"/>
      <c r="FM19" s="1609"/>
      <c r="FN19" s="1609"/>
      <c r="FO19" s="1609"/>
      <c r="FP19" s="1609"/>
      <c r="FQ19" s="1609"/>
      <c r="FR19" s="1609"/>
      <c r="FS19" s="1609"/>
      <c r="FT19" s="1609"/>
      <c r="FU19" s="1609"/>
      <c r="FV19" s="1609"/>
      <c r="FW19" s="1609"/>
      <c r="FX19" s="1609"/>
      <c r="FY19" s="1609"/>
      <c r="FZ19" s="1609"/>
      <c r="GA19" s="1609"/>
      <c r="GB19" s="1609"/>
      <c r="GC19" s="1609"/>
      <c r="GD19" s="1609"/>
      <c r="GE19" s="1609"/>
      <c r="GF19" s="1609"/>
      <c r="GG19" s="1609"/>
      <c r="GH19" s="1609"/>
      <c r="GI19" s="1609"/>
      <c r="GJ19" s="1609"/>
      <c r="GK19" s="1609"/>
      <c r="GL19" s="1609"/>
      <c r="GM19" s="1609"/>
      <c r="GN19" s="1609"/>
      <c r="GO19" s="1609"/>
      <c r="GP19" s="1609"/>
      <c r="GQ19" s="1609"/>
      <c r="GR19" s="1609"/>
      <c r="GS19" s="1609"/>
      <c r="GT19" s="1609"/>
      <c r="GU19" s="1609"/>
      <c r="GV19" s="1609"/>
      <c r="GW19" s="1609"/>
      <c r="GX19" s="1609"/>
      <c r="GY19" s="1609"/>
      <c r="GZ19" s="1609"/>
      <c r="HA19" s="1609"/>
      <c r="HB19" s="1609"/>
      <c r="HC19" s="1609"/>
      <c r="HD19" s="1609"/>
      <c r="HE19" s="1609"/>
      <c r="HF19" s="1609"/>
      <c r="HG19" s="1609"/>
      <c r="HH19" s="1609"/>
      <c r="HI19" s="1609"/>
      <c r="HJ19" s="1609"/>
      <c r="HK19" s="1609"/>
      <c r="HL19" s="1609"/>
      <c r="HM19" s="1609"/>
      <c r="HN19" s="1609"/>
      <c r="HO19" s="1609"/>
      <c r="HP19" s="1609"/>
      <c r="HQ19" s="1609"/>
      <c r="HR19" s="1609"/>
      <c r="HS19" s="1609"/>
      <c r="HT19" s="1609"/>
      <c r="HU19" s="1609"/>
      <c r="HV19" s="1609"/>
      <c r="HW19" s="1609"/>
      <c r="HX19" s="1609"/>
      <c r="HY19" s="1609"/>
      <c r="HZ19" s="1609"/>
      <c r="IA19" s="1609"/>
      <c r="IB19" s="1609"/>
      <c r="IC19" s="1609"/>
      <c r="ID19" s="1609"/>
      <c r="IE19" s="1609"/>
      <c r="IF19" s="1609"/>
      <c r="IG19" s="1609"/>
      <c r="IH19" s="1609"/>
      <c r="II19" s="1609"/>
      <c r="IJ19" s="1609"/>
      <c r="IK19" s="1609"/>
      <c r="IL19" s="1609"/>
      <c r="IM19" s="1609"/>
      <c r="IN19" s="1609"/>
      <c r="IO19" s="1609"/>
      <c r="IP19" s="1609"/>
      <c r="IQ19" s="1609"/>
      <c r="IR19" s="1609"/>
      <c r="IS19" s="1609"/>
      <c r="IT19" s="1609"/>
      <c r="IU19" s="1609"/>
      <c r="IV19" s="1609"/>
    </row>
    <row r="20" spans="1:256" s="1622" customFormat="1" ht="13" customHeight="1" x14ac:dyDescent="0.25">
      <c r="A20" s="1623" t="s">
        <v>1035</v>
      </c>
      <c r="B20" s="1634">
        <v>146</v>
      </c>
      <c r="C20" s="1635">
        <v>40</v>
      </c>
      <c r="D20" s="1635">
        <v>96</v>
      </c>
      <c r="E20" s="1635">
        <v>10</v>
      </c>
      <c r="F20" s="1612"/>
      <c r="G20" s="1609"/>
      <c r="H20" s="1609"/>
      <c r="I20" s="1609"/>
      <c r="J20" s="1609"/>
      <c r="K20" s="1609"/>
      <c r="L20" s="1609"/>
      <c r="M20" s="1609"/>
      <c r="N20" s="1609"/>
      <c r="O20" s="1609"/>
      <c r="P20" s="1609"/>
      <c r="Q20" s="1609"/>
      <c r="R20" s="1609"/>
      <c r="S20" s="1609"/>
      <c r="T20" s="1609"/>
      <c r="U20" s="1609"/>
      <c r="V20" s="1609"/>
      <c r="W20" s="1609"/>
      <c r="X20" s="1609"/>
      <c r="Y20" s="1609"/>
      <c r="Z20" s="1609"/>
      <c r="AA20" s="1609"/>
      <c r="AB20" s="1609"/>
      <c r="AC20" s="1609"/>
      <c r="AD20" s="1609"/>
      <c r="AE20" s="1609"/>
      <c r="AF20" s="1609"/>
      <c r="AG20" s="1609"/>
      <c r="AH20" s="1609"/>
      <c r="AI20" s="1609"/>
      <c r="AJ20" s="1609"/>
      <c r="AK20" s="1609"/>
      <c r="AL20" s="1609"/>
      <c r="AM20" s="1609"/>
      <c r="AN20" s="1609"/>
      <c r="AO20" s="1609"/>
      <c r="AP20" s="1609"/>
      <c r="AQ20" s="1609"/>
      <c r="AR20" s="1609"/>
      <c r="AS20" s="1609"/>
      <c r="AT20" s="1609"/>
      <c r="AU20" s="1609"/>
      <c r="AV20" s="1609"/>
      <c r="AW20" s="1609"/>
      <c r="AX20" s="1609"/>
      <c r="AY20" s="1609"/>
      <c r="AZ20" s="1609"/>
      <c r="BA20" s="1609"/>
      <c r="BB20" s="1609"/>
      <c r="BC20" s="1609"/>
      <c r="BD20" s="1609"/>
      <c r="BE20" s="1609"/>
      <c r="BF20" s="1609"/>
      <c r="BG20" s="1609"/>
      <c r="BH20" s="1609"/>
      <c r="BI20" s="1609"/>
      <c r="BJ20" s="1609"/>
      <c r="BK20" s="1609"/>
      <c r="BL20" s="1609"/>
      <c r="BM20" s="1609"/>
      <c r="BN20" s="1609"/>
      <c r="BO20" s="1609"/>
      <c r="BP20" s="1609"/>
      <c r="BQ20" s="1609"/>
      <c r="BR20" s="1609"/>
      <c r="BS20" s="1609"/>
      <c r="BT20" s="1609"/>
      <c r="BU20" s="1609"/>
      <c r="BV20" s="1609"/>
      <c r="BW20" s="1609"/>
      <c r="BX20" s="1609"/>
      <c r="BY20" s="1609"/>
      <c r="BZ20" s="1609"/>
      <c r="CA20" s="1609"/>
      <c r="CB20" s="1609"/>
      <c r="CC20" s="1609"/>
      <c r="CD20" s="1609"/>
      <c r="CE20" s="1609"/>
      <c r="CF20" s="1609"/>
      <c r="CG20" s="1609"/>
      <c r="CH20" s="1609"/>
      <c r="CI20" s="1609"/>
      <c r="CJ20" s="1609"/>
      <c r="CK20" s="1609"/>
      <c r="CL20" s="1609"/>
      <c r="CM20" s="1609"/>
      <c r="CN20" s="1609"/>
      <c r="CO20" s="1609"/>
      <c r="CP20" s="1609"/>
      <c r="CQ20" s="1609"/>
      <c r="CR20" s="1609"/>
      <c r="CS20" s="1609"/>
      <c r="CT20" s="1609"/>
      <c r="CU20" s="1609"/>
      <c r="CV20" s="1609"/>
      <c r="CW20" s="1609"/>
      <c r="CX20" s="1609"/>
      <c r="CY20" s="1609"/>
      <c r="CZ20" s="1609"/>
      <c r="DA20" s="1609"/>
      <c r="DB20" s="1609"/>
      <c r="DC20" s="1609"/>
      <c r="DD20" s="1609"/>
      <c r="DE20" s="1609"/>
      <c r="DF20" s="1609"/>
      <c r="DG20" s="1609"/>
      <c r="DH20" s="1609"/>
      <c r="DI20" s="1609"/>
      <c r="DJ20" s="1609"/>
      <c r="DK20" s="1609"/>
      <c r="DL20" s="1609"/>
      <c r="DM20" s="1609"/>
      <c r="DN20" s="1609"/>
      <c r="DO20" s="1609"/>
      <c r="DP20" s="1609"/>
      <c r="DQ20" s="1609"/>
      <c r="DR20" s="1609"/>
      <c r="DS20" s="1609"/>
      <c r="DT20" s="1609"/>
      <c r="DU20" s="1609"/>
      <c r="DV20" s="1609"/>
      <c r="DW20" s="1609"/>
      <c r="DX20" s="1609"/>
      <c r="DY20" s="1609"/>
      <c r="DZ20" s="1609"/>
      <c r="EA20" s="1609"/>
      <c r="EB20" s="1609"/>
      <c r="EC20" s="1609"/>
      <c r="ED20" s="1609"/>
      <c r="EE20" s="1609"/>
      <c r="EF20" s="1609"/>
      <c r="EG20" s="1609"/>
      <c r="EH20" s="1609"/>
      <c r="EI20" s="1609"/>
      <c r="EJ20" s="1609"/>
      <c r="EK20" s="1609"/>
      <c r="EL20" s="1609"/>
      <c r="EM20" s="1609"/>
      <c r="EN20" s="1609"/>
      <c r="EO20" s="1609"/>
      <c r="EP20" s="1609"/>
      <c r="EQ20" s="1609"/>
      <c r="ER20" s="1609"/>
      <c r="ES20" s="1609"/>
      <c r="ET20" s="1609"/>
      <c r="EU20" s="1609"/>
      <c r="EV20" s="1609"/>
      <c r="EW20" s="1609"/>
      <c r="EX20" s="1609"/>
      <c r="EY20" s="1609"/>
      <c r="EZ20" s="1609"/>
      <c r="FA20" s="1609"/>
      <c r="FB20" s="1609"/>
      <c r="FC20" s="1609"/>
      <c r="FD20" s="1609"/>
      <c r="FE20" s="1609"/>
      <c r="FF20" s="1609"/>
      <c r="FG20" s="1609"/>
      <c r="FH20" s="1609"/>
      <c r="FI20" s="1609"/>
      <c r="FJ20" s="1609"/>
      <c r="FK20" s="1609"/>
      <c r="FL20" s="1609"/>
      <c r="FM20" s="1609"/>
      <c r="FN20" s="1609"/>
      <c r="FO20" s="1609"/>
      <c r="FP20" s="1609"/>
      <c r="FQ20" s="1609"/>
      <c r="FR20" s="1609"/>
      <c r="FS20" s="1609"/>
      <c r="FT20" s="1609"/>
      <c r="FU20" s="1609"/>
      <c r="FV20" s="1609"/>
      <c r="FW20" s="1609"/>
      <c r="FX20" s="1609"/>
      <c r="FY20" s="1609"/>
      <c r="FZ20" s="1609"/>
      <c r="GA20" s="1609"/>
      <c r="GB20" s="1609"/>
      <c r="GC20" s="1609"/>
      <c r="GD20" s="1609"/>
      <c r="GE20" s="1609"/>
      <c r="GF20" s="1609"/>
      <c r="GG20" s="1609"/>
      <c r="GH20" s="1609"/>
      <c r="GI20" s="1609"/>
      <c r="GJ20" s="1609"/>
      <c r="GK20" s="1609"/>
      <c r="GL20" s="1609"/>
      <c r="GM20" s="1609"/>
      <c r="GN20" s="1609"/>
      <c r="GO20" s="1609"/>
      <c r="GP20" s="1609"/>
      <c r="GQ20" s="1609"/>
      <c r="GR20" s="1609"/>
      <c r="GS20" s="1609"/>
      <c r="GT20" s="1609"/>
      <c r="GU20" s="1609"/>
      <c r="GV20" s="1609"/>
      <c r="GW20" s="1609"/>
      <c r="GX20" s="1609"/>
      <c r="GY20" s="1609"/>
      <c r="GZ20" s="1609"/>
      <c r="HA20" s="1609"/>
      <c r="HB20" s="1609"/>
      <c r="HC20" s="1609"/>
      <c r="HD20" s="1609"/>
      <c r="HE20" s="1609"/>
      <c r="HF20" s="1609"/>
      <c r="HG20" s="1609"/>
      <c r="HH20" s="1609"/>
      <c r="HI20" s="1609"/>
      <c r="HJ20" s="1609"/>
      <c r="HK20" s="1609"/>
      <c r="HL20" s="1609"/>
      <c r="HM20" s="1609"/>
      <c r="HN20" s="1609"/>
      <c r="HO20" s="1609"/>
      <c r="HP20" s="1609"/>
      <c r="HQ20" s="1609"/>
      <c r="HR20" s="1609"/>
      <c r="HS20" s="1609"/>
      <c r="HT20" s="1609"/>
      <c r="HU20" s="1609"/>
      <c r="HV20" s="1609"/>
      <c r="HW20" s="1609"/>
      <c r="HX20" s="1609"/>
      <c r="HY20" s="1609"/>
      <c r="HZ20" s="1609"/>
      <c r="IA20" s="1609"/>
      <c r="IB20" s="1609"/>
      <c r="IC20" s="1609"/>
      <c r="ID20" s="1609"/>
      <c r="IE20" s="1609"/>
      <c r="IF20" s="1609"/>
      <c r="IG20" s="1609"/>
      <c r="IH20" s="1609"/>
      <c r="II20" s="1609"/>
      <c r="IJ20" s="1609"/>
      <c r="IK20" s="1609"/>
      <c r="IL20" s="1609"/>
      <c r="IM20" s="1609"/>
      <c r="IN20" s="1609"/>
      <c r="IO20" s="1609"/>
      <c r="IP20" s="1609"/>
      <c r="IQ20" s="1609"/>
      <c r="IR20" s="1609"/>
      <c r="IS20" s="1609"/>
      <c r="IT20" s="1609"/>
      <c r="IU20" s="1609"/>
      <c r="IV20" s="1609"/>
    </row>
    <row r="21" spans="1:256" s="1622" customFormat="1" ht="13" customHeight="1" x14ac:dyDescent="0.25">
      <c r="A21" s="1623" t="s">
        <v>1036</v>
      </c>
      <c r="B21" s="1634">
        <v>330</v>
      </c>
      <c r="C21" s="1635">
        <v>49</v>
      </c>
      <c r="D21" s="1635">
        <v>258</v>
      </c>
      <c r="E21" s="1635">
        <v>23</v>
      </c>
      <c r="F21" s="1612"/>
      <c r="G21" s="1609"/>
      <c r="H21" s="1609"/>
      <c r="I21" s="1609"/>
      <c r="J21" s="1609"/>
      <c r="K21" s="1609"/>
      <c r="L21" s="1609"/>
      <c r="M21" s="1609"/>
      <c r="N21" s="1609"/>
      <c r="O21" s="1609"/>
      <c r="P21" s="1609"/>
      <c r="Q21" s="1609"/>
      <c r="R21" s="1609"/>
      <c r="S21" s="1609"/>
      <c r="T21" s="1609"/>
      <c r="U21" s="1609"/>
      <c r="V21" s="1609"/>
      <c r="W21" s="1609"/>
      <c r="X21" s="1609"/>
      <c r="Y21" s="1609"/>
      <c r="Z21" s="1609"/>
      <c r="AA21" s="1609"/>
      <c r="AB21" s="1609"/>
      <c r="AC21" s="1609"/>
      <c r="AD21" s="1609"/>
      <c r="AE21" s="1609"/>
      <c r="AF21" s="1609"/>
      <c r="AG21" s="1609"/>
      <c r="AH21" s="1609"/>
      <c r="AI21" s="1609"/>
      <c r="AJ21" s="1609"/>
      <c r="AK21" s="1609"/>
      <c r="AL21" s="1609"/>
      <c r="AM21" s="1609"/>
      <c r="AN21" s="1609"/>
      <c r="AO21" s="1609"/>
      <c r="AP21" s="1609"/>
      <c r="AQ21" s="1609"/>
      <c r="AR21" s="1609"/>
      <c r="AS21" s="1609"/>
      <c r="AT21" s="1609"/>
      <c r="AU21" s="1609"/>
      <c r="AV21" s="1609"/>
      <c r="AW21" s="1609"/>
      <c r="AX21" s="1609"/>
      <c r="AY21" s="1609"/>
      <c r="AZ21" s="1609"/>
      <c r="BA21" s="1609"/>
      <c r="BB21" s="1609"/>
      <c r="BC21" s="1609"/>
      <c r="BD21" s="1609"/>
      <c r="BE21" s="1609"/>
      <c r="BF21" s="1609"/>
      <c r="BG21" s="1609"/>
      <c r="BH21" s="1609"/>
      <c r="BI21" s="1609"/>
      <c r="BJ21" s="1609"/>
      <c r="BK21" s="1609"/>
      <c r="BL21" s="1609"/>
      <c r="BM21" s="1609"/>
      <c r="BN21" s="1609"/>
      <c r="BO21" s="1609"/>
      <c r="BP21" s="1609"/>
      <c r="BQ21" s="1609"/>
      <c r="BR21" s="1609"/>
      <c r="BS21" s="1609"/>
      <c r="BT21" s="1609"/>
      <c r="BU21" s="1609"/>
      <c r="BV21" s="1609"/>
      <c r="BW21" s="1609"/>
      <c r="BX21" s="1609"/>
      <c r="BY21" s="1609"/>
      <c r="BZ21" s="1609"/>
      <c r="CA21" s="1609"/>
      <c r="CB21" s="1609"/>
      <c r="CC21" s="1609"/>
      <c r="CD21" s="1609"/>
      <c r="CE21" s="1609"/>
      <c r="CF21" s="1609"/>
      <c r="CG21" s="1609"/>
      <c r="CH21" s="1609"/>
      <c r="CI21" s="1609"/>
      <c r="CJ21" s="1609"/>
      <c r="CK21" s="1609"/>
      <c r="CL21" s="1609"/>
      <c r="CM21" s="1609"/>
      <c r="CN21" s="1609"/>
      <c r="CO21" s="1609"/>
      <c r="CP21" s="1609"/>
      <c r="CQ21" s="1609"/>
      <c r="CR21" s="1609"/>
      <c r="CS21" s="1609"/>
      <c r="CT21" s="1609"/>
      <c r="CU21" s="1609"/>
      <c r="CV21" s="1609"/>
      <c r="CW21" s="1609"/>
      <c r="CX21" s="1609"/>
      <c r="CY21" s="1609"/>
      <c r="CZ21" s="1609"/>
      <c r="DA21" s="1609"/>
      <c r="DB21" s="1609"/>
      <c r="DC21" s="1609"/>
      <c r="DD21" s="1609"/>
      <c r="DE21" s="1609"/>
      <c r="DF21" s="1609"/>
      <c r="DG21" s="1609"/>
      <c r="DH21" s="1609"/>
      <c r="DI21" s="1609"/>
      <c r="DJ21" s="1609"/>
      <c r="DK21" s="1609"/>
      <c r="DL21" s="1609"/>
      <c r="DM21" s="1609"/>
      <c r="DN21" s="1609"/>
      <c r="DO21" s="1609"/>
      <c r="DP21" s="1609"/>
      <c r="DQ21" s="1609"/>
      <c r="DR21" s="1609"/>
      <c r="DS21" s="1609"/>
      <c r="DT21" s="1609"/>
      <c r="DU21" s="1609"/>
      <c r="DV21" s="1609"/>
      <c r="DW21" s="1609"/>
      <c r="DX21" s="1609"/>
      <c r="DY21" s="1609"/>
      <c r="DZ21" s="1609"/>
      <c r="EA21" s="1609"/>
      <c r="EB21" s="1609"/>
      <c r="EC21" s="1609"/>
      <c r="ED21" s="1609"/>
      <c r="EE21" s="1609"/>
      <c r="EF21" s="1609"/>
      <c r="EG21" s="1609"/>
      <c r="EH21" s="1609"/>
      <c r="EI21" s="1609"/>
      <c r="EJ21" s="1609"/>
      <c r="EK21" s="1609"/>
      <c r="EL21" s="1609"/>
      <c r="EM21" s="1609"/>
      <c r="EN21" s="1609"/>
      <c r="EO21" s="1609"/>
      <c r="EP21" s="1609"/>
      <c r="EQ21" s="1609"/>
      <c r="ER21" s="1609"/>
      <c r="ES21" s="1609"/>
      <c r="ET21" s="1609"/>
      <c r="EU21" s="1609"/>
      <c r="EV21" s="1609"/>
      <c r="EW21" s="1609"/>
      <c r="EX21" s="1609"/>
      <c r="EY21" s="1609"/>
      <c r="EZ21" s="1609"/>
      <c r="FA21" s="1609"/>
      <c r="FB21" s="1609"/>
      <c r="FC21" s="1609"/>
      <c r="FD21" s="1609"/>
      <c r="FE21" s="1609"/>
      <c r="FF21" s="1609"/>
      <c r="FG21" s="1609"/>
      <c r="FH21" s="1609"/>
      <c r="FI21" s="1609"/>
      <c r="FJ21" s="1609"/>
      <c r="FK21" s="1609"/>
      <c r="FL21" s="1609"/>
      <c r="FM21" s="1609"/>
      <c r="FN21" s="1609"/>
      <c r="FO21" s="1609"/>
      <c r="FP21" s="1609"/>
      <c r="FQ21" s="1609"/>
      <c r="FR21" s="1609"/>
      <c r="FS21" s="1609"/>
      <c r="FT21" s="1609"/>
      <c r="FU21" s="1609"/>
      <c r="FV21" s="1609"/>
      <c r="FW21" s="1609"/>
      <c r="FX21" s="1609"/>
      <c r="FY21" s="1609"/>
      <c r="FZ21" s="1609"/>
      <c r="GA21" s="1609"/>
      <c r="GB21" s="1609"/>
      <c r="GC21" s="1609"/>
      <c r="GD21" s="1609"/>
      <c r="GE21" s="1609"/>
      <c r="GF21" s="1609"/>
      <c r="GG21" s="1609"/>
      <c r="GH21" s="1609"/>
      <c r="GI21" s="1609"/>
      <c r="GJ21" s="1609"/>
      <c r="GK21" s="1609"/>
      <c r="GL21" s="1609"/>
      <c r="GM21" s="1609"/>
      <c r="GN21" s="1609"/>
      <c r="GO21" s="1609"/>
      <c r="GP21" s="1609"/>
      <c r="GQ21" s="1609"/>
      <c r="GR21" s="1609"/>
      <c r="GS21" s="1609"/>
      <c r="GT21" s="1609"/>
      <c r="GU21" s="1609"/>
      <c r="GV21" s="1609"/>
      <c r="GW21" s="1609"/>
      <c r="GX21" s="1609"/>
      <c r="GY21" s="1609"/>
      <c r="GZ21" s="1609"/>
      <c r="HA21" s="1609"/>
      <c r="HB21" s="1609"/>
      <c r="HC21" s="1609"/>
      <c r="HD21" s="1609"/>
      <c r="HE21" s="1609"/>
      <c r="HF21" s="1609"/>
      <c r="HG21" s="1609"/>
      <c r="HH21" s="1609"/>
      <c r="HI21" s="1609"/>
      <c r="HJ21" s="1609"/>
      <c r="HK21" s="1609"/>
      <c r="HL21" s="1609"/>
      <c r="HM21" s="1609"/>
      <c r="HN21" s="1609"/>
      <c r="HO21" s="1609"/>
      <c r="HP21" s="1609"/>
      <c r="HQ21" s="1609"/>
      <c r="HR21" s="1609"/>
      <c r="HS21" s="1609"/>
      <c r="HT21" s="1609"/>
      <c r="HU21" s="1609"/>
      <c r="HV21" s="1609"/>
      <c r="HW21" s="1609"/>
      <c r="HX21" s="1609"/>
      <c r="HY21" s="1609"/>
      <c r="HZ21" s="1609"/>
      <c r="IA21" s="1609"/>
      <c r="IB21" s="1609"/>
      <c r="IC21" s="1609"/>
      <c r="ID21" s="1609"/>
      <c r="IE21" s="1609"/>
      <c r="IF21" s="1609"/>
      <c r="IG21" s="1609"/>
      <c r="IH21" s="1609"/>
      <c r="II21" s="1609"/>
      <c r="IJ21" s="1609"/>
      <c r="IK21" s="1609"/>
      <c r="IL21" s="1609"/>
      <c r="IM21" s="1609"/>
      <c r="IN21" s="1609"/>
      <c r="IO21" s="1609"/>
      <c r="IP21" s="1609"/>
      <c r="IQ21" s="1609"/>
      <c r="IR21" s="1609"/>
      <c r="IS21" s="1609"/>
      <c r="IT21" s="1609"/>
      <c r="IU21" s="1609"/>
      <c r="IV21" s="1609"/>
    </row>
    <row r="22" spans="1:256" s="1622" customFormat="1" ht="13" customHeight="1" x14ac:dyDescent="0.25">
      <c r="A22" s="1623" t="s">
        <v>1037</v>
      </c>
      <c r="B22" s="1634">
        <v>110</v>
      </c>
      <c r="C22" s="1635">
        <v>13</v>
      </c>
      <c r="D22" s="1635">
        <v>92</v>
      </c>
      <c r="E22" s="1635">
        <v>5</v>
      </c>
      <c r="F22" s="1612"/>
      <c r="G22" s="1609"/>
      <c r="H22" s="1609"/>
      <c r="I22" s="1609"/>
      <c r="J22" s="1609"/>
      <c r="K22" s="1609"/>
      <c r="L22" s="1609"/>
      <c r="M22" s="1609"/>
      <c r="N22" s="1609"/>
      <c r="O22" s="1609"/>
      <c r="P22" s="1609"/>
      <c r="Q22" s="1609"/>
      <c r="R22" s="1609"/>
      <c r="S22" s="1609"/>
      <c r="T22" s="1609"/>
      <c r="U22" s="1609"/>
      <c r="V22" s="1609"/>
      <c r="W22" s="1609"/>
      <c r="X22" s="1609"/>
      <c r="Y22" s="1609"/>
      <c r="Z22" s="1609"/>
      <c r="AA22" s="1609"/>
      <c r="AB22" s="1609"/>
      <c r="AC22" s="1609"/>
      <c r="AD22" s="1609"/>
      <c r="AE22" s="1609"/>
      <c r="AF22" s="1609"/>
      <c r="AG22" s="1609"/>
      <c r="AH22" s="1609"/>
      <c r="AI22" s="1609"/>
      <c r="AJ22" s="1609"/>
      <c r="AK22" s="1609"/>
      <c r="AL22" s="1609"/>
      <c r="AM22" s="1609"/>
      <c r="AN22" s="1609"/>
      <c r="AO22" s="1609"/>
      <c r="AP22" s="1609"/>
      <c r="AQ22" s="1609"/>
      <c r="AR22" s="1609"/>
      <c r="AS22" s="1609"/>
      <c r="AT22" s="1609"/>
      <c r="AU22" s="1609"/>
      <c r="AV22" s="1609"/>
      <c r="AW22" s="1609"/>
      <c r="AX22" s="1609"/>
      <c r="AY22" s="1609"/>
      <c r="AZ22" s="1609"/>
      <c r="BA22" s="1609"/>
      <c r="BB22" s="1609"/>
      <c r="BC22" s="1609"/>
      <c r="BD22" s="1609"/>
      <c r="BE22" s="1609"/>
      <c r="BF22" s="1609"/>
      <c r="BG22" s="1609"/>
      <c r="BH22" s="1609"/>
      <c r="BI22" s="1609"/>
      <c r="BJ22" s="1609"/>
      <c r="BK22" s="1609"/>
      <c r="BL22" s="1609"/>
      <c r="BM22" s="1609"/>
      <c r="BN22" s="1609"/>
      <c r="BO22" s="1609"/>
      <c r="BP22" s="1609"/>
      <c r="BQ22" s="1609"/>
      <c r="BR22" s="1609"/>
      <c r="BS22" s="1609"/>
      <c r="BT22" s="1609"/>
      <c r="BU22" s="1609"/>
      <c r="BV22" s="1609"/>
      <c r="BW22" s="1609"/>
      <c r="BX22" s="1609"/>
      <c r="BY22" s="1609"/>
      <c r="BZ22" s="1609"/>
      <c r="CA22" s="1609"/>
      <c r="CB22" s="1609"/>
      <c r="CC22" s="1609"/>
      <c r="CD22" s="1609"/>
      <c r="CE22" s="1609"/>
      <c r="CF22" s="1609"/>
      <c r="CG22" s="1609"/>
      <c r="CH22" s="1609"/>
      <c r="CI22" s="1609"/>
      <c r="CJ22" s="1609"/>
      <c r="CK22" s="1609"/>
      <c r="CL22" s="1609"/>
      <c r="CM22" s="1609"/>
      <c r="CN22" s="1609"/>
      <c r="CO22" s="1609"/>
      <c r="CP22" s="1609"/>
      <c r="CQ22" s="1609"/>
      <c r="CR22" s="1609"/>
      <c r="CS22" s="1609"/>
      <c r="CT22" s="1609"/>
      <c r="CU22" s="1609"/>
      <c r="CV22" s="1609"/>
      <c r="CW22" s="1609"/>
      <c r="CX22" s="1609"/>
      <c r="CY22" s="1609"/>
      <c r="CZ22" s="1609"/>
      <c r="DA22" s="1609"/>
      <c r="DB22" s="1609"/>
      <c r="DC22" s="1609"/>
      <c r="DD22" s="1609"/>
      <c r="DE22" s="1609"/>
      <c r="DF22" s="1609"/>
      <c r="DG22" s="1609"/>
      <c r="DH22" s="1609"/>
      <c r="DI22" s="1609"/>
      <c r="DJ22" s="1609"/>
      <c r="DK22" s="1609"/>
      <c r="DL22" s="1609"/>
      <c r="DM22" s="1609"/>
      <c r="DN22" s="1609"/>
      <c r="DO22" s="1609"/>
      <c r="DP22" s="1609"/>
      <c r="DQ22" s="1609"/>
      <c r="DR22" s="1609"/>
      <c r="DS22" s="1609"/>
      <c r="DT22" s="1609"/>
      <c r="DU22" s="1609"/>
      <c r="DV22" s="1609"/>
      <c r="DW22" s="1609"/>
      <c r="DX22" s="1609"/>
      <c r="DY22" s="1609"/>
      <c r="DZ22" s="1609"/>
      <c r="EA22" s="1609"/>
      <c r="EB22" s="1609"/>
      <c r="EC22" s="1609"/>
      <c r="ED22" s="1609"/>
      <c r="EE22" s="1609"/>
      <c r="EF22" s="1609"/>
      <c r="EG22" s="1609"/>
      <c r="EH22" s="1609"/>
      <c r="EI22" s="1609"/>
      <c r="EJ22" s="1609"/>
      <c r="EK22" s="1609"/>
      <c r="EL22" s="1609"/>
      <c r="EM22" s="1609"/>
      <c r="EN22" s="1609"/>
      <c r="EO22" s="1609"/>
      <c r="EP22" s="1609"/>
      <c r="EQ22" s="1609"/>
      <c r="ER22" s="1609"/>
      <c r="ES22" s="1609"/>
      <c r="ET22" s="1609"/>
      <c r="EU22" s="1609"/>
      <c r="EV22" s="1609"/>
      <c r="EW22" s="1609"/>
      <c r="EX22" s="1609"/>
      <c r="EY22" s="1609"/>
      <c r="EZ22" s="1609"/>
      <c r="FA22" s="1609"/>
      <c r="FB22" s="1609"/>
      <c r="FC22" s="1609"/>
      <c r="FD22" s="1609"/>
      <c r="FE22" s="1609"/>
      <c r="FF22" s="1609"/>
      <c r="FG22" s="1609"/>
      <c r="FH22" s="1609"/>
      <c r="FI22" s="1609"/>
      <c r="FJ22" s="1609"/>
      <c r="FK22" s="1609"/>
      <c r="FL22" s="1609"/>
      <c r="FM22" s="1609"/>
      <c r="FN22" s="1609"/>
      <c r="FO22" s="1609"/>
      <c r="FP22" s="1609"/>
      <c r="FQ22" s="1609"/>
      <c r="FR22" s="1609"/>
      <c r="FS22" s="1609"/>
      <c r="FT22" s="1609"/>
      <c r="FU22" s="1609"/>
      <c r="FV22" s="1609"/>
      <c r="FW22" s="1609"/>
      <c r="FX22" s="1609"/>
      <c r="FY22" s="1609"/>
      <c r="FZ22" s="1609"/>
      <c r="GA22" s="1609"/>
      <c r="GB22" s="1609"/>
      <c r="GC22" s="1609"/>
      <c r="GD22" s="1609"/>
      <c r="GE22" s="1609"/>
      <c r="GF22" s="1609"/>
      <c r="GG22" s="1609"/>
      <c r="GH22" s="1609"/>
      <c r="GI22" s="1609"/>
      <c r="GJ22" s="1609"/>
      <c r="GK22" s="1609"/>
      <c r="GL22" s="1609"/>
      <c r="GM22" s="1609"/>
      <c r="GN22" s="1609"/>
      <c r="GO22" s="1609"/>
      <c r="GP22" s="1609"/>
      <c r="GQ22" s="1609"/>
      <c r="GR22" s="1609"/>
      <c r="GS22" s="1609"/>
      <c r="GT22" s="1609"/>
      <c r="GU22" s="1609"/>
      <c r="GV22" s="1609"/>
      <c r="GW22" s="1609"/>
      <c r="GX22" s="1609"/>
      <c r="GY22" s="1609"/>
      <c r="GZ22" s="1609"/>
      <c r="HA22" s="1609"/>
      <c r="HB22" s="1609"/>
      <c r="HC22" s="1609"/>
      <c r="HD22" s="1609"/>
      <c r="HE22" s="1609"/>
      <c r="HF22" s="1609"/>
      <c r="HG22" s="1609"/>
      <c r="HH22" s="1609"/>
      <c r="HI22" s="1609"/>
      <c r="HJ22" s="1609"/>
      <c r="HK22" s="1609"/>
      <c r="HL22" s="1609"/>
      <c r="HM22" s="1609"/>
      <c r="HN22" s="1609"/>
      <c r="HO22" s="1609"/>
      <c r="HP22" s="1609"/>
      <c r="HQ22" s="1609"/>
      <c r="HR22" s="1609"/>
      <c r="HS22" s="1609"/>
      <c r="HT22" s="1609"/>
      <c r="HU22" s="1609"/>
      <c r="HV22" s="1609"/>
      <c r="HW22" s="1609"/>
      <c r="HX22" s="1609"/>
      <c r="HY22" s="1609"/>
      <c r="HZ22" s="1609"/>
      <c r="IA22" s="1609"/>
      <c r="IB22" s="1609"/>
      <c r="IC22" s="1609"/>
      <c r="ID22" s="1609"/>
      <c r="IE22" s="1609"/>
      <c r="IF22" s="1609"/>
      <c r="IG22" s="1609"/>
      <c r="IH22" s="1609"/>
      <c r="II22" s="1609"/>
      <c r="IJ22" s="1609"/>
      <c r="IK22" s="1609"/>
      <c r="IL22" s="1609"/>
      <c r="IM22" s="1609"/>
      <c r="IN22" s="1609"/>
      <c r="IO22" s="1609"/>
      <c r="IP22" s="1609"/>
      <c r="IQ22" s="1609"/>
      <c r="IR22" s="1609"/>
      <c r="IS22" s="1609"/>
      <c r="IT22" s="1609"/>
      <c r="IU22" s="1609"/>
      <c r="IV22" s="1609"/>
    </row>
    <row r="23" spans="1:256" s="1622" customFormat="1" ht="19.5" customHeight="1" x14ac:dyDescent="0.25">
      <c r="A23" s="1620" t="s">
        <v>794</v>
      </c>
      <c r="B23" s="1634">
        <v>895</v>
      </c>
      <c r="C23" s="1635">
        <v>145</v>
      </c>
      <c r="D23" s="1635">
        <v>570</v>
      </c>
      <c r="E23" s="1635">
        <v>180</v>
      </c>
      <c r="F23" s="1612"/>
      <c r="G23" s="1609"/>
      <c r="H23" s="1609"/>
      <c r="I23" s="1609"/>
      <c r="J23" s="1609"/>
      <c r="K23" s="1609"/>
      <c r="L23" s="1609"/>
      <c r="M23" s="1609"/>
      <c r="N23" s="1609"/>
      <c r="O23" s="1609"/>
      <c r="P23" s="1609"/>
      <c r="Q23" s="1609"/>
      <c r="R23" s="1609"/>
      <c r="S23" s="1609"/>
      <c r="T23" s="1609"/>
      <c r="U23" s="1609"/>
      <c r="V23" s="1609"/>
      <c r="W23" s="1609"/>
      <c r="X23" s="1609"/>
      <c r="Y23" s="1609"/>
      <c r="Z23" s="1609"/>
      <c r="AA23" s="1609"/>
      <c r="AB23" s="1609"/>
      <c r="AC23" s="1609"/>
      <c r="AD23" s="1609"/>
      <c r="AE23" s="1609"/>
      <c r="AF23" s="1609"/>
      <c r="AG23" s="1609"/>
      <c r="AH23" s="1609"/>
      <c r="AI23" s="1609"/>
      <c r="AJ23" s="1609"/>
      <c r="AK23" s="1609"/>
      <c r="AL23" s="1609"/>
      <c r="AM23" s="1609"/>
      <c r="AN23" s="1609"/>
      <c r="AO23" s="1609"/>
      <c r="AP23" s="1609"/>
      <c r="AQ23" s="1609"/>
      <c r="AR23" s="1609"/>
      <c r="AS23" s="1609"/>
      <c r="AT23" s="1609"/>
      <c r="AU23" s="1609"/>
      <c r="AV23" s="1609"/>
      <c r="AW23" s="1609"/>
      <c r="AX23" s="1609"/>
      <c r="AY23" s="1609"/>
      <c r="AZ23" s="1609"/>
      <c r="BA23" s="1609"/>
      <c r="BB23" s="1609"/>
      <c r="BC23" s="1609"/>
      <c r="BD23" s="1609"/>
      <c r="BE23" s="1609"/>
      <c r="BF23" s="1609"/>
      <c r="BG23" s="1609"/>
      <c r="BH23" s="1609"/>
      <c r="BI23" s="1609"/>
      <c r="BJ23" s="1609"/>
      <c r="BK23" s="1609"/>
      <c r="BL23" s="1609"/>
      <c r="BM23" s="1609"/>
      <c r="BN23" s="1609"/>
      <c r="BO23" s="1609"/>
      <c r="BP23" s="1609"/>
      <c r="BQ23" s="1609"/>
      <c r="BR23" s="1609"/>
      <c r="BS23" s="1609"/>
      <c r="BT23" s="1609"/>
      <c r="BU23" s="1609"/>
      <c r="BV23" s="1609"/>
      <c r="BW23" s="1609"/>
      <c r="BX23" s="1609"/>
      <c r="BY23" s="1609"/>
      <c r="BZ23" s="1609"/>
      <c r="CA23" s="1609"/>
      <c r="CB23" s="1609"/>
      <c r="CC23" s="1609"/>
      <c r="CD23" s="1609"/>
      <c r="CE23" s="1609"/>
      <c r="CF23" s="1609"/>
      <c r="CG23" s="1609"/>
      <c r="CH23" s="1609"/>
      <c r="CI23" s="1609"/>
      <c r="CJ23" s="1609"/>
      <c r="CK23" s="1609"/>
      <c r="CL23" s="1609"/>
      <c r="CM23" s="1609"/>
      <c r="CN23" s="1609"/>
      <c r="CO23" s="1609"/>
      <c r="CP23" s="1609"/>
      <c r="CQ23" s="1609"/>
      <c r="CR23" s="1609"/>
      <c r="CS23" s="1609"/>
      <c r="CT23" s="1609"/>
      <c r="CU23" s="1609"/>
      <c r="CV23" s="1609"/>
      <c r="CW23" s="1609"/>
      <c r="CX23" s="1609"/>
      <c r="CY23" s="1609"/>
      <c r="CZ23" s="1609"/>
      <c r="DA23" s="1609"/>
      <c r="DB23" s="1609"/>
      <c r="DC23" s="1609"/>
      <c r="DD23" s="1609"/>
      <c r="DE23" s="1609"/>
      <c r="DF23" s="1609"/>
      <c r="DG23" s="1609"/>
      <c r="DH23" s="1609"/>
      <c r="DI23" s="1609"/>
      <c r="DJ23" s="1609"/>
      <c r="DK23" s="1609"/>
      <c r="DL23" s="1609"/>
      <c r="DM23" s="1609"/>
      <c r="DN23" s="1609"/>
      <c r="DO23" s="1609"/>
      <c r="DP23" s="1609"/>
      <c r="DQ23" s="1609"/>
      <c r="DR23" s="1609"/>
      <c r="DS23" s="1609"/>
      <c r="DT23" s="1609"/>
      <c r="DU23" s="1609"/>
      <c r="DV23" s="1609"/>
      <c r="DW23" s="1609"/>
      <c r="DX23" s="1609"/>
      <c r="DY23" s="1609"/>
      <c r="DZ23" s="1609"/>
      <c r="EA23" s="1609"/>
      <c r="EB23" s="1609"/>
      <c r="EC23" s="1609"/>
      <c r="ED23" s="1609"/>
      <c r="EE23" s="1609"/>
      <c r="EF23" s="1609"/>
      <c r="EG23" s="1609"/>
      <c r="EH23" s="1609"/>
      <c r="EI23" s="1609"/>
      <c r="EJ23" s="1609"/>
      <c r="EK23" s="1609"/>
      <c r="EL23" s="1609"/>
      <c r="EM23" s="1609"/>
      <c r="EN23" s="1609"/>
      <c r="EO23" s="1609"/>
      <c r="EP23" s="1609"/>
      <c r="EQ23" s="1609"/>
      <c r="ER23" s="1609"/>
      <c r="ES23" s="1609"/>
      <c r="ET23" s="1609"/>
      <c r="EU23" s="1609"/>
      <c r="EV23" s="1609"/>
      <c r="EW23" s="1609"/>
      <c r="EX23" s="1609"/>
      <c r="EY23" s="1609"/>
      <c r="EZ23" s="1609"/>
      <c r="FA23" s="1609"/>
      <c r="FB23" s="1609"/>
      <c r="FC23" s="1609"/>
      <c r="FD23" s="1609"/>
      <c r="FE23" s="1609"/>
      <c r="FF23" s="1609"/>
      <c r="FG23" s="1609"/>
      <c r="FH23" s="1609"/>
      <c r="FI23" s="1609"/>
      <c r="FJ23" s="1609"/>
      <c r="FK23" s="1609"/>
      <c r="FL23" s="1609"/>
      <c r="FM23" s="1609"/>
      <c r="FN23" s="1609"/>
      <c r="FO23" s="1609"/>
      <c r="FP23" s="1609"/>
      <c r="FQ23" s="1609"/>
      <c r="FR23" s="1609"/>
      <c r="FS23" s="1609"/>
      <c r="FT23" s="1609"/>
      <c r="FU23" s="1609"/>
      <c r="FV23" s="1609"/>
      <c r="FW23" s="1609"/>
      <c r="FX23" s="1609"/>
      <c r="FY23" s="1609"/>
      <c r="FZ23" s="1609"/>
      <c r="GA23" s="1609"/>
      <c r="GB23" s="1609"/>
      <c r="GC23" s="1609"/>
      <c r="GD23" s="1609"/>
      <c r="GE23" s="1609"/>
      <c r="GF23" s="1609"/>
      <c r="GG23" s="1609"/>
      <c r="GH23" s="1609"/>
      <c r="GI23" s="1609"/>
      <c r="GJ23" s="1609"/>
      <c r="GK23" s="1609"/>
      <c r="GL23" s="1609"/>
      <c r="GM23" s="1609"/>
      <c r="GN23" s="1609"/>
      <c r="GO23" s="1609"/>
      <c r="GP23" s="1609"/>
      <c r="GQ23" s="1609"/>
      <c r="GR23" s="1609"/>
      <c r="GS23" s="1609"/>
      <c r="GT23" s="1609"/>
      <c r="GU23" s="1609"/>
      <c r="GV23" s="1609"/>
      <c r="GW23" s="1609"/>
      <c r="GX23" s="1609"/>
      <c r="GY23" s="1609"/>
      <c r="GZ23" s="1609"/>
      <c r="HA23" s="1609"/>
      <c r="HB23" s="1609"/>
      <c r="HC23" s="1609"/>
      <c r="HD23" s="1609"/>
      <c r="HE23" s="1609"/>
      <c r="HF23" s="1609"/>
      <c r="HG23" s="1609"/>
      <c r="HH23" s="1609"/>
      <c r="HI23" s="1609"/>
      <c r="HJ23" s="1609"/>
      <c r="HK23" s="1609"/>
      <c r="HL23" s="1609"/>
      <c r="HM23" s="1609"/>
      <c r="HN23" s="1609"/>
      <c r="HO23" s="1609"/>
      <c r="HP23" s="1609"/>
      <c r="HQ23" s="1609"/>
      <c r="HR23" s="1609"/>
      <c r="HS23" s="1609"/>
      <c r="HT23" s="1609"/>
      <c r="HU23" s="1609"/>
      <c r="HV23" s="1609"/>
      <c r="HW23" s="1609"/>
      <c r="HX23" s="1609"/>
      <c r="HY23" s="1609"/>
      <c r="HZ23" s="1609"/>
      <c r="IA23" s="1609"/>
      <c r="IB23" s="1609"/>
      <c r="IC23" s="1609"/>
      <c r="ID23" s="1609"/>
      <c r="IE23" s="1609"/>
      <c r="IF23" s="1609"/>
      <c r="IG23" s="1609"/>
      <c r="IH23" s="1609"/>
      <c r="II23" s="1609"/>
      <c r="IJ23" s="1609"/>
      <c r="IK23" s="1609"/>
      <c r="IL23" s="1609"/>
      <c r="IM23" s="1609"/>
      <c r="IN23" s="1609"/>
      <c r="IO23" s="1609"/>
      <c r="IP23" s="1609"/>
      <c r="IQ23" s="1609"/>
      <c r="IR23" s="1609"/>
      <c r="IS23" s="1609"/>
      <c r="IT23" s="1609"/>
      <c r="IU23" s="1609"/>
      <c r="IV23" s="1609"/>
    </row>
    <row r="24" spans="1:256" s="1622" customFormat="1" ht="13" customHeight="1" x14ac:dyDescent="0.25">
      <c r="A24" s="1623" t="s">
        <v>1038</v>
      </c>
      <c r="B24" s="1634">
        <v>78</v>
      </c>
      <c r="C24" s="1635">
        <v>6</v>
      </c>
      <c r="D24" s="1635">
        <v>52</v>
      </c>
      <c r="E24" s="1635">
        <v>20</v>
      </c>
      <c r="F24" s="1612"/>
      <c r="G24" s="1609"/>
      <c r="H24" s="1609"/>
      <c r="I24" s="1609"/>
      <c r="J24" s="1609"/>
      <c r="K24" s="1609"/>
      <c r="L24" s="1609"/>
      <c r="M24" s="1609"/>
      <c r="N24" s="1609"/>
      <c r="O24" s="1609"/>
      <c r="P24" s="1609"/>
      <c r="Q24" s="1609"/>
      <c r="R24" s="1609"/>
      <c r="S24" s="1609"/>
      <c r="T24" s="1609"/>
      <c r="U24" s="1609"/>
      <c r="V24" s="1609"/>
      <c r="W24" s="1609"/>
      <c r="X24" s="1609"/>
      <c r="Y24" s="1609"/>
      <c r="Z24" s="1609"/>
      <c r="AA24" s="1609"/>
      <c r="AB24" s="1609"/>
      <c r="AC24" s="1609"/>
      <c r="AD24" s="1609"/>
      <c r="AE24" s="1609"/>
      <c r="AF24" s="1609"/>
      <c r="AG24" s="1609"/>
      <c r="AH24" s="1609"/>
      <c r="AI24" s="1609"/>
      <c r="AJ24" s="1609"/>
      <c r="AK24" s="1609"/>
      <c r="AL24" s="1609"/>
      <c r="AM24" s="1609"/>
      <c r="AN24" s="1609"/>
      <c r="AO24" s="1609"/>
      <c r="AP24" s="1609"/>
      <c r="AQ24" s="1609"/>
      <c r="AR24" s="1609"/>
      <c r="AS24" s="1609"/>
      <c r="AT24" s="1609"/>
      <c r="AU24" s="1609"/>
      <c r="AV24" s="1609"/>
      <c r="AW24" s="1609"/>
      <c r="AX24" s="1609"/>
      <c r="AY24" s="1609"/>
      <c r="AZ24" s="1609"/>
      <c r="BA24" s="1609"/>
      <c r="BB24" s="1609"/>
      <c r="BC24" s="1609"/>
      <c r="BD24" s="1609"/>
      <c r="BE24" s="1609"/>
      <c r="BF24" s="1609"/>
      <c r="BG24" s="1609"/>
      <c r="BH24" s="1609"/>
      <c r="BI24" s="1609"/>
      <c r="BJ24" s="1609"/>
      <c r="BK24" s="1609"/>
      <c r="BL24" s="1609"/>
      <c r="BM24" s="1609"/>
      <c r="BN24" s="1609"/>
      <c r="BO24" s="1609"/>
      <c r="BP24" s="1609"/>
      <c r="BQ24" s="1609"/>
      <c r="BR24" s="1609"/>
      <c r="BS24" s="1609"/>
      <c r="BT24" s="1609"/>
      <c r="BU24" s="1609"/>
      <c r="BV24" s="1609"/>
      <c r="BW24" s="1609"/>
      <c r="BX24" s="1609"/>
      <c r="BY24" s="1609"/>
      <c r="BZ24" s="1609"/>
      <c r="CA24" s="1609"/>
      <c r="CB24" s="1609"/>
      <c r="CC24" s="1609"/>
      <c r="CD24" s="1609"/>
      <c r="CE24" s="1609"/>
      <c r="CF24" s="1609"/>
      <c r="CG24" s="1609"/>
      <c r="CH24" s="1609"/>
      <c r="CI24" s="1609"/>
      <c r="CJ24" s="1609"/>
      <c r="CK24" s="1609"/>
      <c r="CL24" s="1609"/>
      <c r="CM24" s="1609"/>
      <c r="CN24" s="1609"/>
      <c r="CO24" s="1609"/>
      <c r="CP24" s="1609"/>
      <c r="CQ24" s="1609"/>
      <c r="CR24" s="1609"/>
      <c r="CS24" s="1609"/>
      <c r="CT24" s="1609"/>
      <c r="CU24" s="1609"/>
      <c r="CV24" s="1609"/>
      <c r="CW24" s="1609"/>
      <c r="CX24" s="1609"/>
      <c r="CY24" s="1609"/>
      <c r="CZ24" s="1609"/>
      <c r="DA24" s="1609"/>
      <c r="DB24" s="1609"/>
      <c r="DC24" s="1609"/>
      <c r="DD24" s="1609"/>
      <c r="DE24" s="1609"/>
      <c r="DF24" s="1609"/>
      <c r="DG24" s="1609"/>
      <c r="DH24" s="1609"/>
      <c r="DI24" s="1609"/>
      <c r="DJ24" s="1609"/>
      <c r="DK24" s="1609"/>
      <c r="DL24" s="1609"/>
      <c r="DM24" s="1609"/>
      <c r="DN24" s="1609"/>
      <c r="DO24" s="1609"/>
      <c r="DP24" s="1609"/>
      <c r="DQ24" s="1609"/>
      <c r="DR24" s="1609"/>
      <c r="DS24" s="1609"/>
      <c r="DT24" s="1609"/>
      <c r="DU24" s="1609"/>
      <c r="DV24" s="1609"/>
      <c r="DW24" s="1609"/>
      <c r="DX24" s="1609"/>
      <c r="DY24" s="1609"/>
      <c r="DZ24" s="1609"/>
      <c r="EA24" s="1609"/>
      <c r="EB24" s="1609"/>
      <c r="EC24" s="1609"/>
      <c r="ED24" s="1609"/>
      <c r="EE24" s="1609"/>
      <c r="EF24" s="1609"/>
      <c r="EG24" s="1609"/>
      <c r="EH24" s="1609"/>
      <c r="EI24" s="1609"/>
      <c r="EJ24" s="1609"/>
      <c r="EK24" s="1609"/>
      <c r="EL24" s="1609"/>
      <c r="EM24" s="1609"/>
      <c r="EN24" s="1609"/>
      <c r="EO24" s="1609"/>
      <c r="EP24" s="1609"/>
      <c r="EQ24" s="1609"/>
      <c r="ER24" s="1609"/>
      <c r="ES24" s="1609"/>
      <c r="ET24" s="1609"/>
      <c r="EU24" s="1609"/>
      <c r="EV24" s="1609"/>
      <c r="EW24" s="1609"/>
      <c r="EX24" s="1609"/>
      <c r="EY24" s="1609"/>
      <c r="EZ24" s="1609"/>
      <c r="FA24" s="1609"/>
      <c r="FB24" s="1609"/>
      <c r="FC24" s="1609"/>
      <c r="FD24" s="1609"/>
      <c r="FE24" s="1609"/>
      <c r="FF24" s="1609"/>
      <c r="FG24" s="1609"/>
      <c r="FH24" s="1609"/>
      <c r="FI24" s="1609"/>
      <c r="FJ24" s="1609"/>
      <c r="FK24" s="1609"/>
      <c r="FL24" s="1609"/>
      <c r="FM24" s="1609"/>
      <c r="FN24" s="1609"/>
      <c r="FO24" s="1609"/>
      <c r="FP24" s="1609"/>
      <c r="FQ24" s="1609"/>
      <c r="FR24" s="1609"/>
      <c r="FS24" s="1609"/>
      <c r="FT24" s="1609"/>
      <c r="FU24" s="1609"/>
      <c r="FV24" s="1609"/>
      <c r="FW24" s="1609"/>
      <c r="FX24" s="1609"/>
      <c r="FY24" s="1609"/>
      <c r="FZ24" s="1609"/>
      <c r="GA24" s="1609"/>
      <c r="GB24" s="1609"/>
      <c r="GC24" s="1609"/>
      <c r="GD24" s="1609"/>
      <c r="GE24" s="1609"/>
      <c r="GF24" s="1609"/>
      <c r="GG24" s="1609"/>
      <c r="GH24" s="1609"/>
      <c r="GI24" s="1609"/>
      <c r="GJ24" s="1609"/>
      <c r="GK24" s="1609"/>
      <c r="GL24" s="1609"/>
      <c r="GM24" s="1609"/>
      <c r="GN24" s="1609"/>
      <c r="GO24" s="1609"/>
      <c r="GP24" s="1609"/>
      <c r="GQ24" s="1609"/>
      <c r="GR24" s="1609"/>
      <c r="GS24" s="1609"/>
      <c r="GT24" s="1609"/>
      <c r="GU24" s="1609"/>
      <c r="GV24" s="1609"/>
      <c r="GW24" s="1609"/>
      <c r="GX24" s="1609"/>
      <c r="GY24" s="1609"/>
      <c r="GZ24" s="1609"/>
      <c r="HA24" s="1609"/>
      <c r="HB24" s="1609"/>
      <c r="HC24" s="1609"/>
      <c r="HD24" s="1609"/>
      <c r="HE24" s="1609"/>
      <c r="HF24" s="1609"/>
      <c r="HG24" s="1609"/>
      <c r="HH24" s="1609"/>
      <c r="HI24" s="1609"/>
      <c r="HJ24" s="1609"/>
      <c r="HK24" s="1609"/>
      <c r="HL24" s="1609"/>
      <c r="HM24" s="1609"/>
      <c r="HN24" s="1609"/>
      <c r="HO24" s="1609"/>
      <c r="HP24" s="1609"/>
      <c r="HQ24" s="1609"/>
      <c r="HR24" s="1609"/>
      <c r="HS24" s="1609"/>
      <c r="HT24" s="1609"/>
      <c r="HU24" s="1609"/>
      <c r="HV24" s="1609"/>
      <c r="HW24" s="1609"/>
      <c r="HX24" s="1609"/>
      <c r="HY24" s="1609"/>
      <c r="HZ24" s="1609"/>
      <c r="IA24" s="1609"/>
      <c r="IB24" s="1609"/>
      <c r="IC24" s="1609"/>
      <c r="ID24" s="1609"/>
      <c r="IE24" s="1609"/>
      <c r="IF24" s="1609"/>
      <c r="IG24" s="1609"/>
      <c r="IH24" s="1609"/>
      <c r="II24" s="1609"/>
      <c r="IJ24" s="1609"/>
      <c r="IK24" s="1609"/>
      <c r="IL24" s="1609"/>
      <c r="IM24" s="1609"/>
      <c r="IN24" s="1609"/>
      <c r="IO24" s="1609"/>
      <c r="IP24" s="1609"/>
      <c r="IQ24" s="1609"/>
      <c r="IR24" s="1609"/>
      <c r="IS24" s="1609"/>
      <c r="IT24" s="1609"/>
      <c r="IU24" s="1609"/>
      <c r="IV24" s="1609"/>
    </row>
    <row r="25" spans="1:256" s="1622" customFormat="1" ht="13" customHeight="1" x14ac:dyDescent="0.25">
      <c r="A25" s="1623" t="s">
        <v>1039</v>
      </c>
      <c r="B25" s="1634">
        <v>246</v>
      </c>
      <c r="C25" s="1635">
        <v>52</v>
      </c>
      <c r="D25" s="1635">
        <v>144</v>
      </c>
      <c r="E25" s="1635">
        <v>50</v>
      </c>
      <c r="F25" s="1612"/>
      <c r="G25" s="1609"/>
      <c r="H25" s="1609"/>
      <c r="I25" s="1609"/>
      <c r="J25" s="1609"/>
      <c r="K25" s="1609"/>
      <c r="L25" s="1609"/>
      <c r="M25" s="1609"/>
      <c r="N25" s="1609"/>
      <c r="O25" s="1609"/>
      <c r="P25" s="1609"/>
      <c r="Q25" s="1609"/>
      <c r="R25" s="1609"/>
      <c r="S25" s="1609"/>
      <c r="T25" s="1609"/>
      <c r="U25" s="1609"/>
      <c r="V25" s="1609"/>
      <c r="W25" s="1609"/>
      <c r="X25" s="1609"/>
      <c r="Y25" s="1609"/>
      <c r="Z25" s="1609"/>
      <c r="AA25" s="1609"/>
      <c r="AB25" s="1609"/>
      <c r="AC25" s="1609"/>
      <c r="AD25" s="1609"/>
      <c r="AE25" s="1609"/>
      <c r="AF25" s="1609"/>
      <c r="AG25" s="1609"/>
      <c r="AH25" s="1609"/>
      <c r="AI25" s="1609"/>
      <c r="AJ25" s="1609"/>
      <c r="AK25" s="1609"/>
      <c r="AL25" s="1609"/>
      <c r="AM25" s="1609"/>
      <c r="AN25" s="1609"/>
      <c r="AO25" s="1609"/>
      <c r="AP25" s="1609"/>
      <c r="AQ25" s="1609"/>
      <c r="AR25" s="1609"/>
      <c r="AS25" s="1609"/>
      <c r="AT25" s="1609"/>
      <c r="AU25" s="1609"/>
      <c r="AV25" s="1609"/>
      <c r="AW25" s="1609"/>
      <c r="AX25" s="1609"/>
      <c r="AY25" s="1609"/>
      <c r="AZ25" s="1609"/>
      <c r="BA25" s="1609"/>
      <c r="BB25" s="1609"/>
      <c r="BC25" s="1609"/>
      <c r="BD25" s="1609"/>
      <c r="BE25" s="1609"/>
      <c r="BF25" s="1609"/>
      <c r="BG25" s="1609"/>
      <c r="BH25" s="1609"/>
      <c r="BI25" s="1609"/>
      <c r="BJ25" s="1609"/>
      <c r="BK25" s="1609"/>
      <c r="BL25" s="1609"/>
      <c r="BM25" s="1609"/>
      <c r="BN25" s="1609"/>
      <c r="BO25" s="1609"/>
      <c r="BP25" s="1609"/>
      <c r="BQ25" s="1609"/>
      <c r="BR25" s="1609"/>
      <c r="BS25" s="1609"/>
      <c r="BT25" s="1609"/>
      <c r="BU25" s="1609"/>
      <c r="BV25" s="1609"/>
      <c r="BW25" s="1609"/>
      <c r="BX25" s="1609"/>
      <c r="BY25" s="1609"/>
      <c r="BZ25" s="1609"/>
      <c r="CA25" s="1609"/>
      <c r="CB25" s="1609"/>
      <c r="CC25" s="1609"/>
      <c r="CD25" s="1609"/>
      <c r="CE25" s="1609"/>
      <c r="CF25" s="1609"/>
      <c r="CG25" s="1609"/>
      <c r="CH25" s="1609"/>
      <c r="CI25" s="1609"/>
      <c r="CJ25" s="1609"/>
      <c r="CK25" s="1609"/>
      <c r="CL25" s="1609"/>
      <c r="CM25" s="1609"/>
      <c r="CN25" s="1609"/>
      <c r="CO25" s="1609"/>
      <c r="CP25" s="1609"/>
      <c r="CQ25" s="1609"/>
      <c r="CR25" s="1609"/>
      <c r="CS25" s="1609"/>
      <c r="CT25" s="1609"/>
      <c r="CU25" s="1609"/>
      <c r="CV25" s="1609"/>
      <c r="CW25" s="1609"/>
      <c r="CX25" s="1609"/>
      <c r="CY25" s="1609"/>
      <c r="CZ25" s="1609"/>
      <c r="DA25" s="1609"/>
      <c r="DB25" s="1609"/>
      <c r="DC25" s="1609"/>
      <c r="DD25" s="1609"/>
      <c r="DE25" s="1609"/>
      <c r="DF25" s="1609"/>
      <c r="DG25" s="1609"/>
      <c r="DH25" s="1609"/>
      <c r="DI25" s="1609"/>
      <c r="DJ25" s="1609"/>
      <c r="DK25" s="1609"/>
      <c r="DL25" s="1609"/>
      <c r="DM25" s="1609"/>
      <c r="DN25" s="1609"/>
      <c r="DO25" s="1609"/>
      <c r="DP25" s="1609"/>
      <c r="DQ25" s="1609"/>
      <c r="DR25" s="1609"/>
      <c r="DS25" s="1609"/>
      <c r="DT25" s="1609"/>
      <c r="DU25" s="1609"/>
      <c r="DV25" s="1609"/>
      <c r="DW25" s="1609"/>
      <c r="DX25" s="1609"/>
      <c r="DY25" s="1609"/>
      <c r="DZ25" s="1609"/>
      <c r="EA25" s="1609"/>
      <c r="EB25" s="1609"/>
      <c r="EC25" s="1609"/>
      <c r="ED25" s="1609"/>
      <c r="EE25" s="1609"/>
      <c r="EF25" s="1609"/>
      <c r="EG25" s="1609"/>
      <c r="EH25" s="1609"/>
      <c r="EI25" s="1609"/>
      <c r="EJ25" s="1609"/>
      <c r="EK25" s="1609"/>
      <c r="EL25" s="1609"/>
      <c r="EM25" s="1609"/>
      <c r="EN25" s="1609"/>
      <c r="EO25" s="1609"/>
      <c r="EP25" s="1609"/>
      <c r="EQ25" s="1609"/>
      <c r="ER25" s="1609"/>
      <c r="ES25" s="1609"/>
      <c r="ET25" s="1609"/>
      <c r="EU25" s="1609"/>
      <c r="EV25" s="1609"/>
      <c r="EW25" s="1609"/>
      <c r="EX25" s="1609"/>
      <c r="EY25" s="1609"/>
      <c r="EZ25" s="1609"/>
      <c r="FA25" s="1609"/>
      <c r="FB25" s="1609"/>
      <c r="FC25" s="1609"/>
      <c r="FD25" s="1609"/>
      <c r="FE25" s="1609"/>
      <c r="FF25" s="1609"/>
      <c r="FG25" s="1609"/>
      <c r="FH25" s="1609"/>
      <c r="FI25" s="1609"/>
      <c r="FJ25" s="1609"/>
      <c r="FK25" s="1609"/>
      <c r="FL25" s="1609"/>
      <c r="FM25" s="1609"/>
      <c r="FN25" s="1609"/>
      <c r="FO25" s="1609"/>
      <c r="FP25" s="1609"/>
      <c r="FQ25" s="1609"/>
      <c r="FR25" s="1609"/>
      <c r="FS25" s="1609"/>
      <c r="FT25" s="1609"/>
      <c r="FU25" s="1609"/>
      <c r="FV25" s="1609"/>
      <c r="FW25" s="1609"/>
      <c r="FX25" s="1609"/>
      <c r="FY25" s="1609"/>
      <c r="FZ25" s="1609"/>
      <c r="GA25" s="1609"/>
      <c r="GB25" s="1609"/>
      <c r="GC25" s="1609"/>
      <c r="GD25" s="1609"/>
      <c r="GE25" s="1609"/>
      <c r="GF25" s="1609"/>
      <c r="GG25" s="1609"/>
      <c r="GH25" s="1609"/>
      <c r="GI25" s="1609"/>
      <c r="GJ25" s="1609"/>
      <c r="GK25" s="1609"/>
      <c r="GL25" s="1609"/>
      <c r="GM25" s="1609"/>
      <c r="GN25" s="1609"/>
      <c r="GO25" s="1609"/>
      <c r="GP25" s="1609"/>
      <c r="GQ25" s="1609"/>
      <c r="GR25" s="1609"/>
      <c r="GS25" s="1609"/>
      <c r="GT25" s="1609"/>
      <c r="GU25" s="1609"/>
      <c r="GV25" s="1609"/>
      <c r="GW25" s="1609"/>
      <c r="GX25" s="1609"/>
      <c r="GY25" s="1609"/>
      <c r="GZ25" s="1609"/>
      <c r="HA25" s="1609"/>
      <c r="HB25" s="1609"/>
      <c r="HC25" s="1609"/>
      <c r="HD25" s="1609"/>
      <c r="HE25" s="1609"/>
      <c r="HF25" s="1609"/>
      <c r="HG25" s="1609"/>
      <c r="HH25" s="1609"/>
      <c r="HI25" s="1609"/>
      <c r="HJ25" s="1609"/>
      <c r="HK25" s="1609"/>
      <c r="HL25" s="1609"/>
      <c r="HM25" s="1609"/>
      <c r="HN25" s="1609"/>
      <c r="HO25" s="1609"/>
      <c r="HP25" s="1609"/>
      <c r="HQ25" s="1609"/>
      <c r="HR25" s="1609"/>
      <c r="HS25" s="1609"/>
      <c r="HT25" s="1609"/>
      <c r="HU25" s="1609"/>
      <c r="HV25" s="1609"/>
      <c r="HW25" s="1609"/>
      <c r="HX25" s="1609"/>
      <c r="HY25" s="1609"/>
      <c r="HZ25" s="1609"/>
      <c r="IA25" s="1609"/>
      <c r="IB25" s="1609"/>
      <c r="IC25" s="1609"/>
      <c r="ID25" s="1609"/>
      <c r="IE25" s="1609"/>
      <c r="IF25" s="1609"/>
      <c r="IG25" s="1609"/>
      <c r="IH25" s="1609"/>
      <c r="II25" s="1609"/>
      <c r="IJ25" s="1609"/>
      <c r="IK25" s="1609"/>
      <c r="IL25" s="1609"/>
      <c r="IM25" s="1609"/>
      <c r="IN25" s="1609"/>
      <c r="IO25" s="1609"/>
      <c r="IP25" s="1609"/>
      <c r="IQ25" s="1609"/>
      <c r="IR25" s="1609"/>
      <c r="IS25" s="1609"/>
      <c r="IT25" s="1609"/>
      <c r="IU25" s="1609"/>
      <c r="IV25" s="1609"/>
    </row>
    <row r="26" spans="1:256" s="1622" customFormat="1" ht="13" customHeight="1" x14ac:dyDescent="0.25">
      <c r="A26" s="1623" t="s">
        <v>1040</v>
      </c>
      <c r="B26" s="1634">
        <v>77</v>
      </c>
      <c r="C26" s="1635">
        <v>16</v>
      </c>
      <c r="D26" s="1635">
        <v>45</v>
      </c>
      <c r="E26" s="1635">
        <v>16</v>
      </c>
      <c r="F26" s="1612"/>
      <c r="G26" s="1609"/>
      <c r="H26" s="1609"/>
      <c r="I26" s="1609"/>
      <c r="J26" s="1609"/>
      <c r="K26" s="1609"/>
      <c r="L26" s="1609"/>
      <c r="M26" s="1609"/>
      <c r="N26" s="1609"/>
      <c r="O26" s="1609"/>
      <c r="P26" s="1609"/>
      <c r="Q26" s="1609"/>
      <c r="R26" s="1609"/>
      <c r="S26" s="1609"/>
      <c r="T26" s="1609"/>
      <c r="U26" s="1609"/>
      <c r="V26" s="1609"/>
      <c r="W26" s="1609"/>
      <c r="X26" s="1609"/>
      <c r="Y26" s="1609"/>
      <c r="Z26" s="1609"/>
      <c r="AA26" s="1609"/>
      <c r="AB26" s="1609"/>
      <c r="AC26" s="1609"/>
      <c r="AD26" s="1609"/>
      <c r="AE26" s="1609"/>
      <c r="AF26" s="1609"/>
      <c r="AG26" s="1609"/>
      <c r="AH26" s="1609"/>
      <c r="AI26" s="1609"/>
      <c r="AJ26" s="1609"/>
      <c r="AK26" s="1609"/>
      <c r="AL26" s="1609"/>
      <c r="AM26" s="1609"/>
      <c r="AN26" s="1609"/>
      <c r="AO26" s="1609"/>
      <c r="AP26" s="1609"/>
      <c r="AQ26" s="1609"/>
      <c r="AR26" s="1609"/>
      <c r="AS26" s="1609"/>
      <c r="AT26" s="1609"/>
      <c r="AU26" s="1609"/>
      <c r="AV26" s="1609"/>
      <c r="AW26" s="1609"/>
      <c r="AX26" s="1609"/>
      <c r="AY26" s="1609"/>
      <c r="AZ26" s="1609"/>
      <c r="BA26" s="1609"/>
      <c r="BB26" s="1609"/>
      <c r="BC26" s="1609"/>
      <c r="BD26" s="1609"/>
      <c r="BE26" s="1609"/>
      <c r="BF26" s="1609"/>
      <c r="BG26" s="1609"/>
      <c r="BH26" s="1609"/>
      <c r="BI26" s="1609"/>
      <c r="BJ26" s="1609"/>
      <c r="BK26" s="1609"/>
      <c r="BL26" s="1609"/>
      <c r="BM26" s="1609"/>
      <c r="BN26" s="1609"/>
      <c r="BO26" s="1609"/>
      <c r="BP26" s="1609"/>
      <c r="BQ26" s="1609"/>
      <c r="BR26" s="1609"/>
      <c r="BS26" s="1609"/>
      <c r="BT26" s="1609"/>
      <c r="BU26" s="1609"/>
      <c r="BV26" s="1609"/>
      <c r="BW26" s="1609"/>
      <c r="BX26" s="1609"/>
      <c r="BY26" s="1609"/>
      <c r="BZ26" s="1609"/>
      <c r="CA26" s="1609"/>
      <c r="CB26" s="1609"/>
      <c r="CC26" s="1609"/>
      <c r="CD26" s="1609"/>
      <c r="CE26" s="1609"/>
      <c r="CF26" s="1609"/>
      <c r="CG26" s="1609"/>
      <c r="CH26" s="1609"/>
      <c r="CI26" s="1609"/>
      <c r="CJ26" s="1609"/>
      <c r="CK26" s="1609"/>
      <c r="CL26" s="1609"/>
      <c r="CM26" s="1609"/>
      <c r="CN26" s="1609"/>
      <c r="CO26" s="1609"/>
      <c r="CP26" s="1609"/>
      <c r="CQ26" s="1609"/>
      <c r="CR26" s="1609"/>
      <c r="CS26" s="1609"/>
      <c r="CT26" s="1609"/>
      <c r="CU26" s="1609"/>
      <c r="CV26" s="1609"/>
      <c r="CW26" s="1609"/>
      <c r="CX26" s="1609"/>
      <c r="CY26" s="1609"/>
      <c r="CZ26" s="1609"/>
      <c r="DA26" s="1609"/>
      <c r="DB26" s="1609"/>
      <c r="DC26" s="1609"/>
      <c r="DD26" s="1609"/>
      <c r="DE26" s="1609"/>
      <c r="DF26" s="1609"/>
      <c r="DG26" s="1609"/>
      <c r="DH26" s="1609"/>
      <c r="DI26" s="1609"/>
      <c r="DJ26" s="1609"/>
      <c r="DK26" s="1609"/>
      <c r="DL26" s="1609"/>
      <c r="DM26" s="1609"/>
      <c r="DN26" s="1609"/>
      <c r="DO26" s="1609"/>
      <c r="DP26" s="1609"/>
      <c r="DQ26" s="1609"/>
      <c r="DR26" s="1609"/>
      <c r="DS26" s="1609"/>
      <c r="DT26" s="1609"/>
      <c r="DU26" s="1609"/>
      <c r="DV26" s="1609"/>
      <c r="DW26" s="1609"/>
      <c r="DX26" s="1609"/>
      <c r="DY26" s="1609"/>
      <c r="DZ26" s="1609"/>
      <c r="EA26" s="1609"/>
      <c r="EB26" s="1609"/>
      <c r="EC26" s="1609"/>
      <c r="ED26" s="1609"/>
      <c r="EE26" s="1609"/>
      <c r="EF26" s="1609"/>
      <c r="EG26" s="1609"/>
      <c r="EH26" s="1609"/>
      <c r="EI26" s="1609"/>
      <c r="EJ26" s="1609"/>
      <c r="EK26" s="1609"/>
      <c r="EL26" s="1609"/>
      <c r="EM26" s="1609"/>
      <c r="EN26" s="1609"/>
      <c r="EO26" s="1609"/>
      <c r="EP26" s="1609"/>
      <c r="EQ26" s="1609"/>
      <c r="ER26" s="1609"/>
      <c r="ES26" s="1609"/>
      <c r="ET26" s="1609"/>
      <c r="EU26" s="1609"/>
      <c r="EV26" s="1609"/>
      <c r="EW26" s="1609"/>
      <c r="EX26" s="1609"/>
      <c r="EY26" s="1609"/>
      <c r="EZ26" s="1609"/>
      <c r="FA26" s="1609"/>
      <c r="FB26" s="1609"/>
      <c r="FC26" s="1609"/>
      <c r="FD26" s="1609"/>
      <c r="FE26" s="1609"/>
      <c r="FF26" s="1609"/>
      <c r="FG26" s="1609"/>
      <c r="FH26" s="1609"/>
      <c r="FI26" s="1609"/>
      <c r="FJ26" s="1609"/>
      <c r="FK26" s="1609"/>
      <c r="FL26" s="1609"/>
      <c r="FM26" s="1609"/>
      <c r="FN26" s="1609"/>
      <c r="FO26" s="1609"/>
      <c r="FP26" s="1609"/>
      <c r="FQ26" s="1609"/>
      <c r="FR26" s="1609"/>
      <c r="FS26" s="1609"/>
      <c r="FT26" s="1609"/>
      <c r="FU26" s="1609"/>
      <c r="FV26" s="1609"/>
      <c r="FW26" s="1609"/>
      <c r="FX26" s="1609"/>
      <c r="FY26" s="1609"/>
      <c r="FZ26" s="1609"/>
      <c r="GA26" s="1609"/>
      <c r="GB26" s="1609"/>
      <c r="GC26" s="1609"/>
      <c r="GD26" s="1609"/>
      <c r="GE26" s="1609"/>
      <c r="GF26" s="1609"/>
      <c r="GG26" s="1609"/>
      <c r="GH26" s="1609"/>
      <c r="GI26" s="1609"/>
      <c r="GJ26" s="1609"/>
      <c r="GK26" s="1609"/>
      <c r="GL26" s="1609"/>
      <c r="GM26" s="1609"/>
      <c r="GN26" s="1609"/>
      <c r="GO26" s="1609"/>
      <c r="GP26" s="1609"/>
      <c r="GQ26" s="1609"/>
      <c r="GR26" s="1609"/>
      <c r="GS26" s="1609"/>
      <c r="GT26" s="1609"/>
      <c r="GU26" s="1609"/>
      <c r="GV26" s="1609"/>
      <c r="GW26" s="1609"/>
      <c r="GX26" s="1609"/>
      <c r="GY26" s="1609"/>
      <c r="GZ26" s="1609"/>
      <c r="HA26" s="1609"/>
      <c r="HB26" s="1609"/>
      <c r="HC26" s="1609"/>
      <c r="HD26" s="1609"/>
      <c r="HE26" s="1609"/>
      <c r="HF26" s="1609"/>
      <c r="HG26" s="1609"/>
      <c r="HH26" s="1609"/>
      <c r="HI26" s="1609"/>
      <c r="HJ26" s="1609"/>
      <c r="HK26" s="1609"/>
      <c r="HL26" s="1609"/>
      <c r="HM26" s="1609"/>
      <c r="HN26" s="1609"/>
      <c r="HO26" s="1609"/>
      <c r="HP26" s="1609"/>
      <c r="HQ26" s="1609"/>
      <c r="HR26" s="1609"/>
      <c r="HS26" s="1609"/>
      <c r="HT26" s="1609"/>
      <c r="HU26" s="1609"/>
      <c r="HV26" s="1609"/>
      <c r="HW26" s="1609"/>
      <c r="HX26" s="1609"/>
      <c r="HY26" s="1609"/>
      <c r="HZ26" s="1609"/>
      <c r="IA26" s="1609"/>
      <c r="IB26" s="1609"/>
      <c r="IC26" s="1609"/>
      <c r="ID26" s="1609"/>
      <c r="IE26" s="1609"/>
      <c r="IF26" s="1609"/>
      <c r="IG26" s="1609"/>
      <c r="IH26" s="1609"/>
      <c r="II26" s="1609"/>
      <c r="IJ26" s="1609"/>
      <c r="IK26" s="1609"/>
      <c r="IL26" s="1609"/>
      <c r="IM26" s="1609"/>
      <c r="IN26" s="1609"/>
      <c r="IO26" s="1609"/>
      <c r="IP26" s="1609"/>
      <c r="IQ26" s="1609"/>
      <c r="IR26" s="1609"/>
      <c r="IS26" s="1609"/>
      <c r="IT26" s="1609"/>
      <c r="IU26" s="1609"/>
      <c r="IV26" s="1609"/>
    </row>
    <row r="27" spans="1:256" s="1622" customFormat="1" ht="13" customHeight="1" x14ac:dyDescent="0.25">
      <c r="A27" s="1623" t="s">
        <v>1041</v>
      </c>
      <c r="B27" s="1634">
        <v>191</v>
      </c>
      <c r="C27" s="1635">
        <v>25</v>
      </c>
      <c r="D27" s="1635">
        <v>129</v>
      </c>
      <c r="E27" s="1635">
        <v>37</v>
      </c>
      <c r="F27" s="1612"/>
      <c r="G27" s="1609"/>
      <c r="H27" s="1609"/>
      <c r="I27" s="1609"/>
      <c r="J27" s="1609"/>
      <c r="K27" s="1609"/>
      <c r="L27" s="1609"/>
      <c r="M27" s="1609"/>
      <c r="N27" s="1609"/>
      <c r="O27" s="1609"/>
      <c r="P27" s="1609"/>
      <c r="Q27" s="1609"/>
      <c r="R27" s="1609"/>
      <c r="S27" s="1609"/>
      <c r="T27" s="1609"/>
      <c r="U27" s="1609"/>
      <c r="V27" s="1609"/>
      <c r="W27" s="1609"/>
      <c r="X27" s="1609"/>
      <c r="Y27" s="1609"/>
      <c r="Z27" s="1609"/>
      <c r="AA27" s="1609"/>
      <c r="AB27" s="1609"/>
      <c r="AC27" s="1609"/>
      <c r="AD27" s="1609"/>
      <c r="AE27" s="1609"/>
      <c r="AF27" s="1609"/>
      <c r="AG27" s="1609"/>
      <c r="AH27" s="1609"/>
      <c r="AI27" s="1609"/>
      <c r="AJ27" s="1609"/>
      <c r="AK27" s="1609"/>
      <c r="AL27" s="1609"/>
      <c r="AM27" s="1609"/>
      <c r="AN27" s="1609"/>
      <c r="AO27" s="1609"/>
      <c r="AP27" s="1609"/>
      <c r="AQ27" s="1609"/>
      <c r="AR27" s="1609"/>
      <c r="AS27" s="1609"/>
      <c r="AT27" s="1609"/>
      <c r="AU27" s="1609"/>
      <c r="AV27" s="1609"/>
      <c r="AW27" s="1609"/>
      <c r="AX27" s="1609"/>
      <c r="AY27" s="1609"/>
      <c r="AZ27" s="1609"/>
      <c r="BA27" s="1609"/>
      <c r="BB27" s="1609"/>
      <c r="BC27" s="1609"/>
      <c r="BD27" s="1609"/>
      <c r="BE27" s="1609"/>
      <c r="BF27" s="1609"/>
      <c r="BG27" s="1609"/>
      <c r="BH27" s="1609"/>
      <c r="BI27" s="1609"/>
      <c r="BJ27" s="1609"/>
      <c r="BK27" s="1609"/>
      <c r="BL27" s="1609"/>
      <c r="BM27" s="1609"/>
      <c r="BN27" s="1609"/>
      <c r="BO27" s="1609"/>
      <c r="BP27" s="1609"/>
      <c r="BQ27" s="1609"/>
      <c r="BR27" s="1609"/>
      <c r="BS27" s="1609"/>
      <c r="BT27" s="1609"/>
      <c r="BU27" s="1609"/>
      <c r="BV27" s="1609"/>
      <c r="BW27" s="1609"/>
      <c r="BX27" s="1609"/>
      <c r="BY27" s="1609"/>
      <c r="BZ27" s="1609"/>
      <c r="CA27" s="1609"/>
      <c r="CB27" s="1609"/>
      <c r="CC27" s="1609"/>
      <c r="CD27" s="1609"/>
      <c r="CE27" s="1609"/>
      <c r="CF27" s="1609"/>
      <c r="CG27" s="1609"/>
      <c r="CH27" s="1609"/>
      <c r="CI27" s="1609"/>
      <c r="CJ27" s="1609"/>
      <c r="CK27" s="1609"/>
      <c r="CL27" s="1609"/>
      <c r="CM27" s="1609"/>
      <c r="CN27" s="1609"/>
      <c r="CO27" s="1609"/>
      <c r="CP27" s="1609"/>
      <c r="CQ27" s="1609"/>
      <c r="CR27" s="1609"/>
      <c r="CS27" s="1609"/>
      <c r="CT27" s="1609"/>
      <c r="CU27" s="1609"/>
      <c r="CV27" s="1609"/>
      <c r="CW27" s="1609"/>
      <c r="CX27" s="1609"/>
      <c r="CY27" s="1609"/>
      <c r="CZ27" s="1609"/>
      <c r="DA27" s="1609"/>
      <c r="DB27" s="1609"/>
      <c r="DC27" s="1609"/>
      <c r="DD27" s="1609"/>
      <c r="DE27" s="1609"/>
      <c r="DF27" s="1609"/>
      <c r="DG27" s="1609"/>
      <c r="DH27" s="1609"/>
      <c r="DI27" s="1609"/>
      <c r="DJ27" s="1609"/>
      <c r="DK27" s="1609"/>
      <c r="DL27" s="1609"/>
      <c r="DM27" s="1609"/>
      <c r="DN27" s="1609"/>
      <c r="DO27" s="1609"/>
      <c r="DP27" s="1609"/>
      <c r="DQ27" s="1609"/>
      <c r="DR27" s="1609"/>
      <c r="DS27" s="1609"/>
      <c r="DT27" s="1609"/>
      <c r="DU27" s="1609"/>
      <c r="DV27" s="1609"/>
      <c r="DW27" s="1609"/>
      <c r="DX27" s="1609"/>
      <c r="DY27" s="1609"/>
      <c r="DZ27" s="1609"/>
      <c r="EA27" s="1609"/>
      <c r="EB27" s="1609"/>
      <c r="EC27" s="1609"/>
      <c r="ED27" s="1609"/>
      <c r="EE27" s="1609"/>
      <c r="EF27" s="1609"/>
      <c r="EG27" s="1609"/>
      <c r="EH27" s="1609"/>
      <c r="EI27" s="1609"/>
      <c r="EJ27" s="1609"/>
      <c r="EK27" s="1609"/>
      <c r="EL27" s="1609"/>
      <c r="EM27" s="1609"/>
      <c r="EN27" s="1609"/>
      <c r="EO27" s="1609"/>
      <c r="EP27" s="1609"/>
      <c r="EQ27" s="1609"/>
      <c r="ER27" s="1609"/>
      <c r="ES27" s="1609"/>
      <c r="ET27" s="1609"/>
      <c r="EU27" s="1609"/>
      <c r="EV27" s="1609"/>
      <c r="EW27" s="1609"/>
      <c r="EX27" s="1609"/>
      <c r="EY27" s="1609"/>
      <c r="EZ27" s="1609"/>
      <c r="FA27" s="1609"/>
      <c r="FB27" s="1609"/>
      <c r="FC27" s="1609"/>
      <c r="FD27" s="1609"/>
      <c r="FE27" s="1609"/>
      <c r="FF27" s="1609"/>
      <c r="FG27" s="1609"/>
      <c r="FH27" s="1609"/>
      <c r="FI27" s="1609"/>
      <c r="FJ27" s="1609"/>
      <c r="FK27" s="1609"/>
      <c r="FL27" s="1609"/>
      <c r="FM27" s="1609"/>
      <c r="FN27" s="1609"/>
      <c r="FO27" s="1609"/>
      <c r="FP27" s="1609"/>
      <c r="FQ27" s="1609"/>
      <c r="FR27" s="1609"/>
      <c r="FS27" s="1609"/>
      <c r="FT27" s="1609"/>
      <c r="FU27" s="1609"/>
      <c r="FV27" s="1609"/>
      <c r="FW27" s="1609"/>
      <c r="FX27" s="1609"/>
      <c r="FY27" s="1609"/>
      <c r="FZ27" s="1609"/>
      <c r="GA27" s="1609"/>
      <c r="GB27" s="1609"/>
      <c r="GC27" s="1609"/>
      <c r="GD27" s="1609"/>
      <c r="GE27" s="1609"/>
      <c r="GF27" s="1609"/>
      <c r="GG27" s="1609"/>
      <c r="GH27" s="1609"/>
      <c r="GI27" s="1609"/>
      <c r="GJ27" s="1609"/>
      <c r="GK27" s="1609"/>
      <c r="GL27" s="1609"/>
      <c r="GM27" s="1609"/>
      <c r="GN27" s="1609"/>
      <c r="GO27" s="1609"/>
      <c r="GP27" s="1609"/>
      <c r="GQ27" s="1609"/>
      <c r="GR27" s="1609"/>
      <c r="GS27" s="1609"/>
      <c r="GT27" s="1609"/>
      <c r="GU27" s="1609"/>
      <c r="GV27" s="1609"/>
      <c r="GW27" s="1609"/>
      <c r="GX27" s="1609"/>
      <c r="GY27" s="1609"/>
      <c r="GZ27" s="1609"/>
      <c r="HA27" s="1609"/>
      <c r="HB27" s="1609"/>
      <c r="HC27" s="1609"/>
      <c r="HD27" s="1609"/>
      <c r="HE27" s="1609"/>
      <c r="HF27" s="1609"/>
      <c r="HG27" s="1609"/>
      <c r="HH27" s="1609"/>
      <c r="HI27" s="1609"/>
      <c r="HJ27" s="1609"/>
      <c r="HK27" s="1609"/>
      <c r="HL27" s="1609"/>
      <c r="HM27" s="1609"/>
      <c r="HN27" s="1609"/>
      <c r="HO27" s="1609"/>
      <c r="HP27" s="1609"/>
      <c r="HQ27" s="1609"/>
      <c r="HR27" s="1609"/>
      <c r="HS27" s="1609"/>
      <c r="HT27" s="1609"/>
      <c r="HU27" s="1609"/>
      <c r="HV27" s="1609"/>
      <c r="HW27" s="1609"/>
      <c r="HX27" s="1609"/>
      <c r="HY27" s="1609"/>
      <c r="HZ27" s="1609"/>
      <c r="IA27" s="1609"/>
      <c r="IB27" s="1609"/>
      <c r="IC27" s="1609"/>
      <c r="ID27" s="1609"/>
      <c r="IE27" s="1609"/>
      <c r="IF27" s="1609"/>
      <c r="IG27" s="1609"/>
      <c r="IH27" s="1609"/>
      <c r="II27" s="1609"/>
      <c r="IJ27" s="1609"/>
      <c r="IK27" s="1609"/>
      <c r="IL27" s="1609"/>
      <c r="IM27" s="1609"/>
      <c r="IN27" s="1609"/>
      <c r="IO27" s="1609"/>
      <c r="IP27" s="1609"/>
      <c r="IQ27" s="1609"/>
      <c r="IR27" s="1609"/>
      <c r="IS27" s="1609"/>
      <c r="IT27" s="1609"/>
      <c r="IU27" s="1609"/>
      <c r="IV27" s="1609"/>
    </row>
    <row r="28" spans="1:256" s="1622" customFormat="1" ht="13" customHeight="1" x14ac:dyDescent="0.25">
      <c r="A28" s="1623" t="s">
        <v>1042</v>
      </c>
      <c r="B28" s="1634">
        <v>76</v>
      </c>
      <c r="C28" s="1635">
        <v>8</v>
      </c>
      <c r="D28" s="1635">
        <v>51</v>
      </c>
      <c r="E28" s="1635">
        <v>17</v>
      </c>
      <c r="F28" s="1612"/>
      <c r="G28" s="1609"/>
      <c r="H28" s="1609"/>
      <c r="I28" s="1609"/>
      <c r="J28" s="1609"/>
      <c r="K28" s="1609"/>
      <c r="L28" s="1609"/>
      <c r="M28" s="1609"/>
      <c r="N28" s="1609"/>
      <c r="O28" s="1609"/>
      <c r="P28" s="1609"/>
      <c r="Q28" s="1609"/>
      <c r="R28" s="1609"/>
      <c r="S28" s="1609"/>
      <c r="T28" s="1609"/>
      <c r="U28" s="1609"/>
      <c r="V28" s="1609"/>
      <c r="W28" s="1609"/>
      <c r="X28" s="1609"/>
      <c r="Y28" s="1609"/>
      <c r="Z28" s="1609"/>
      <c r="AA28" s="1609"/>
      <c r="AB28" s="1609"/>
      <c r="AC28" s="1609"/>
      <c r="AD28" s="1609"/>
      <c r="AE28" s="1609"/>
      <c r="AF28" s="1609"/>
      <c r="AG28" s="1609"/>
      <c r="AH28" s="1609"/>
      <c r="AI28" s="1609"/>
      <c r="AJ28" s="1609"/>
      <c r="AK28" s="1609"/>
      <c r="AL28" s="1609"/>
      <c r="AM28" s="1609"/>
      <c r="AN28" s="1609"/>
      <c r="AO28" s="1609"/>
      <c r="AP28" s="1609"/>
      <c r="AQ28" s="1609"/>
      <c r="AR28" s="1609"/>
      <c r="AS28" s="1609"/>
      <c r="AT28" s="1609"/>
      <c r="AU28" s="1609"/>
      <c r="AV28" s="1609"/>
      <c r="AW28" s="1609"/>
      <c r="AX28" s="1609"/>
      <c r="AY28" s="1609"/>
      <c r="AZ28" s="1609"/>
      <c r="BA28" s="1609"/>
      <c r="BB28" s="1609"/>
      <c r="BC28" s="1609"/>
      <c r="BD28" s="1609"/>
      <c r="BE28" s="1609"/>
      <c r="BF28" s="1609"/>
      <c r="BG28" s="1609"/>
      <c r="BH28" s="1609"/>
      <c r="BI28" s="1609"/>
      <c r="BJ28" s="1609"/>
      <c r="BK28" s="1609"/>
      <c r="BL28" s="1609"/>
      <c r="BM28" s="1609"/>
      <c r="BN28" s="1609"/>
      <c r="BO28" s="1609"/>
      <c r="BP28" s="1609"/>
      <c r="BQ28" s="1609"/>
      <c r="BR28" s="1609"/>
      <c r="BS28" s="1609"/>
      <c r="BT28" s="1609"/>
      <c r="BU28" s="1609"/>
      <c r="BV28" s="1609"/>
      <c r="BW28" s="1609"/>
      <c r="BX28" s="1609"/>
      <c r="BY28" s="1609"/>
      <c r="BZ28" s="1609"/>
      <c r="CA28" s="1609"/>
      <c r="CB28" s="1609"/>
      <c r="CC28" s="1609"/>
      <c r="CD28" s="1609"/>
      <c r="CE28" s="1609"/>
      <c r="CF28" s="1609"/>
      <c r="CG28" s="1609"/>
      <c r="CH28" s="1609"/>
      <c r="CI28" s="1609"/>
      <c r="CJ28" s="1609"/>
      <c r="CK28" s="1609"/>
      <c r="CL28" s="1609"/>
      <c r="CM28" s="1609"/>
      <c r="CN28" s="1609"/>
      <c r="CO28" s="1609"/>
      <c r="CP28" s="1609"/>
      <c r="CQ28" s="1609"/>
      <c r="CR28" s="1609"/>
      <c r="CS28" s="1609"/>
      <c r="CT28" s="1609"/>
      <c r="CU28" s="1609"/>
      <c r="CV28" s="1609"/>
      <c r="CW28" s="1609"/>
      <c r="CX28" s="1609"/>
      <c r="CY28" s="1609"/>
      <c r="CZ28" s="1609"/>
      <c r="DA28" s="1609"/>
      <c r="DB28" s="1609"/>
      <c r="DC28" s="1609"/>
      <c r="DD28" s="1609"/>
      <c r="DE28" s="1609"/>
      <c r="DF28" s="1609"/>
      <c r="DG28" s="1609"/>
      <c r="DH28" s="1609"/>
      <c r="DI28" s="1609"/>
      <c r="DJ28" s="1609"/>
      <c r="DK28" s="1609"/>
      <c r="DL28" s="1609"/>
      <c r="DM28" s="1609"/>
      <c r="DN28" s="1609"/>
      <c r="DO28" s="1609"/>
      <c r="DP28" s="1609"/>
      <c r="DQ28" s="1609"/>
      <c r="DR28" s="1609"/>
      <c r="DS28" s="1609"/>
      <c r="DT28" s="1609"/>
      <c r="DU28" s="1609"/>
      <c r="DV28" s="1609"/>
      <c r="DW28" s="1609"/>
      <c r="DX28" s="1609"/>
      <c r="DY28" s="1609"/>
      <c r="DZ28" s="1609"/>
      <c r="EA28" s="1609"/>
      <c r="EB28" s="1609"/>
      <c r="EC28" s="1609"/>
      <c r="ED28" s="1609"/>
      <c r="EE28" s="1609"/>
      <c r="EF28" s="1609"/>
      <c r="EG28" s="1609"/>
      <c r="EH28" s="1609"/>
      <c r="EI28" s="1609"/>
      <c r="EJ28" s="1609"/>
      <c r="EK28" s="1609"/>
      <c r="EL28" s="1609"/>
      <c r="EM28" s="1609"/>
      <c r="EN28" s="1609"/>
      <c r="EO28" s="1609"/>
      <c r="EP28" s="1609"/>
      <c r="EQ28" s="1609"/>
      <c r="ER28" s="1609"/>
      <c r="ES28" s="1609"/>
      <c r="ET28" s="1609"/>
      <c r="EU28" s="1609"/>
      <c r="EV28" s="1609"/>
      <c r="EW28" s="1609"/>
      <c r="EX28" s="1609"/>
      <c r="EY28" s="1609"/>
      <c r="EZ28" s="1609"/>
      <c r="FA28" s="1609"/>
      <c r="FB28" s="1609"/>
      <c r="FC28" s="1609"/>
      <c r="FD28" s="1609"/>
      <c r="FE28" s="1609"/>
      <c r="FF28" s="1609"/>
      <c r="FG28" s="1609"/>
      <c r="FH28" s="1609"/>
      <c r="FI28" s="1609"/>
      <c r="FJ28" s="1609"/>
      <c r="FK28" s="1609"/>
      <c r="FL28" s="1609"/>
      <c r="FM28" s="1609"/>
      <c r="FN28" s="1609"/>
      <c r="FO28" s="1609"/>
      <c r="FP28" s="1609"/>
      <c r="FQ28" s="1609"/>
      <c r="FR28" s="1609"/>
      <c r="FS28" s="1609"/>
      <c r="FT28" s="1609"/>
      <c r="FU28" s="1609"/>
      <c r="FV28" s="1609"/>
      <c r="FW28" s="1609"/>
      <c r="FX28" s="1609"/>
      <c r="FY28" s="1609"/>
      <c r="FZ28" s="1609"/>
      <c r="GA28" s="1609"/>
      <c r="GB28" s="1609"/>
      <c r="GC28" s="1609"/>
      <c r="GD28" s="1609"/>
      <c r="GE28" s="1609"/>
      <c r="GF28" s="1609"/>
      <c r="GG28" s="1609"/>
      <c r="GH28" s="1609"/>
      <c r="GI28" s="1609"/>
      <c r="GJ28" s="1609"/>
      <c r="GK28" s="1609"/>
      <c r="GL28" s="1609"/>
      <c r="GM28" s="1609"/>
      <c r="GN28" s="1609"/>
      <c r="GO28" s="1609"/>
      <c r="GP28" s="1609"/>
      <c r="GQ28" s="1609"/>
      <c r="GR28" s="1609"/>
      <c r="GS28" s="1609"/>
      <c r="GT28" s="1609"/>
      <c r="GU28" s="1609"/>
      <c r="GV28" s="1609"/>
      <c r="GW28" s="1609"/>
      <c r="GX28" s="1609"/>
      <c r="GY28" s="1609"/>
      <c r="GZ28" s="1609"/>
      <c r="HA28" s="1609"/>
      <c r="HB28" s="1609"/>
      <c r="HC28" s="1609"/>
      <c r="HD28" s="1609"/>
      <c r="HE28" s="1609"/>
      <c r="HF28" s="1609"/>
      <c r="HG28" s="1609"/>
      <c r="HH28" s="1609"/>
      <c r="HI28" s="1609"/>
      <c r="HJ28" s="1609"/>
      <c r="HK28" s="1609"/>
      <c r="HL28" s="1609"/>
      <c r="HM28" s="1609"/>
      <c r="HN28" s="1609"/>
      <c r="HO28" s="1609"/>
      <c r="HP28" s="1609"/>
      <c r="HQ28" s="1609"/>
      <c r="HR28" s="1609"/>
      <c r="HS28" s="1609"/>
      <c r="HT28" s="1609"/>
      <c r="HU28" s="1609"/>
      <c r="HV28" s="1609"/>
      <c r="HW28" s="1609"/>
      <c r="HX28" s="1609"/>
      <c r="HY28" s="1609"/>
      <c r="HZ28" s="1609"/>
      <c r="IA28" s="1609"/>
      <c r="IB28" s="1609"/>
      <c r="IC28" s="1609"/>
      <c r="ID28" s="1609"/>
      <c r="IE28" s="1609"/>
      <c r="IF28" s="1609"/>
      <c r="IG28" s="1609"/>
      <c r="IH28" s="1609"/>
      <c r="II28" s="1609"/>
      <c r="IJ28" s="1609"/>
      <c r="IK28" s="1609"/>
      <c r="IL28" s="1609"/>
      <c r="IM28" s="1609"/>
      <c r="IN28" s="1609"/>
      <c r="IO28" s="1609"/>
      <c r="IP28" s="1609"/>
      <c r="IQ28" s="1609"/>
      <c r="IR28" s="1609"/>
      <c r="IS28" s="1609"/>
      <c r="IT28" s="1609"/>
      <c r="IU28" s="1609"/>
      <c r="IV28" s="1609"/>
    </row>
    <row r="29" spans="1:256" s="1622" customFormat="1" ht="13" customHeight="1" x14ac:dyDescent="0.25">
      <c r="A29" s="1623" t="s">
        <v>1043</v>
      </c>
      <c r="B29" s="1634">
        <v>227</v>
      </c>
      <c r="C29" s="1635">
        <v>38</v>
      </c>
      <c r="D29" s="1635">
        <v>149</v>
      </c>
      <c r="E29" s="1635">
        <v>40</v>
      </c>
      <c r="F29" s="1612"/>
      <c r="G29" s="1609"/>
      <c r="H29" s="1609"/>
      <c r="I29" s="1609"/>
      <c r="J29" s="1609"/>
      <c r="K29" s="1609"/>
      <c r="L29" s="1609"/>
      <c r="M29" s="1609"/>
      <c r="N29" s="1609"/>
      <c r="O29" s="1609"/>
      <c r="P29" s="1609"/>
      <c r="Q29" s="1609"/>
      <c r="R29" s="1609"/>
      <c r="S29" s="1609"/>
      <c r="T29" s="1609"/>
      <c r="U29" s="1609"/>
      <c r="V29" s="1609"/>
      <c r="W29" s="1609"/>
      <c r="X29" s="1609"/>
      <c r="Y29" s="1609"/>
      <c r="Z29" s="1609"/>
      <c r="AA29" s="1609"/>
      <c r="AB29" s="1609"/>
      <c r="AC29" s="1609"/>
      <c r="AD29" s="1609"/>
      <c r="AE29" s="1609"/>
      <c r="AF29" s="1609"/>
      <c r="AG29" s="1609"/>
      <c r="AH29" s="1609"/>
      <c r="AI29" s="1609"/>
      <c r="AJ29" s="1609"/>
      <c r="AK29" s="1609"/>
      <c r="AL29" s="1609"/>
      <c r="AM29" s="1609"/>
      <c r="AN29" s="1609"/>
      <c r="AO29" s="1609"/>
      <c r="AP29" s="1609"/>
      <c r="AQ29" s="1609"/>
      <c r="AR29" s="1609"/>
      <c r="AS29" s="1609"/>
      <c r="AT29" s="1609"/>
      <c r="AU29" s="1609"/>
      <c r="AV29" s="1609"/>
      <c r="AW29" s="1609"/>
      <c r="AX29" s="1609"/>
      <c r="AY29" s="1609"/>
      <c r="AZ29" s="1609"/>
      <c r="BA29" s="1609"/>
      <c r="BB29" s="1609"/>
      <c r="BC29" s="1609"/>
      <c r="BD29" s="1609"/>
      <c r="BE29" s="1609"/>
      <c r="BF29" s="1609"/>
      <c r="BG29" s="1609"/>
      <c r="BH29" s="1609"/>
      <c r="BI29" s="1609"/>
      <c r="BJ29" s="1609"/>
      <c r="BK29" s="1609"/>
      <c r="BL29" s="1609"/>
      <c r="BM29" s="1609"/>
      <c r="BN29" s="1609"/>
      <c r="BO29" s="1609"/>
      <c r="BP29" s="1609"/>
      <c r="BQ29" s="1609"/>
      <c r="BR29" s="1609"/>
      <c r="BS29" s="1609"/>
      <c r="BT29" s="1609"/>
      <c r="BU29" s="1609"/>
      <c r="BV29" s="1609"/>
      <c r="BW29" s="1609"/>
      <c r="BX29" s="1609"/>
      <c r="BY29" s="1609"/>
      <c r="BZ29" s="1609"/>
      <c r="CA29" s="1609"/>
      <c r="CB29" s="1609"/>
      <c r="CC29" s="1609"/>
      <c r="CD29" s="1609"/>
      <c r="CE29" s="1609"/>
      <c r="CF29" s="1609"/>
      <c r="CG29" s="1609"/>
      <c r="CH29" s="1609"/>
      <c r="CI29" s="1609"/>
      <c r="CJ29" s="1609"/>
      <c r="CK29" s="1609"/>
      <c r="CL29" s="1609"/>
      <c r="CM29" s="1609"/>
      <c r="CN29" s="1609"/>
      <c r="CO29" s="1609"/>
      <c r="CP29" s="1609"/>
      <c r="CQ29" s="1609"/>
      <c r="CR29" s="1609"/>
      <c r="CS29" s="1609"/>
      <c r="CT29" s="1609"/>
      <c r="CU29" s="1609"/>
      <c r="CV29" s="1609"/>
      <c r="CW29" s="1609"/>
      <c r="CX29" s="1609"/>
      <c r="CY29" s="1609"/>
      <c r="CZ29" s="1609"/>
      <c r="DA29" s="1609"/>
      <c r="DB29" s="1609"/>
      <c r="DC29" s="1609"/>
      <c r="DD29" s="1609"/>
      <c r="DE29" s="1609"/>
      <c r="DF29" s="1609"/>
      <c r="DG29" s="1609"/>
      <c r="DH29" s="1609"/>
      <c r="DI29" s="1609"/>
      <c r="DJ29" s="1609"/>
      <c r="DK29" s="1609"/>
      <c r="DL29" s="1609"/>
      <c r="DM29" s="1609"/>
      <c r="DN29" s="1609"/>
      <c r="DO29" s="1609"/>
      <c r="DP29" s="1609"/>
      <c r="DQ29" s="1609"/>
      <c r="DR29" s="1609"/>
      <c r="DS29" s="1609"/>
      <c r="DT29" s="1609"/>
      <c r="DU29" s="1609"/>
      <c r="DV29" s="1609"/>
      <c r="DW29" s="1609"/>
      <c r="DX29" s="1609"/>
      <c r="DY29" s="1609"/>
      <c r="DZ29" s="1609"/>
      <c r="EA29" s="1609"/>
      <c r="EB29" s="1609"/>
      <c r="EC29" s="1609"/>
      <c r="ED29" s="1609"/>
      <c r="EE29" s="1609"/>
      <c r="EF29" s="1609"/>
      <c r="EG29" s="1609"/>
      <c r="EH29" s="1609"/>
      <c r="EI29" s="1609"/>
      <c r="EJ29" s="1609"/>
      <c r="EK29" s="1609"/>
      <c r="EL29" s="1609"/>
      <c r="EM29" s="1609"/>
      <c r="EN29" s="1609"/>
      <c r="EO29" s="1609"/>
      <c r="EP29" s="1609"/>
      <c r="EQ29" s="1609"/>
      <c r="ER29" s="1609"/>
      <c r="ES29" s="1609"/>
      <c r="ET29" s="1609"/>
      <c r="EU29" s="1609"/>
      <c r="EV29" s="1609"/>
      <c r="EW29" s="1609"/>
      <c r="EX29" s="1609"/>
      <c r="EY29" s="1609"/>
      <c r="EZ29" s="1609"/>
      <c r="FA29" s="1609"/>
      <c r="FB29" s="1609"/>
      <c r="FC29" s="1609"/>
      <c r="FD29" s="1609"/>
      <c r="FE29" s="1609"/>
      <c r="FF29" s="1609"/>
      <c r="FG29" s="1609"/>
      <c r="FH29" s="1609"/>
      <c r="FI29" s="1609"/>
      <c r="FJ29" s="1609"/>
      <c r="FK29" s="1609"/>
      <c r="FL29" s="1609"/>
      <c r="FM29" s="1609"/>
      <c r="FN29" s="1609"/>
      <c r="FO29" s="1609"/>
      <c r="FP29" s="1609"/>
      <c r="FQ29" s="1609"/>
      <c r="FR29" s="1609"/>
      <c r="FS29" s="1609"/>
      <c r="FT29" s="1609"/>
      <c r="FU29" s="1609"/>
      <c r="FV29" s="1609"/>
      <c r="FW29" s="1609"/>
      <c r="FX29" s="1609"/>
      <c r="FY29" s="1609"/>
      <c r="FZ29" s="1609"/>
      <c r="GA29" s="1609"/>
      <c r="GB29" s="1609"/>
      <c r="GC29" s="1609"/>
      <c r="GD29" s="1609"/>
      <c r="GE29" s="1609"/>
      <c r="GF29" s="1609"/>
      <c r="GG29" s="1609"/>
      <c r="GH29" s="1609"/>
      <c r="GI29" s="1609"/>
      <c r="GJ29" s="1609"/>
      <c r="GK29" s="1609"/>
      <c r="GL29" s="1609"/>
      <c r="GM29" s="1609"/>
      <c r="GN29" s="1609"/>
      <c r="GO29" s="1609"/>
      <c r="GP29" s="1609"/>
      <c r="GQ29" s="1609"/>
      <c r="GR29" s="1609"/>
      <c r="GS29" s="1609"/>
      <c r="GT29" s="1609"/>
      <c r="GU29" s="1609"/>
      <c r="GV29" s="1609"/>
      <c r="GW29" s="1609"/>
      <c r="GX29" s="1609"/>
      <c r="GY29" s="1609"/>
      <c r="GZ29" s="1609"/>
      <c r="HA29" s="1609"/>
      <c r="HB29" s="1609"/>
      <c r="HC29" s="1609"/>
      <c r="HD29" s="1609"/>
      <c r="HE29" s="1609"/>
      <c r="HF29" s="1609"/>
      <c r="HG29" s="1609"/>
      <c r="HH29" s="1609"/>
      <c r="HI29" s="1609"/>
      <c r="HJ29" s="1609"/>
      <c r="HK29" s="1609"/>
      <c r="HL29" s="1609"/>
      <c r="HM29" s="1609"/>
      <c r="HN29" s="1609"/>
      <c r="HO29" s="1609"/>
      <c r="HP29" s="1609"/>
      <c r="HQ29" s="1609"/>
      <c r="HR29" s="1609"/>
      <c r="HS29" s="1609"/>
      <c r="HT29" s="1609"/>
      <c r="HU29" s="1609"/>
      <c r="HV29" s="1609"/>
      <c r="HW29" s="1609"/>
      <c r="HX29" s="1609"/>
      <c r="HY29" s="1609"/>
      <c r="HZ29" s="1609"/>
      <c r="IA29" s="1609"/>
      <c r="IB29" s="1609"/>
      <c r="IC29" s="1609"/>
      <c r="ID29" s="1609"/>
      <c r="IE29" s="1609"/>
      <c r="IF29" s="1609"/>
      <c r="IG29" s="1609"/>
      <c r="IH29" s="1609"/>
      <c r="II29" s="1609"/>
      <c r="IJ29" s="1609"/>
      <c r="IK29" s="1609"/>
      <c r="IL29" s="1609"/>
      <c r="IM29" s="1609"/>
      <c r="IN29" s="1609"/>
      <c r="IO29" s="1609"/>
      <c r="IP29" s="1609"/>
      <c r="IQ29" s="1609"/>
      <c r="IR29" s="1609"/>
      <c r="IS29" s="1609"/>
      <c r="IT29" s="1609"/>
      <c r="IU29" s="1609"/>
      <c r="IV29" s="1609"/>
    </row>
    <row r="30" spans="1:256" s="1622" customFormat="1" ht="19.5" customHeight="1" x14ac:dyDescent="0.25">
      <c r="A30" s="1620" t="s">
        <v>910</v>
      </c>
      <c r="B30" s="1634">
        <v>377</v>
      </c>
      <c r="C30" s="1635">
        <v>77</v>
      </c>
      <c r="D30" s="1635">
        <v>222</v>
      </c>
      <c r="E30" s="1635">
        <v>78</v>
      </c>
      <c r="F30" s="1612"/>
      <c r="G30" s="1609"/>
      <c r="H30" s="1609"/>
      <c r="I30" s="1609"/>
      <c r="J30" s="1609"/>
      <c r="K30" s="1609"/>
      <c r="L30" s="1609"/>
      <c r="M30" s="1609"/>
      <c r="N30" s="1609"/>
      <c r="O30" s="1609"/>
      <c r="P30" s="1609"/>
      <c r="Q30" s="1609"/>
      <c r="R30" s="1609"/>
      <c r="S30" s="1609"/>
      <c r="T30" s="1609"/>
      <c r="U30" s="1609"/>
      <c r="V30" s="1609"/>
      <c r="W30" s="1609"/>
      <c r="X30" s="1609"/>
      <c r="Y30" s="1609"/>
      <c r="Z30" s="1609"/>
      <c r="AA30" s="1609"/>
      <c r="AB30" s="1609"/>
      <c r="AC30" s="1609"/>
      <c r="AD30" s="1609"/>
      <c r="AE30" s="1609"/>
      <c r="AF30" s="1609"/>
      <c r="AG30" s="1609"/>
      <c r="AH30" s="1609"/>
      <c r="AI30" s="1609"/>
      <c r="AJ30" s="1609"/>
      <c r="AK30" s="1609"/>
      <c r="AL30" s="1609"/>
      <c r="AM30" s="1609"/>
      <c r="AN30" s="1609"/>
      <c r="AO30" s="1609"/>
      <c r="AP30" s="1609"/>
      <c r="AQ30" s="1609"/>
      <c r="AR30" s="1609"/>
      <c r="AS30" s="1609"/>
      <c r="AT30" s="1609"/>
      <c r="AU30" s="1609"/>
      <c r="AV30" s="1609"/>
      <c r="AW30" s="1609"/>
      <c r="AX30" s="1609"/>
      <c r="AY30" s="1609"/>
      <c r="AZ30" s="1609"/>
      <c r="BA30" s="1609"/>
      <c r="BB30" s="1609"/>
      <c r="BC30" s="1609"/>
      <c r="BD30" s="1609"/>
      <c r="BE30" s="1609"/>
      <c r="BF30" s="1609"/>
      <c r="BG30" s="1609"/>
      <c r="BH30" s="1609"/>
      <c r="BI30" s="1609"/>
      <c r="BJ30" s="1609"/>
      <c r="BK30" s="1609"/>
      <c r="BL30" s="1609"/>
      <c r="BM30" s="1609"/>
      <c r="BN30" s="1609"/>
      <c r="BO30" s="1609"/>
      <c r="BP30" s="1609"/>
      <c r="BQ30" s="1609"/>
      <c r="BR30" s="1609"/>
      <c r="BS30" s="1609"/>
      <c r="BT30" s="1609"/>
      <c r="BU30" s="1609"/>
      <c r="BV30" s="1609"/>
      <c r="BW30" s="1609"/>
      <c r="BX30" s="1609"/>
      <c r="BY30" s="1609"/>
      <c r="BZ30" s="1609"/>
      <c r="CA30" s="1609"/>
      <c r="CB30" s="1609"/>
      <c r="CC30" s="1609"/>
      <c r="CD30" s="1609"/>
      <c r="CE30" s="1609"/>
      <c r="CF30" s="1609"/>
      <c r="CG30" s="1609"/>
      <c r="CH30" s="1609"/>
      <c r="CI30" s="1609"/>
      <c r="CJ30" s="1609"/>
      <c r="CK30" s="1609"/>
      <c r="CL30" s="1609"/>
      <c r="CM30" s="1609"/>
      <c r="CN30" s="1609"/>
      <c r="CO30" s="1609"/>
      <c r="CP30" s="1609"/>
      <c r="CQ30" s="1609"/>
      <c r="CR30" s="1609"/>
      <c r="CS30" s="1609"/>
      <c r="CT30" s="1609"/>
      <c r="CU30" s="1609"/>
      <c r="CV30" s="1609"/>
      <c r="CW30" s="1609"/>
      <c r="CX30" s="1609"/>
      <c r="CY30" s="1609"/>
      <c r="CZ30" s="1609"/>
      <c r="DA30" s="1609"/>
      <c r="DB30" s="1609"/>
      <c r="DC30" s="1609"/>
      <c r="DD30" s="1609"/>
      <c r="DE30" s="1609"/>
      <c r="DF30" s="1609"/>
      <c r="DG30" s="1609"/>
      <c r="DH30" s="1609"/>
      <c r="DI30" s="1609"/>
      <c r="DJ30" s="1609"/>
      <c r="DK30" s="1609"/>
      <c r="DL30" s="1609"/>
      <c r="DM30" s="1609"/>
      <c r="DN30" s="1609"/>
      <c r="DO30" s="1609"/>
      <c r="DP30" s="1609"/>
      <c r="DQ30" s="1609"/>
      <c r="DR30" s="1609"/>
      <c r="DS30" s="1609"/>
      <c r="DT30" s="1609"/>
      <c r="DU30" s="1609"/>
      <c r="DV30" s="1609"/>
      <c r="DW30" s="1609"/>
      <c r="DX30" s="1609"/>
      <c r="DY30" s="1609"/>
      <c r="DZ30" s="1609"/>
      <c r="EA30" s="1609"/>
      <c r="EB30" s="1609"/>
      <c r="EC30" s="1609"/>
      <c r="ED30" s="1609"/>
      <c r="EE30" s="1609"/>
      <c r="EF30" s="1609"/>
      <c r="EG30" s="1609"/>
      <c r="EH30" s="1609"/>
      <c r="EI30" s="1609"/>
      <c r="EJ30" s="1609"/>
      <c r="EK30" s="1609"/>
      <c r="EL30" s="1609"/>
      <c r="EM30" s="1609"/>
      <c r="EN30" s="1609"/>
      <c r="EO30" s="1609"/>
      <c r="EP30" s="1609"/>
      <c r="EQ30" s="1609"/>
      <c r="ER30" s="1609"/>
      <c r="ES30" s="1609"/>
      <c r="ET30" s="1609"/>
      <c r="EU30" s="1609"/>
      <c r="EV30" s="1609"/>
      <c r="EW30" s="1609"/>
      <c r="EX30" s="1609"/>
      <c r="EY30" s="1609"/>
      <c r="EZ30" s="1609"/>
      <c r="FA30" s="1609"/>
      <c r="FB30" s="1609"/>
      <c r="FC30" s="1609"/>
      <c r="FD30" s="1609"/>
      <c r="FE30" s="1609"/>
      <c r="FF30" s="1609"/>
      <c r="FG30" s="1609"/>
      <c r="FH30" s="1609"/>
      <c r="FI30" s="1609"/>
      <c r="FJ30" s="1609"/>
      <c r="FK30" s="1609"/>
      <c r="FL30" s="1609"/>
      <c r="FM30" s="1609"/>
      <c r="FN30" s="1609"/>
      <c r="FO30" s="1609"/>
      <c r="FP30" s="1609"/>
      <c r="FQ30" s="1609"/>
      <c r="FR30" s="1609"/>
      <c r="FS30" s="1609"/>
      <c r="FT30" s="1609"/>
      <c r="FU30" s="1609"/>
      <c r="FV30" s="1609"/>
      <c r="FW30" s="1609"/>
      <c r="FX30" s="1609"/>
      <c r="FY30" s="1609"/>
      <c r="FZ30" s="1609"/>
      <c r="GA30" s="1609"/>
      <c r="GB30" s="1609"/>
      <c r="GC30" s="1609"/>
      <c r="GD30" s="1609"/>
      <c r="GE30" s="1609"/>
      <c r="GF30" s="1609"/>
      <c r="GG30" s="1609"/>
      <c r="GH30" s="1609"/>
      <c r="GI30" s="1609"/>
      <c r="GJ30" s="1609"/>
      <c r="GK30" s="1609"/>
      <c r="GL30" s="1609"/>
      <c r="GM30" s="1609"/>
      <c r="GN30" s="1609"/>
      <c r="GO30" s="1609"/>
      <c r="GP30" s="1609"/>
      <c r="GQ30" s="1609"/>
      <c r="GR30" s="1609"/>
      <c r="GS30" s="1609"/>
      <c r="GT30" s="1609"/>
      <c r="GU30" s="1609"/>
      <c r="GV30" s="1609"/>
      <c r="GW30" s="1609"/>
      <c r="GX30" s="1609"/>
      <c r="GY30" s="1609"/>
      <c r="GZ30" s="1609"/>
      <c r="HA30" s="1609"/>
      <c r="HB30" s="1609"/>
      <c r="HC30" s="1609"/>
      <c r="HD30" s="1609"/>
      <c r="HE30" s="1609"/>
      <c r="HF30" s="1609"/>
      <c r="HG30" s="1609"/>
      <c r="HH30" s="1609"/>
      <c r="HI30" s="1609"/>
      <c r="HJ30" s="1609"/>
      <c r="HK30" s="1609"/>
      <c r="HL30" s="1609"/>
      <c r="HM30" s="1609"/>
      <c r="HN30" s="1609"/>
      <c r="HO30" s="1609"/>
      <c r="HP30" s="1609"/>
      <c r="HQ30" s="1609"/>
      <c r="HR30" s="1609"/>
      <c r="HS30" s="1609"/>
      <c r="HT30" s="1609"/>
      <c r="HU30" s="1609"/>
      <c r="HV30" s="1609"/>
      <c r="HW30" s="1609"/>
      <c r="HX30" s="1609"/>
      <c r="HY30" s="1609"/>
      <c r="HZ30" s="1609"/>
      <c r="IA30" s="1609"/>
      <c r="IB30" s="1609"/>
      <c r="IC30" s="1609"/>
      <c r="ID30" s="1609"/>
      <c r="IE30" s="1609"/>
      <c r="IF30" s="1609"/>
      <c r="IG30" s="1609"/>
      <c r="IH30" s="1609"/>
      <c r="II30" s="1609"/>
      <c r="IJ30" s="1609"/>
      <c r="IK30" s="1609"/>
      <c r="IL30" s="1609"/>
      <c r="IM30" s="1609"/>
      <c r="IN30" s="1609"/>
      <c r="IO30" s="1609"/>
      <c r="IP30" s="1609"/>
      <c r="IQ30" s="1609"/>
      <c r="IR30" s="1609"/>
      <c r="IS30" s="1609"/>
      <c r="IT30" s="1609"/>
      <c r="IU30" s="1609"/>
      <c r="IV30" s="1609"/>
    </row>
    <row r="31" spans="1:256" s="1622" customFormat="1" ht="13" customHeight="1" x14ac:dyDescent="0.25">
      <c r="A31" s="1623" t="s">
        <v>1044</v>
      </c>
      <c r="B31" s="1634">
        <v>156</v>
      </c>
      <c r="C31" s="1635">
        <v>34</v>
      </c>
      <c r="D31" s="1635">
        <v>100</v>
      </c>
      <c r="E31" s="1635">
        <v>22</v>
      </c>
      <c r="F31" s="1612"/>
      <c r="G31" s="1609"/>
      <c r="H31" s="1609"/>
      <c r="I31" s="1609"/>
      <c r="J31" s="1609"/>
      <c r="K31" s="1609"/>
      <c r="L31" s="1609"/>
      <c r="M31" s="1609"/>
      <c r="N31" s="1609"/>
      <c r="O31" s="1609"/>
      <c r="P31" s="1609"/>
      <c r="Q31" s="1609"/>
      <c r="R31" s="1609"/>
      <c r="S31" s="1609"/>
      <c r="T31" s="1609"/>
      <c r="U31" s="1609"/>
      <c r="V31" s="1609"/>
      <c r="W31" s="1609"/>
      <c r="X31" s="1609"/>
      <c r="Y31" s="1609"/>
      <c r="Z31" s="1609"/>
      <c r="AA31" s="1609"/>
      <c r="AB31" s="1609"/>
      <c r="AC31" s="1609"/>
      <c r="AD31" s="1609"/>
      <c r="AE31" s="1609"/>
      <c r="AF31" s="1609"/>
      <c r="AG31" s="1609"/>
      <c r="AH31" s="1609"/>
      <c r="AI31" s="1609"/>
      <c r="AJ31" s="1609"/>
      <c r="AK31" s="1609"/>
      <c r="AL31" s="1609"/>
      <c r="AM31" s="1609"/>
      <c r="AN31" s="1609"/>
      <c r="AO31" s="1609"/>
      <c r="AP31" s="1609"/>
      <c r="AQ31" s="1609"/>
      <c r="AR31" s="1609"/>
      <c r="AS31" s="1609"/>
      <c r="AT31" s="1609"/>
      <c r="AU31" s="1609"/>
      <c r="AV31" s="1609"/>
      <c r="AW31" s="1609"/>
      <c r="AX31" s="1609"/>
      <c r="AY31" s="1609"/>
      <c r="AZ31" s="1609"/>
      <c r="BA31" s="1609"/>
      <c r="BB31" s="1609"/>
      <c r="BC31" s="1609"/>
      <c r="BD31" s="1609"/>
      <c r="BE31" s="1609"/>
      <c r="BF31" s="1609"/>
      <c r="BG31" s="1609"/>
      <c r="BH31" s="1609"/>
      <c r="BI31" s="1609"/>
      <c r="BJ31" s="1609"/>
      <c r="BK31" s="1609"/>
      <c r="BL31" s="1609"/>
      <c r="BM31" s="1609"/>
      <c r="BN31" s="1609"/>
      <c r="BO31" s="1609"/>
      <c r="BP31" s="1609"/>
      <c r="BQ31" s="1609"/>
      <c r="BR31" s="1609"/>
      <c r="BS31" s="1609"/>
      <c r="BT31" s="1609"/>
      <c r="BU31" s="1609"/>
      <c r="BV31" s="1609"/>
      <c r="BW31" s="1609"/>
      <c r="BX31" s="1609"/>
      <c r="BY31" s="1609"/>
      <c r="BZ31" s="1609"/>
      <c r="CA31" s="1609"/>
      <c r="CB31" s="1609"/>
      <c r="CC31" s="1609"/>
      <c r="CD31" s="1609"/>
      <c r="CE31" s="1609"/>
      <c r="CF31" s="1609"/>
      <c r="CG31" s="1609"/>
      <c r="CH31" s="1609"/>
      <c r="CI31" s="1609"/>
      <c r="CJ31" s="1609"/>
      <c r="CK31" s="1609"/>
      <c r="CL31" s="1609"/>
      <c r="CM31" s="1609"/>
      <c r="CN31" s="1609"/>
      <c r="CO31" s="1609"/>
      <c r="CP31" s="1609"/>
      <c r="CQ31" s="1609"/>
      <c r="CR31" s="1609"/>
      <c r="CS31" s="1609"/>
      <c r="CT31" s="1609"/>
      <c r="CU31" s="1609"/>
      <c r="CV31" s="1609"/>
      <c r="CW31" s="1609"/>
      <c r="CX31" s="1609"/>
      <c r="CY31" s="1609"/>
      <c r="CZ31" s="1609"/>
      <c r="DA31" s="1609"/>
      <c r="DB31" s="1609"/>
      <c r="DC31" s="1609"/>
      <c r="DD31" s="1609"/>
      <c r="DE31" s="1609"/>
      <c r="DF31" s="1609"/>
      <c r="DG31" s="1609"/>
      <c r="DH31" s="1609"/>
      <c r="DI31" s="1609"/>
      <c r="DJ31" s="1609"/>
      <c r="DK31" s="1609"/>
      <c r="DL31" s="1609"/>
      <c r="DM31" s="1609"/>
      <c r="DN31" s="1609"/>
      <c r="DO31" s="1609"/>
      <c r="DP31" s="1609"/>
      <c r="DQ31" s="1609"/>
      <c r="DR31" s="1609"/>
      <c r="DS31" s="1609"/>
      <c r="DT31" s="1609"/>
      <c r="DU31" s="1609"/>
      <c r="DV31" s="1609"/>
      <c r="DW31" s="1609"/>
      <c r="DX31" s="1609"/>
      <c r="DY31" s="1609"/>
      <c r="DZ31" s="1609"/>
      <c r="EA31" s="1609"/>
      <c r="EB31" s="1609"/>
      <c r="EC31" s="1609"/>
      <c r="ED31" s="1609"/>
      <c r="EE31" s="1609"/>
      <c r="EF31" s="1609"/>
      <c r="EG31" s="1609"/>
      <c r="EH31" s="1609"/>
      <c r="EI31" s="1609"/>
      <c r="EJ31" s="1609"/>
      <c r="EK31" s="1609"/>
      <c r="EL31" s="1609"/>
      <c r="EM31" s="1609"/>
      <c r="EN31" s="1609"/>
      <c r="EO31" s="1609"/>
      <c r="EP31" s="1609"/>
      <c r="EQ31" s="1609"/>
      <c r="ER31" s="1609"/>
      <c r="ES31" s="1609"/>
      <c r="ET31" s="1609"/>
      <c r="EU31" s="1609"/>
      <c r="EV31" s="1609"/>
      <c r="EW31" s="1609"/>
      <c r="EX31" s="1609"/>
      <c r="EY31" s="1609"/>
      <c r="EZ31" s="1609"/>
      <c r="FA31" s="1609"/>
      <c r="FB31" s="1609"/>
      <c r="FC31" s="1609"/>
      <c r="FD31" s="1609"/>
      <c r="FE31" s="1609"/>
      <c r="FF31" s="1609"/>
      <c r="FG31" s="1609"/>
      <c r="FH31" s="1609"/>
      <c r="FI31" s="1609"/>
      <c r="FJ31" s="1609"/>
      <c r="FK31" s="1609"/>
      <c r="FL31" s="1609"/>
      <c r="FM31" s="1609"/>
      <c r="FN31" s="1609"/>
      <c r="FO31" s="1609"/>
      <c r="FP31" s="1609"/>
      <c r="FQ31" s="1609"/>
      <c r="FR31" s="1609"/>
      <c r="FS31" s="1609"/>
      <c r="FT31" s="1609"/>
      <c r="FU31" s="1609"/>
      <c r="FV31" s="1609"/>
      <c r="FW31" s="1609"/>
      <c r="FX31" s="1609"/>
      <c r="FY31" s="1609"/>
      <c r="FZ31" s="1609"/>
      <c r="GA31" s="1609"/>
      <c r="GB31" s="1609"/>
      <c r="GC31" s="1609"/>
      <c r="GD31" s="1609"/>
      <c r="GE31" s="1609"/>
      <c r="GF31" s="1609"/>
      <c r="GG31" s="1609"/>
      <c r="GH31" s="1609"/>
      <c r="GI31" s="1609"/>
      <c r="GJ31" s="1609"/>
      <c r="GK31" s="1609"/>
      <c r="GL31" s="1609"/>
      <c r="GM31" s="1609"/>
      <c r="GN31" s="1609"/>
      <c r="GO31" s="1609"/>
      <c r="GP31" s="1609"/>
      <c r="GQ31" s="1609"/>
      <c r="GR31" s="1609"/>
      <c r="GS31" s="1609"/>
      <c r="GT31" s="1609"/>
      <c r="GU31" s="1609"/>
      <c r="GV31" s="1609"/>
      <c r="GW31" s="1609"/>
      <c r="GX31" s="1609"/>
      <c r="GY31" s="1609"/>
      <c r="GZ31" s="1609"/>
      <c r="HA31" s="1609"/>
      <c r="HB31" s="1609"/>
      <c r="HC31" s="1609"/>
      <c r="HD31" s="1609"/>
      <c r="HE31" s="1609"/>
      <c r="HF31" s="1609"/>
      <c r="HG31" s="1609"/>
      <c r="HH31" s="1609"/>
      <c r="HI31" s="1609"/>
      <c r="HJ31" s="1609"/>
      <c r="HK31" s="1609"/>
      <c r="HL31" s="1609"/>
      <c r="HM31" s="1609"/>
      <c r="HN31" s="1609"/>
      <c r="HO31" s="1609"/>
      <c r="HP31" s="1609"/>
      <c r="HQ31" s="1609"/>
      <c r="HR31" s="1609"/>
      <c r="HS31" s="1609"/>
      <c r="HT31" s="1609"/>
      <c r="HU31" s="1609"/>
      <c r="HV31" s="1609"/>
      <c r="HW31" s="1609"/>
      <c r="HX31" s="1609"/>
      <c r="HY31" s="1609"/>
      <c r="HZ31" s="1609"/>
      <c r="IA31" s="1609"/>
      <c r="IB31" s="1609"/>
      <c r="IC31" s="1609"/>
      <c r="ID31" s="1609"/>
      <c r="IE31" s="1609"/>
      <c r="IF31" s="1609"/>
      <c r="IG31" s="1609"/>
      <c r="IH31" s="1609"/>
      <c r="II31" s="1609"/>
      <c r="IJ31" s="1609"/>
      <c r="IK31" s="1609"/>
      <c r="IL31" s="1609"/>
      <c r="IM31" s="1609"/>
      <c r="IN31" s="1609"/>
      <c r="IO31" s="1609"/>
      <c r="IP31" s="1609"/>
      <c r="IQ31" s="1609"/>
      <c r="IR31" s="1609"/>
      <c r="IS31" s="1609"/>
      <c r="IT31" s="1609"/>
      <c r="IU31" s="1609"/>
      <c r="IV31" s="1609"/>
    </row>
    <row r="32" spans="1:256" s="1622" customFormat="1" ht="13" customHeight="1" x14ac:dyDescent="0.25">
      <c r="A32" s="1623" t="s">
        <v>1045</v>
      </c>
      <c r="B32" s="1634">
        <v>135</v>
      </c>
      <c r="C32" s="1635">
        <v>21</v>
      </c>
      <c r="D32" s="1635">
        <v>69</v>
      </c>
      <c r="E32" s="1635">
        <v>45</v>
      </c>
      <c r="F32" s="1612"/>
      <c r="G32" s="1609"/>
      <c r="H32" s="1609"/>
      <c r="I32" s="1609"/>
      <c r="J32" s="1609"/>
      <c r="K32" s="1609"/>
      <c r="L32" s="1609"/>
      <c r="M32" s="1609"/>
      <c r="N32" s="1609"/>
      <c r="O32" s="1609"/>
      <c r="P32" s="1609"/>
      <c r="Q32" s="1609"/>
      <c r="R32" s="1609"/>
      <c r="S32" s="1609"/>
      <c r="T32" s="1609"/>
      <c r="U32" s="1609"/>
      <c r="V32" s="1609"/>
      <c r="W32" s="1609"/>
      <c r="X32" s="1609"/>
      <c r="Y32" s="1609"/>
      <c r="Z32" s="1609"/>
      <c r="AA32" s="1609"/>
      <c r="AB32" s="1609"/>
      <c r="AC32" s="1609"/>
      <c r="AD32" s="1609"/>
      <c r="AE32" s="1609"/>
      <c r="AF32" s="1609"/>
      <c r="AG32" s="1609"/>
      <c r="AH32" s="1609"/>
      <c r="AI32" s="1609"/>
      <c r="AJ32" s="1609"/>
      <c r="AK32" s="1609"/>
      <c r="AL32" s="1609"/>
      <c r="AM32" s="1609"/>
      <c r="AN32" s="1609"/>
      <c r="AO32" s="1609"/>
      <c r="AP32" s="1609"/>
      <c r="AQ32" s="1609"/>
      <c r="AR32" s="1609"/>
      <c r="AS32" s="1609"/>
      <c r="AT32" s="1609"/>
      <c r="AU32" s="1609"/>
      <c r="AV32" s="1609"/>
      <c r="AW32" s="1609"/>
      <c r="AX32" s="1609"/>
      <c r="AY32" s="1609"/>
      <c r="AZ32" s="1609"/>
      <c r="BA32" s="1609"/>
      <c r="BB32" s="1609"/>
      <c r="BC32" s="1609"/>
      <c r="BD32" s="1609"/>
      <c r="BE32" s="1609"/>
      <c r="BF32" s="1609"/>
      <c r="BG32" s="1609"/>
      <c r="BH32" s="1609"/>
      <c r="BI32" s="1609"/>
      <c r="BJ32" s="1609"/>
      <c r="BK32" s="1609"/>
      <c r="BL32" s="1609"/>
      <c r="BM32" s="1609"/>
      <c r="BN32" s="1609"/>
      <c r="BO32" s="1609"/>
      <c r="BP32" s="1609"/>
      <c r="BQ32" s="1609"/>
      <c r="BR32" s="1609"/>
      <c r="BS32" s="1609"/>
      <c r="BT32" s="1609"/>
      <c r="BU32" s="1609"/>
      <c r="BV32" s="1609"/>
      <c r="BW32" s="1609"/>
      <c r="BX32" s="1609"/>
      <c r="BY32" s="1609"/>
      <c r="BZ32" s="1609"/>
      <c r="CA32" s="1609"/>
      <c r="CB32" s="1609"/>
      <c r="CC32" s="1609"/>
      <c r="CD32" s="1609"/>
      <c r="CE32" s="1609"/>
      <c r="CF32" s="1609"/>
      <c r="CG32" s="1609"/>
      <c r="CH32" s="1609"/>
      <c r="CI32" s="1609"/>
      <c r="CJ32" s="1609"/>
      <c r="CK32" s="1609"/>
      <c r="CL32" s="1609"/>
      <c r="CM32" s="1609"/>
      <c r="CN32" s="1609"/>
      <c r="CO32" s="1609"/>
      <c r="CP32" s="1609"/>
      <c r="CQ32" s="1609"/>
      <c r="CR32" s="1609"/>
      <c r="CS32" s="1609"/>
      <c r="CT32" s="1609"/>
      <c r="CU32" s="1609"/>
      <c r="CV32" s="1609"/>
      <c r="CW32" s="1609"/>
      <c r="CX32" s="1609"/>
      <c r="CY32" s="1609"/>
      <c r="CZ32" s="1609"/>
      <c r="DA32" s="1609"/>
      <c r="DB32" s="1609"/>
      <c r="DC32" s="1609"/>
      <c r="DD32" s="1609"/>
      <c r="DE32" s="1609"/>
      <c r="DF32" s="1609"/>
      <c r="DG32" s="1609"/>
      <c r="DH32" s="1609"/>
      <c r="DI32" s="1609"/>
      <c r="DJ32" s="1609"/>
      <c r="DK32" s="1609"/>
      <c r="DL32" s="1609"/>
      <c r="DM32" s="1609"/>
      <c r="DN32" s="1609"/>
      <c r="DO32" s="1609"/>
      <c r="DP32" s="1609"/>
      <c r="DQ32" s="1609"/>
      <c r="DR32" s="1609"/>
      <c r="DS32" s="1609"/>
      <c r="DT32" s="1609"/>
      <c r="DU32" s="1609"/>
      <c r="DV32" s="1609"/>
      <c r="DW32" s="1609"/>
      <c r="DX32" s="1609"/>
      <c r="DY32" s="1609"/>
      <c r="DZ32" s="1609"/>
      <c r="EA32" s="1609"/>
      <c r="EB32" s="1609"/>
      <c r="EC32" s="1609"/>
      <c r="ED32" s="1609"/>
      <c r="EE32" s="1609"/>
      <c r="EF32" s="1609"/>
      <c r="EG32" s="1609"/>
      <c r="EH32" s="1609"/>
      <c r="EI32" s="1609"/>
      <c r="EJ32" s="1609"/>
      <c r="EK32" s="1609"/>
      <c r="EL32" s="1609"/>
      <c r="EM32" s="1609"/>
      <c r="EN32" s="1609"/>
      <c r="EO32" s="1609"/>
      <c r="EP32" s="1609"/>
      <c r="EQ32" s="1609"/>
      <c r="ER32" s="1609"/>
      <c r="ES32" s="1609"/>
      <c r="ET32" s="1609"/>
      <c r="EU32" s="1609"/>
      <c r="EV32" s="1609"/>
      <c r="EW32" s="1609"/>
      <c r="EX32" s="1609"/>
      <c r="EY32" s="1609"/>
      <c r="EZ32" s="1609"/>
      <c r="FA32" s="1609"/>
      <c r="FB32" s="1609"/>
      <c r="FC32" s="1609"/>
      <c r="FD32" s="1609"/>
      <c r="FE32" s="1609"/>
      <c r="FF32" s="1609"/>
      <c r="FG32" s="1609"/>
      <c r="FH32" s="1609"/>
      <c r="FI32" s="1609"/>
      <c r="FJ32" s="1609"/>
      <c r="FK32" s="1609"/>
      <c r="FL32" s="1609"/>
      <c r="FM32" s="1609"/>
      <c r="FN32" s="1609"/>
      <c r="FO32" s="1609"/>
      <c r="FP32" s="1609"/>
      <c r="FQ32" s="1609"/>
      <c r="FR32" s="1609"/>
      <c r="FS32" s="1609"/>
      <c r="FT32" s="1609"/>
      <c r="FU32" s="1609"/>
      <c r="FV32" s="1609"/>
      <c r="FW32" s="1609"/>
      <c r="FX32" s="1609"/>
      <c r="FY32" s="1609"/>
      <c r="FZ32" s="1609"/>
      <c r="GA32" s="1609"/>
      <c r="GB32" s="1609"/>
      <c r="GC32" s="1609"/>
      <c r="GD32" s="1609"/>
      <c r="GE32" s="1609"/>
      <c r="GF32" s="1609"/>
      <c r="GG32" s="1609"/>
      <c r="GH32" s="1609"/>
      <c r="GI32" s="1609"/>
      <c r="GJ32" s="1609"/>
      <c r="GK32" s="1609"/>
      <c r="GL32" s="1609"/>
      <c r="GM32" s="1609"/>
      <c r="GN32" s="1609"/>
      <c r="GO32" s="1609"/>
      <c r="GP32" s="1609"/>
      <c r="GQ32" s="1609"/>
      <c r="GR32" s="1609"/>
      <c r="GS32" s="1609"/>
      <c r="GT32" s="1609"/>
      <c r="GU32" s="1609"/>
      <c r="GV32" s="1609"/>
      <c r="GW32" s="1609"/>
      <c r="GX32" s="1609"/>
      <c r="GY32" s="1609"/>
      <c r="GZ32" s="1609"/>
      <c r="HA32" s="1609"/>
      <c r="HB32" s="1609"/>
      <c r="HC32" s="1609"/>
      <c r="HD32" s="1609"/>
      <c r="HE32" s="1609"/>
      <c r="HF32" s="1609"/>
      <c r="HG32" s="1609"/>
      <c r="HH32" s="1609"/>
      <c r="HI32" s="1609"/>
      <c r="HJ32" s="1609"/>
      <c r="HK32" s="1609"/>
      <c r="HL32" s="1609"/>
      <c r="HM32" s="1609"/>
      <c r="HN32" s="1609"/>
      <c r="HO32" s="1609"/>
      <c r="HP32" s="1609"/>
      <c r="HQ32" s="1609"/>
      <c r="HR32" s="1609"/>
      <c r="HS32" s="1609"/>
      <c r="HT32" s="1609"/>
      <c r="HU32" s="1609"/>
      <c r="HV32" s="1609"/>
      <c r="HW32" s="1609"/>
      <c r="HX32" s="1609"/>
      <c r="HY32" s="1609"/>
      <c r="HZ32" s="1609"/>
      <c r="IA32" s="1609"/>
      <c r="IB32" s="1609"/>
      <c r="IC32" s="1609"/>
      <c r="ID32" s="1609"/>
      <c r="IE32" s="1609"/>
      <c r="IF32" s="1609"/>
      <c r="IG32" s="1609"/>
      <c r="IH32" s="1609"/>
      <c r="II32" s="1609"/>
      <c r="IJ32" s="1609"/>
      <c r="IK32" s="1609"/>
      <c r="IL32" s="1609"/>
      <c r="IM32" s="1609"/>
      <c r="IN32" s="1609"/>
      <c r="IO32" s="1609"/>
      <c r="IP32" s="1609"/>
      <c r="IQ32" s="1609"/>
      <c r="IR32" s="1609"/>
      <c r="IS32" s="1609"/>
      <c r="IT32" s="1609"/>
      <c r="IU32" s="1609"/>
      <c r="IV32" s="1609"/>
    </row>
    <row r="33" spans="1:256" s="1622" customFormat="1" ht="12.75" customHeight="1" x14ac:dyDescent="0.25">
      <c r="A33" s="1623" t="s">
        <v>1046</v>
      </c>
      <c r="B33" s="1634">
        <v>86</v>
      </c>
      <c r="C33" s="1634">
        <v>22</v>
      </c>
      <c r="D33" s="1634">
        <v>53</v>
      </c>
      <c r="E33" s="1634">
        <v>11</v>
      </c>
      <c r="F33" s="1609"/>
      <c r="G33" s="1609"/>
      <c r="H33" s="1609"/>
      <c r="I33" s="1609"/>
      <c r="J33" s="1609"/>
      <c r="K33" s="1609"/>
      <c r="L33" s="1609"/>
      <c r="M33" s="1609"/>
      <c r="N33" s="1609"/>
      <c r="O33" s="1609"/>
      <c r="P33" s="1609"/>
      <c r="Q33" s="1609"/>
      <c r="R33" s="1609"/>
      <c r="S33" s="1609"/>
      <c r="T33" s="1609"/>
      <c r="U33" s="1609"/>
      <c r="V33" s="1609"/>
      <c r="W33" s="1609"/>
      <c r="X33" s="1609"/>
      <c r="Y33" s="1609"/>
      <c r="Z33" s="1609"/>
      <c r="AA33" s="1609"/>
      <c r="AB33" s="1609"/>
      <c r="AC33" s="1609"/>
      <c r="AD33" s="1609"/>
      <c r="AE33" s="1609"/>
      <c r="AF33" s="1609"/>
      <c r="AG33" s="1609"/>
      <c r="AH33" s="1609"/>
      <c r="AI33" s="1609"/>
      <c r="AJ33" s="1609"/>
      <c r="AK33" s="1609"/>
      <c r="AL33" s="1609"/>
      <c r="AM33" s="1609"/>
      <c r="AN33" s="1609"/>
      <c r="AO33" s="1609"/>
      <c r="AP33" s="1609"/>
      <c r="AQ33" s="1609"/>
      <c r="AR33" s="1609"/>
      <c r="AS33" s="1609"/>
      <c r="AT33" s="1609"/>
      <c r="AU33" s="1609"/>
      <c r="AV33" s="1609"/>
      <c r="AW33" s="1609"/>
      <c r="AX33" s="1609"/>
      <c r="AY33" s="1609"/>
      <c r="AZ33" s="1609"/>
      <c r="BA33" s="1609"/>
      <c r="BB33" s="1609"/>
      <c r="BC33" s="1609"/>
      <c r="BD33" s="1609"/>
      <c r="BE33" s="1609"/>
      <c r="BF33" s="1609"/>
      <c r="BG33" s="1609"/>
      <c r="BH33" s="1609"/>
      <c r="BI33" s="1609"/>
      <c r="BJ33" s="1609"/>
      <c r="BK33" s="1609"/>
      <c r="BL33" s="1609"/>
      <c r="BM33" s="1609"/>
      <c r="BN33" s="1609"/>
      <c r="BO33" s="1609"/>
      <c r="BP33" s="1609"/>
      <c r="BQ33" s="1609"/>
      <c r="BR33" s="1609"/>
      <c r="BS33" s="1609"/>
      <c r="BT33" s="1609"/>
      <c r="BU33" s="1609"/>
      <c r="BV33" s="1609"/>
      <c r="BW33" s="1609"/>
      <c r="BX33" s="1609"/>
      <c r="BY33" s="1609"/>
      <c r="BZ33" s="1609"/>
      <c r="CA33" s="1609"/>
      <c r="CB33" s="1609"/>
      <c r="CC33" s="1609"/>
      <c r="CD33" s="1609"/>
      <c r="CE33" s="1609"/>
      <c r="CF33" s="1609"/>
      <c r="CG33" s="1609"/>
      <c r="CH33" s="1609"/>
      <c r="CI33" s="1609"/>
      <c r="CJ33" s="1609"/>
      <c r="CK33" s="1609"/>
      <c r="CL33" s="1609"/>
      <c r="CM33" s="1609"/>
      <c r="CN33" s="1609"/>
      <c r="CO33" s="1609"/>
      <c r="CP33" s="1609"/>
      <c r="CQ33" s="1609"/>
      <c r="CR33" s="1609"/>
      <c r="CS33" s="1609"/>
      <c r="CT33" s="1609"/>
      <c r="CU33" s="1609"/>
      <c r="CV33" s="1609"/>
      <c r="CW33" s="1609"/>
      <c r="CX33" s="1609"/>
      <c r="CY33" s="1609"/>
      <c r="CZ33" s="1609"/>
      <c r="DA33" s="1609"/>
      <c r="DB33" s="1609"/>
      <c r="DC33" s="1609"/>
      <c r="DD33" s="1609"/>
      <c r="DE33" s="1609"/>
      <c r="DF33" s="1609"/>
      <c r="DG33" s="1609"/>
      <c r="DH33" s="1609"/>
      <c r="DI33" s="1609"/>
      <c r="DJ33" s="1609"/>
      <c r="DK33" s="1609"/>
      <c r="DL33" s="1609"/>
      <c r="DM33" s="1609"/>
      <c r="DN33" s="1609"/>
      <c r="DO33" s="1609"/>
      <c r="DP33" s="1609"/>
      <c r="DQ33" s="1609"/>
      <c r="DR33" s="1609"/>
      <c r="DS33" s="1609"/>
      <c r="DT33" s="1609"/>
      <c r="DU33" s="1609"/>
      <c r="DV33" s="1609"/>
      <c r="DW33" s="1609"/>
      <c r="DX33" s="1609"/>
      <c r="DY33" s="1609"/>
      <c r="DZ33" s="1609"/>
      <c r="EA33" s="1609"/>
      <c r="EB33" s="1609"/>
      <c r="EC33" s="1609"/>
      <c r="ED33" s="1609"/>
      <c r="EE33" s="1609"/>
      <c r="EF33" s="1609"/>
      <c r="EG33" s="1609"/>
      <c r="EH33" s="1609"/>
      <c r="EI33" s="1609"/>
      <c r="EJ33" s="1609"/>
      <c r="EK33" s="1609"/>
      <c r="EL33" s="1609"/>
      <c r="EM33" s="1609"/>
      <c r="EN33" s="1609"/>
      <c r="EO33" s="1609"/>
      <c r="EP33" s="1609"/>
      <c r="EQ33" s="1609"/>
      <c r="ER33" s="1609"/>
      <c r="ES33" s="1609"/>
      <c r="ET33" s="1609"/>
      <c r="EU33" s="1609"/>
      <c r="EV33" s="1609"/>
      <c r="EW33" s="1609"/>
      <c r="EX33" s="1609"/>
      <c r="EY33" s="1609"/>
      <c r="EZ33" s="1609"/>
      <c r="FA33" s="1609"/>
      <c r="FB33" s="1609"/>
      <c r="FC33" s="1609"/>
      <c r="FD33" s="1609"/>
      <c r="FE33" s="1609"/>
      <c r="FF33" s="1609"/>
      <c r="FG33" s="1609"/>
      <c r="FH33" s="1609"/>
      <c r="FI33" s="1609"/>
      <c r="FJ33" s="1609"/>
      <c r="FK33" s="1609"/>
      <c r="FL33" s="1609"/>
      <c r="FM33" s="1609"/>
      <c r="FN33" s="1609"/>
      <c r="FO33" s="1609"/>
      <c r="FP33" s="1609"/>
      <c r="FQ33" s="1609"/>
      <c r="FR33" s="1609"/>
      <c r="FS33" s="1609"/>
      <c r="FT33" s="1609"/>
      <c r="FU33" s="1609"/>
      <c r="FV33" s="1609"/>
      <c r="FW33" s="1609"/>
      <c r="FX33" s="1609"/>
      <c r="FY33" s="1609"/>
      <c r="FZ33" s="1609"/>
      <c r="GA33" s="1609"/>
      <c r="GB33" s="1609"/>
      <c r="GC33" s="1609"/>
      <c r="GD33" s="1609"/>
      <c r="GE33" s="1609"/>
      <c r="GF33" s="1609"/>
      <c r="GG33" s="1609"/>
      <c r="GH33" s="1609"/>
      <c r="GI33" s="1609"/>
      <c r="GJ33" s="1609"/>
      <c r="GK33" s="1609"/>
      <c r="GL33" s="1609"/>
      <c r="GM33" s="1609"/>
      <c r="GN33" s="1609"/>
      <c r="GO33" s="1609"/>
      <c r="GP33" s="1609"/>
      <c r="GQ33" s="1609"/>
      <c r="GR33" s="1609"/>
      <c r="GS33" s="1609"/>
      <c r="GT33" s="1609"/>
      <c r="GU33" s="1609"/>
      <c r="GV33" s="1609"/>
      <c r="GW33" s="1609"/>
      <c r="GX33" s="1609"/>
      <c r="GY33" s="1609"/>
      <c r="GZ33" s="1609"/>
      <c r="HA33" s="1609"/>
      <c r="HB33" s="1609"/>
      <c r="HC33" s="1609"/>
      <c r="HD33" s="1609"/>
      <c r="HE33" s="1609"/>
      <c r="HF33" s="1609"/>
      <c r="HG33" s="1609"/>
      <c r="HH33" s="1609"/>
      <c r="HI33" s="1609"/>
      <c r="HJ33" s="1609"/>
      <c r="HK33" s="1609"/>
      <c r="HL33" s="1609"/>
      <c r="HM33" s="1609"/>
      <c r="HN33" s="1609"/>
      <c r="HO33" s="1609"/>
      <c r="HP33" s="1609"/>
      <c r="HQ33" s="1609"/>
      <c r="HR33" s="1609"/>
      <c r="HS33" s="1609"/>
      <c r="HT33" s="1609"/>
      <c r="HU33" s="1609"/>
      <c r="HV33" s="1609"/>
      <c r="HW33" s="1609"/>
      <c r="HX33" s="1609"/>
      <c r="HY33" s="1609"/>
      <c r="HZ33" s="1609"/>
      <c r="IA33" s="1609"/>
      <c r="IB33" s="1609"/>
      <c r="IC33" s="1609"/>
      <c r="ID33" s="1609"/>
      <c r="IE33" s="1609"/>
      <c r="IF33" s="1609"/>
      <c r="IG33" s="1609"/>
      <c r="IH33" s="1609"/>
      <c r="II33" s="1609"/>
      <c r="IJ33" s="1609"/>
      <c r="IK33" s="1609"/>
      <c r="IL33" s="1609"/>
      <c r="IM33" s="1609"/>
      <c r="IN33" s="1609"/>
      <c r="IO33" s="1609"/>
      <c r="IP33" s="1609"/>
      <c r="IQ33" s="1609"/>
      <c r="IR33" s="1609"/>
      <c r="IS33" s="1609"/>
      <c r="IT33" s="1609"/>
      <c r="IU33" s="1609"/>
      <c r="IV33" s="1609"/>
    </row>
    <row r="34" spans="1:256" s="1622" customFormat="1" ht="19.5" customHeight="1" x14ac:dyDescent="0.25">
      <c r="A34" s="1620" t="s">
        <v>911</v>
      </c>
      <c r="B34" s="1634">
        <v>570</v>
      </c>
      <c r="C34" s="1636">
        <v>98</v>
      </c>
      <c r="D34" s="1636">
        <v>403</v>
      </c>
      <c r="E34" s="1636">
        <v>69</v>
      </c>
      <c r="F34" s="1609"/>
      <c r="G34" s="1609"/>
      <c r="H34" s="1609"/>
      <c r="I34" s="1609"/>
      <c r="J34" s="1609"/>
      <c r="K34" s="1609"/>
      <c r="L34" s="1609"/>
      <c r="M34" s="1609"/>
      <c r="N34" s="1609"/>
      <c r="O34" s="1609"/>
      <c r="P34" s="1609"/>
      <c r="Q34" s="1609"/>
      <c r="R34" s="1609"/>
      <c r="S34" s="1609"/>
      <c r="T34" s="1609"/>
      <c r="U34" s="1609"/>
      <c r="V34" s="1609"/>
      <c r="W34" s="1609"/>
      <c r="X34" s="1609"/>
      <c r="Y34" s="1609"/>
      <c r="Z34" s="1609"/>
      <c r="AA34" s="1609"/>
      <c r="AB34" s="1609"/>
      <c r="AC34" s="1609"/>
      <c r="AD34" s="1609"/>
      <c r="AE34" s="1609"/>
      <c r="AF34" s="1609"/>
      <c r="AG34" s="1609"/>
      <c r="AH34" s="1609"/>
      <c r="AI34" s="1609"/>
      <c r="AJ34" s="1609"/>
      <c r="AK34" s="1609"/>
      <c r="AL34" s="1609"/>
      <c r="AM34" s="1609"/>
      <c r="AN34" s="1609"/>
      <c r="AO34" s="1609"/>
      <c r="AP34" s="1609"/>
      <c r="AQ34" s="1609"/>
      <c r="AR34" s="1609"/>
      <c r="AS34" s="1609"/>
      <c r="AT34" s="1609"/>
      <c r="AU34" s="1609"/>
      <c r="AV34" s="1609"/>
      <c r="AW34" s="1609"/>
      <c r="AX34" s="1609"/>
      <c r="AY34" s="1609"/>
      <c r="AZ34" s="1609"/>
      <c r="BA34" s="1609"/>
      <c r="BB34" s="1609"/>
      <c r="BC34" s="1609"/>
      <c r="BD34" s="1609"/>
      <c r="BE34" s="1609"/>
      <c r="BF34" s="1609"/>
      <c r="BG34" s="1609"/>
      <c r="BH34" s="1609"/>
      <c r="BI34" s="1609"/>
      <c r="BJ34" s="1609"/>
      <c r="BK34" s="1609"/>
      <c r="BL34" s="1609"/>
      <c r="BM34" s="1609"/>
      <c r="BN34" s="1609"/>
      <c r="BO34" s="1609"/>
      <c r="BP34" s="1609"/>
      <c r="BQ34" s="1609"/>
      <c r="BR34" s="1609"/>
      <c r="BS34" s="1609"/>
      <c r="BT34" s="1609"/>
      <c r="BU34" s="1609"/>
      <c r="BV34" s="1609"/>
      <c r="BW34" s="1609"/>
      <c r="BX34" s="1609"/>
      <c r="BY34" s="1609"/>
      <c r="BZ34" s="1609"/>
      <c r="CA34" s="1609"/>
      <c r="CB34" s="1609"/>
      <c r="CC34" s="1609"/>
      <c r="CD34" s="1609"/>
      <c r="CE34" s="1609"/>
      <c r="CF34" s="1609"/>
      <c r="CG34" s="1609"/>
      <c r="CH34" s="1609"/>
      <c r="CI34" s="1609"/>
      <c r="CJ34" s="1609"/>
      <c r="CK34" s="1609"/>
      <c r="CL34" s="1609"/>
      <c r="CM34" s="1609"/>
      <c r="CN34" s="1609"/>
      <c r="CO34" s="1609"/>
      <c r="CP34" s="1609"/>
      <c r="CQ34" s="1609"/>
      <c r="CR34" s="1609"/>
      <c r="CS34" s="1609"/>
      <c r="CT34" s="1609"/>
      <c r="CU34" s="1609"/>
      <c r="CV34" s="1609"/>
      <c r="CW34" s="1609"/>
      <c r="CX34" s="1609"/>
      <c r="CY34" s="1609"/>
      <c r="CZ34" s="1609"/>
      <c r="DA34" s="1609"/>
      <c r="DB34" s="1609"/>
      <c r="DC34" s="1609"/>
      <c r="DD34" s="1609"/>
      <c r="DE34" s="1609"/>
      <c r="DF34" s="1609"/>
      <c r="DG34" s="1609"/>
      <c r="DH34" s="1609"/>
      <c r="DI34" s="1609"/>
      <c r="DJ34" s="1609"/>
      <c r="DK34" s="1609"/>
      <c r="DL34" s="1609"/>
      <c r="DM34" s="1609"/>
      <c r="DN34" s="1609"/>
      <c r="DO34" s="1609"/>
      <c r="DP34" s="1609"/>
      <c r="DQ34" s="1609"/>
      <c r="DR34" s="1609"/>
      <c r="DS34" s="1609"/>
      <c r="DT34" s="1609"/>
      <c r="DU34" s="1609"/>
      <c r="DV34" s="1609"/>
      <c r="DW34" s="1609"/>
      <c r="DX34" s="1609"/>
      <c r="DY34" s="1609"/>
      <c r="DZ34" s="1609"/>
      <c r="EA34" s="1609"/>
      <c r="EB34" s="1609"/>
      <c r="EC34" s="1609"/>
      <c r="ED34" s="1609"/>
      <c r="EE34" s="1609"/>
      <c r="EF34" s="1609"/>
      <c r="EG34" s="1609"/>
      <c r="EH34" s="1609"/>
      <c r="EI34" s="1609"/>
      <c r="EJ34" s="1609"/>
      <c r="EK34" s="1609"/>
      <c r="EL34" s="1609"/>
      <c r="EM34" s="1609"/>
      <c r="EN34" s="1609"/>
      <c r="EO34" s="1609"/>
      <c r="EP34" s="1609"/>
      <c r="EQ34" s="1609"/>
      <c r="ER34" s="1609"/>
      <c r="ES34" s="1609"/>
      <c r="ET34" s="1609"/>
      <c r="EU34" s="1609"/>
      <c r="EV34" s="1609"/>
      <c r="EW34" s="1609"/>
      <c r="EX34" s="1609"/>
      <c r="EY34" s="1609"/>
      <c r="EZ34" s="1609"/>
      <c r="FA34" s="1609"/>
      <c r="FB34" s="1609"/>
      <c r="FC34" s="1609"/>
      <c r="FD34" s="1609"/>
      <c r="FE34" s="1609"/>
      <c r="FF34" s="1609"/>
      <c r="FG34" s="1609"/>
      <c r="FH34" s="1609"/>
      <c r="FI34" s="1609"/>
      <c r="FJ34" s="1609"/>
      <c r="FK34" s="1609"/>
      <c r="FL34" s="1609"/>
      <c r="FM34" s="1609"/>
      <c r="FN34" s="1609"/>
      <c r="FO34" s="1609"/>
      <c r="FP34" s="1609"/>
      <c r="FQ34" s="1609"/>
      <c r="FR34" s="1609"/>
      <c r="FS34" s="1609"/>
      <c r="FT34" s="1609"/>
      <c r="FU34" s="1609"/>
      <c r="FV34" s="1609"/>
      <c r="FW34" s="1609"/>
      <c r="FX34" s="1609"/>
      <c r="FY34" s="1609"/>
      <c r="FZ34" s="1609"/>
      <c r="GA34" s="1609"/>
      <c r="GB34" s="1609"/>
      <c r="GC34" s="1609"/>
      <c r="GD34" s="1609"/>
      <c r="GE34" s="1609"/>
      <c r="GF34" s="1609"/>
      <c r="GG34" s="1609"/>
      <c r="GH34" s="1609"/>
      <c r="GI34" s="1609"/>
      <c r="GJ34" s="1609"/>
      <c r="GK34" s="1609"/>
      <c r="GL34" s="1609"/>
      <c r="GM34" s="1609"/>
      <c r="GN34" s="1609"/>
      <c r="GO34" s="1609"/>
      <c r="GP34" s="1609"/>
      <c r="GQ34" s="1609"/>
      <c r="GR34" s="1609"/>
      <c r="GS34" s="1609"/>
      <c r="GT34" s="1609"/>
      <c r="GU34" s="1609"/>
      <c r="GV34" s="1609"/>
      <c r="GW34" s="1609"/>
      <c r="GX34" s="1609"/>
      <c r="GY34" s="1609"/>
      <c r="GZ34" s="1609"/>
      <c r="HA34" s="1609"/>
      <c r="HB34" s="1609"/>
      <c r="HC34" s="1609"/>
      <c r="HD34" s="1609"/>
      <c r="HE34" s="1609"/>
      <c r="HF34" s="1609"/>
      <c r="HG34" s="1609"/>
      <c r="HH34" s="1609"/>
      <c r="HI34" s="1609"/>
      <c r="HJ34" s="1609"/>
      <c r="HK34" s="1609"/>
      <c r="HL34" s="1609"/>
      <c r="HM34" s="1609"/>
      <c r="HN34" s="1609"/>
      <c r="HO34" s="1609"/>
      <c r="HP34" s="1609"/>
      <c r="HQ34" s="1609"/>
      <c r="HR34" s="1609"/>
      <c r="HS34" s="1609"/>
      <c r="HT34" s="1609"/>
      <c r="HU34" s="1609"/>
      <c r="HV34" s="1609"/>
      <c r="HW34" s="1609"/>
      <c r="HX34" s="1609"/>
      <c r="HY34" s="1609"/>
      <c r="HZ34" s="1609"/>
      <c r="IA34" s="1609"/>
      <c r="IB34" s="1609"/>
      <c r="IC34" s="1609"/>
      <c r="ID34" s="1609"/>
      <c r="IE34" s="1609"/>
      <c r="IF34" s="1609"/>
      <c r="IG34" s="1609"/>
      <c r="IH34" s="1609"/>
      <c r="II34" s="1609"/>
      <c r="IJ34" s="1609"/>
      <c r="IK34" s="1609"/>
      <c r="IL34" s="1609"/>
      <c r="IM34" s="1609"/>
      <c r="IN34" s="1609"/>
      <c r="IO34" s="1609"/>
      <c r="IP34" s="1609"/>
      <c r="IQ34" s="1609"/>
      <c r="IR34" s="1609"/>
      <c r="IS34" s="1609"/>
      <c r="IT34" s="1609"/>
      <c r="IU34" s="1609"/>
      <c r="IV34" s="1609"/>
    </row>
    <row r="35" spans="1:256" s="1622" customFormat="1" ht="19.5" customHeight="1" x14ac:dyDescent="0.25">
      <c r="A35" s="1620" t="s">
        <v>912</v>
      </c>
      <c r="B35" s="1634">
        <v>131</v>
      </c>
      <c r="C35" s="1636">
        <v>16</v>
      </c>
      <c r="D35" s="1636">
        <v>66</v>
      </c>
      <c r="E35" s="1636">
        <v>49</v>
      </c>
      <c r="F35" s="1609"/>
      <c r="G35" s="1609"/>
      <c r="H35" s="1609"/>
      <c r="I35" s="1609"/>
      <c r="J35" s="1609"/>
      <c r="K35" s="1609"/>
      <c r="L35" s="1609"/>
      <c r="M35" s="1609"/>
      <c r="N35" s="1609"/>
      <c r="O35" s="1609"/>
      <c r="P35" s="1609"/>
      <c r="Q35" s="1609"/>
      <c r="R35" s="1609"/>
      <c r="S35" s="1609"/>
      <c r="T35" s="1609"/>
      <c r="U35" s="1609"/>
      <c r="V35" s="1609"/>
      <c r="W35" s="1609"/>
      <c r="X35" s="1609"/>
      <c r="Y35" s="1609"/>
      <c r="Z35" s="1609"/>
      <c r="AA35" s="1609"/>
      <c r="AB35" s="1609"/>
      <c r="AC35" s="1609"/>
      <c r="AD35" s="1609"/>
      <c r="AE35" s="1609"/>
      <c r="AF35" s="1609"/>
      <c r="AG35" s="1609"/>
      <c r="AH35" s="1609"/>
      <c r="AI35" s="1609"/>
      <c r="AJ35" s="1609"/>
      <c r="AK35" s="1609"/>
      <c r="AL35" s="1609"/>
      <c r="AM35" s="1609"/>
      <c r="AN35" s="1609"/>
      <c r="AO35" s="1609"/>
      <c r="AP35" s="1609"/>
      <c r="AQ35" s="1609"/>
      <c r="AR35" s="1609"/>
      <c r="AS35" s="1609"/>
      <c r="AT35" s="1609"/>
      <c r="AU35" s="1609"/>
      <c r="AV35" s="1609"/>
      <c r="AW35" s="1609"/>
      <c r="AX35" s="1609"/>
      <c r="AY35" s="1609"/>
      <c r="AZ35" s="1609"/>
      <c r="BA35" s="1609"/>
      <c r="BB35" s="1609"/>
      <c r="BC35" s="1609"/>
      <c r="BD35" s="1609"/>
      <c r="BE35" s="1609"/>
      <c r="BF35" s="1609"/>
      <c r="BG35" s="1609"/>
      <c r="BH35" s="1609"/>
      <c r="BI35" s="1609"/>
      <c r="BJ35" s="1609"/>
      <c r="BK35" s="1609"/>
      <c r="BL35" s="1609"/>
      <c r="BM35" s="1609"/>
      <c r="BN35" s="1609"/>
      <c r="BO35" s="1609"/>
      <c r="BP35" s="1609"/>
      <c r="BQ35" s="1609"/>
      <c r="BR35" s="1609"/>
      <c r="BS35" s="1609"/>
      <c r="BT35" s="1609"/>
      <c r="BU35" s="1609"/>
      <c r="BV35" s="1609"/>
      <c r="BW35" s="1609"/>
      <c r="BX35" s="1609"/>
      <c r="BY35" s="1609"/>
      <c r="BZ35" s="1609"/>
      <c r="CA35" s="1609"/>
      <c r="CB35" s="1609"/>
      <c r="CC35" s="1609"/>
      <c r="CD35" s="1609"/>
      <c r="CE35" s="1609"/>
      <c r="CF35" s="1609"/>
      <c r="CG35" s="1609"/>
      <c r="CH35" s="1609"/>
      <c r="CI35" s="1609"/>
      <c r="CJ35" s="1609"/>
      <c r="CK35" s="1609"/>
      <c r="CL35" s="1609"/>
      <c r="CM35" s="1609"/>
      <c r="CN35" s="1609"/>
      <c r="CO35" s="1609"/>
      <c r="CP35" s="1609"/>
      <c r="CQ35" s="1609"/>
      <c r="CR35" s="1609"/>
      <c r="CS35" s="1609"/>
      <c r="CT35" s="1609"/>
      <c r="CU35" s="1609"/>
      <c r="CV35" s="1609"/>
      <c r="CW35" s="1609"/>
      <c r="CX35" s="1609"/>
      <c r="CY35" s="1609"/>
      <c r="CZ35" s="1609"/>
      <c r="DA35" s="1609"/>
      <c r="DB35" s="1609"/>
      <c r="DC35" s="1609"/>
      <c r="DD35" s="1609"/>
      <c r="DE35" s="1609"/>
      <c r="DF35" s="1609"/>
      <c r="DG35" s="1609"/>
      <c r="DH35" s="1609"/>
      <c r="DI35" s="1609"/>
      <c r="DJ35" s="1609"/>
      <c r="DK35" s="1609"/>
      <c r="DL35" s="1609"/>
      <c r="DM35" s="1609"/>
      <c r="DN35" s="1609"/>
      <c r="DO35" s="1609"/>
      <c r="DP35" s="1609"/>
      <c r="DQ35" s="1609"/>
      <c r="DR35" s="1609"/>
      <c r="DS35" s="1609"/>
      <c r="DT35" s="1609"/>
      <c r="DU35" s="1609"/>
      <c r="DV35" s="1609"/>
      <c r="DW35" s="1609"/>
      <c r="DX35" s="1609"/>
      <c r="DY35" s="1609"/>
      <c r="DZ35" s="1609"/>
      <c r="EA35" s="1609"/>
      <c r="EB35" s="1609"/>
      <c r="EC35" s="1609"/>
      <c r="ED35" s="1609"/>
      <c r="EE35" s="1609"/>
      <c r="EF35" s="1609"/>
      <c r="EG35" s="1609"/>
      <c r="EH35" s="1609"/>
      <c r="EI35" s="1609"/>
      <c r="EJ35" s="1609"/>
      <c r="EK35" s="1609"/>
      <c r="EL35" s="1609"/>
      <c r="EM35" s="1609"/>
      <c r="EN35" s="1609"/>
      <c r="EO35" s="1609"/>
      <c r="EP35" s="1609"/>
      <c r="EQ35" s="1609"/>
      <c r="ER35" s="1609"/>
      <c r="ES35" s="1609"/>
      <c r="ET35" s="1609"/>
      <c r="EU35" s="1609"/>
      <c r="EV35" s="1609"/>
      <c r="EW35" s="1609"/>
      <c r="EX35" s="1609"/>
      <c r="EY35" s="1609"/>
      <c r="EZ35" s="1609"/>
      <c r="FA35" s="1609"/>
      <c r="FB35" s="1609"/>
      <c r="FC35" s="1609"/>
      <c r="FD35" s="1609"/>
      <c r="FE35" s="1609"/>
      <c r="FF35" s="1609"/>
      <c r="FG35" s="1609"/>
      <c r="FH35" s="1609"/>
      <c r="FI35" s="1609"/>
      <c r="FJ35" s="1609"/>
      <c r="FK35" s="1609"/>
      <c r="FL35" s="1609"/>
      <c r="FM35" s="1609"/>
      <c r="FN35" s="1609"/>
      <c r="FO35" s="1609"/>
      <c r="FP35" s="1609"/>
      <c r="FQ35" s="1609"/>
      <c r="FR35" s="1609"/>
      <c r="FS35" s="1609"/>
      <c r="FT35" s="1609"/>
      <c r="FU35" s="1609"/>
      <c r="FV35" s="1609"/>
      <c r="FW35" s="1609"/>
      <c r="FX35" s="1609"/>
      <c r="FY35" s="1609"/>
      <c r="FZ35" s="1609"/>
      <c r="GA35" s="1609"/>
      <c r="GB35" s="1609"/>
      <c r="GC35" s="1609"/>
      <c r="GD35" s="1609"/>
      <c r="GE35" s="1609"/>
      <c r="GF35" s="1609"/>
      <c r="GG35" s="1609"/>
      <c r="GH35" s="1609"/>
      <c r="GI35" s="1609"/>
      <c r="GJ35" s="1609"/>
      <c r="GK35" s="1609"/>
      <c r="GL35" s="1609"/>
      <c r="GM35" s="1609"/>
      <c r="GN35" s="1609"/>
      <c r="GO35" s="1609"/>
      <c r="GP35" s="1609"/>
      <c r="GQ35" s="1609"/>
      <c r="GR35" s="1609"/>
      <c r="GS35" s="1609"/>
      <c r="GT35" s="1609"/>
      <c r="GU35" s="1609"/>
      <c r="GV35" s="1609"/>
      <c r="GW35" s="1609"/>
      <c r="GX35" s="1609"/>
      <c r="GY35" s="1609"/>
      <c r="GZ35" s="1609"/>
      <c r="HA35" s="1609"/>
      <c r="HB35" s="1609"/>
      <c r="HC35" s="1609"/>
      <c r="HD35" s="1609"/>
      <c r="HE35" s="1609"/>
      <c r="HF35" s="1609"/>
      <c r="HG35" s="1609"/>
      <c r="HH35" s="1609"/>
      <c r="HI35" s="1609"/>
      <c r="HJ35" s="1609"/>
      <c r="HK35" s="1609"/>
      <c r="HL35" s="1609"/>
      <c r="HM35" s="1609"/>
      <c r="HN35" s="1609"/>
      <c r="HO35" s="1609"/>
      <c r="HP35" s="1609"/>
      <c r="HQ35" s="1609"/>
      <c r="HR35" s="1609"/>
      <c r="HS35" s="1609"/>
      <c r="HT35" s="1609"/>
      <c r="HU35" s="1609"/>
      <c r="HV35" s="1609"/>
      <c r="HW35" s="1609"/>
      <c r="HX35" s="1609"/>
      <c r="HY35" s="1609"/>
      <c r="HZ35" s="1609"/>
      <c r="IA35" s="1609"/>
      <c r="IB35" s="1609"/>
      <c r="IC35" s="1609"/>
      <c r="ID35" s="1609"/>
      <c r="IE35" s="1609"/>
      <c r="IF35" s="1609"/>
      <c r="IG35" s="1609"/>
      <c r="IH35" s="1609"/>
      <c r="II35" s="1609"/>
      <c r="IJ35" s="1609"/>
      <c r="IK35" s="1609"/>
      <c r="IL35" s="1609"/>
      <c r="IM35" s="1609"/>
      <c r="IN35" s="1609"/>
      <c r="IO35" s="1609"/>
      <c r="IP35" s="1609"/>
      <c r="IQ35" s="1609"/>
      <c r="IR35" s="1609"/>
      <c r="IS35" s="1609"/>
      <c r="IT35" s="1609"/>
      <c r="IU35" s="1609"/>
      <c r="IV35" s="1609"/>
    </row>
    <row r="36" spans="1:256" s="1622" customFormat="1" ht="19.5" customHeight="1" x14ac:dyDescent="0.25">
      <c r="A36" s="1620" t="s">
        <v>796</v>
      </c>
      <c r="B36" s="1634">
        <v>693</v>
      </c>
      <c r="C36" s="1636">
        <v>200</v>
      </c>
      <c r="D36" s="1636">
        <v>383</v>
      </c>
      <c r="E36" s="1636">
        <v>110</v>
      </c>
      <c r="F36" s="1609"/>
      <c r="G36" s="1609"/>
      <c r="H36" s="1609"/>
      <c r="I36" s="1609"/>
      <c r="J36" s="1609"/>
      <c r="K36" s="1609"/>
      <c r="L36" s="1609"/>
      <c r="M36" s="1609"/>
      <c r="N36" s="1609"/>
      <c r="O36" s="1609"/>
      <c r="P36" s="1609"/>
      <c r="Q36" s="1609"/>
      <c r="R36" s="1609"/>
      <c r="S36" s="1609"/>
      <c r="T36" s="1609"/>
      <c r="U36" s="1609"/>
      <c r="V36" s="1609"/>
      <c r="W36" s="1609"/>
      <c r="X36" s="1609"/>
      <c r="Y36" s="1609"/>
      <c r="Z36" s="1609"/>
      <c r="AA36" s="1609"/>
      <c r="AB36" s="1609"/>
      <c r="AC36" s="1609"/>
      <c r="AD36" s="1609"/>
      <c r="AE36" s="1609"/>
      <c r="AF36" s="1609"/>
      <c r="AG36" s="1609"/>
      <c r="AH36" s="1609"/>
      <c r="AI36" s="1609"/>
      <c r="AJ36" s="1609"/>
      <c r="AK36" s="1609"/>
      <c r="AL36" s="1609"/>
      <c r="AM36" s="1609"/>
      <c r="AN36" s="1609"/>
      <c r="AO36" s="1609"/>
      <c r="AP36" s="1609"/>
      <c r="AQ36" s="1609"/>
      <c r="AR36" s="1609"/>
      <c r="AS36" s="1609"/>
      <c r="AT36" s="1609"/>
      <c r="AU36" s="1609"/>
      <c r="AV36" s="1609"/>
      <c r="AW36" s="1609"/>
      <c r="AX36" s="1609"/>
      <c r="AY36" s="1609"/>
      <c r="AZ36" s="1609"/>
      <c r="BA36" s="1609"/>
      <c r="BB36" s="1609"/>
      <c r="BC36" s="1609"/>
      <c r="BD36" s="1609"/>
      <c r="BE36" s="1609"/>
      <c r="BF36" s="1609"/>
      <c r="BG36" s="1609"/>
      <c r="BH36" s="1609"/>
      <c r="BI36" s="1609"/>
      <c r="BJ36" s="1609"/>
      <c r="BK36" s="1609"/>
      <c r="BL36" s="1609"/>
      <c r="BM36" s="1609"/>
      <c r="BN36" s="1609"/>
      <c r="BO36" s="1609"/>
      <c r="BP36" s="1609"/>
      <c r="BQ36" s="1609"/>
      <c r="BR36" s="1609"/>
      <c r="BS36" s="1609"/>
      <c r="BT36" s="1609"/>
      <c r="BU36" s="1609"/>
      <c r="BV36" s="1609"/>
      <c r="BW36" s="1609"/>
      <c r="BX36" s="1609"/>
      <c r="BY36" s="1609"/>
      <c r="BZ36" s="1609"/>
      <c r="CA36" s="1609"/>
      <c r="CB36" s="1609"/>
      <c r="CC36" s="1609"/>
      <c r="CD36" s="1609"/>
      <c r="CE36" s="1609"/>
      <c r="CF36" s="1609"/>
      <c r="CG36" s="1609"/>
      <c r="CH36" s="1609"/>
      <c r="CI36" s="1609"/>
      <c r="CJ36" s="1609"/>
      <c r="CK36" s="1609"/>
      <c r="CL36" s="1609"/>
      <c r="CM36" s="1609"/>
      <c r="CN36" s="1609"/>
      <c r="CO36" s="1609"/>
      <c r="CP36" s="1609"/>
      <c r="CQ36" s="1609"/>
      <c r="CR36" s="1609"/>
      <c r="CS36" s="1609"/>
      <c r="CT36" s="1609"/>
      <c r="CU36" s="1609"/>
      <c r="CV36" s="1609"/>
      <c r="CW36" s="1609"/>
      <c r="CX36" s="1609"/>
      <c r="CY36" s="1609"/>
      <c r="CZ36" s="1609"/>
      <c r="DA36" s="1609"/>
      <c r="DB36" s="1609"/>
      <c r="DC36" s="1609"/>
      <c r="DD36" s="1609"/>
      <c r="DE36" s="1609"/>
      <c r="DF36" s="1609"/>
      <c r="DG36" s="1609"/>
      <c r="DH36" s="1609"/>
      <c r="DI36" s="1609"/>
      <c r="DJ36" s="1609"/>
      <c r="DK36" s="1609"/>
      <c r="DL36" s="1609"/>
      <c r="DM36" s="1609"/>
      <c r="DN36" s="1609"/>
      <c r="DO36" s="1609"/>
      <c r="DP36" s="1609"/>
      <c r="DQ36" s="1609"/>
      <c r="DR36" s="1609"/>
      <c r="DS36" s="1609"/>
      <c r="DT36" s="1609"/>
      <c r="DU36" s="1609"/>
      <c r="DV36" s="1609"/>
      <c r="DW36" s="1609"/>
      <c r="DX36" s="1609"/>
      <c r="DY36" s="1609"/>
      <c r="DZ36" s="1609"/>
      <c r="EA36" s="1609"/>
      <c r="EB36" s="1609"/>
      <c r="EC36" s="1609"/>
      <c r="ED36" s="1609"/>
      <c r="EE36" s="1609"/>
      <c r="EF36" s="1609"/>
      <c r="EG36" s="1609"/>
      <c r="EH36" s="1609"/>
      <c r="EI36" s="1609"/>
      <c r="EJ36" s="1609"/>
      <c r="EK36" s="1609"/>
      <c r="EL36" s="1609"/>
      <c r="EM36" s="1609"/>
      <c r="EN36" s="1609"/>
      <c r="EO36" s="1609"/>
      <c r="EP36" s="1609"/>
      <c r="EQ36" s="1609"/>
      <c r="ER36" s="1609"/>
      <c r="ES36" s="1609"/>
      <c r="ET36" s="1609"/>
      <c r="EU36" s="1609"/>
      <c r="EV36" s="1609"/>
      <c r="EW36" s="1609"/>
      <c r="EX36" s="1609"/>
      <c r="EY36" s="1609"/>
      <c r="EZ36" s="1609"/>
      <c r="FA36" s="1609"/>
      <c r="FB36" s="1609"/>
      <c r="FC36" s="1609"/>
      <c r="FD36" s="1609"/>
      <c r="FE36" s="1609"/>
      <c r="FF36" s="1609"/>
      <c r="FG36" s="1609"/>
      <c r="FH36" s="1609"/>
      <c r="FI36" s="1609"/>
      <c r="FJ36" s="1609"/>
      <c r="FK36" s="1609"/>
      <c r="FL36" s="1609"/>
      <c r="FM36" s="1609"/>
      <c r="FN36" s="1609"/>
      <c r="FO36" s="1609"/>
      <c r="FP36" s="1609"/>
      <c r="FQ36" s="1609"/>
      <c r="FR36" s="1609"/>
      <c r="FS36" s="1609"/>
      <c r="FT36" s="1609"/>
      <c r="FU36" s="1609"/>
      <c r="FV36" s="1609"/>
      <c r="FW36" s="1609"/>
      <c r="FX36" s="1609"/>
      <c r="FY36" s="1609"/>
      <c r="FZ36" s="1609"/>
      <c r="GA36" s="1609"/>
      <c r="GB36" s="1609"/>
      <c r="GC36" s="1609"/>
      <c r="GD36" s="1609"/>
      <c r="GE36" s="1609"/>
      <c r="GF36" s="1609"/>
      <c r="GG36" s="1609"/>
      <c r="GH36" s="1609"/>
      <c r="GI36" s="1609"/>
      <c r="GJ36" s="1609"/>
      <c r="GK36" s="1609"/>
      <c r="GL36" s="1609"/>
      <c r="GM36" s="1609"/>
      <c r="GN36" s="1609"/>
      <c r="GO36" s="1609"/>
      <c r="GP36" s="1609"/>
      <c r="GQ36" s="1609"/>
      <c r="GR36" s="1609"/>
      <c r="GS36" s="1609"/>
      <c r="GT36" s="1609"/>
      <c r="GU36" s="1609"/>
      <c r="GV36" s="1609"/>
      <c r="GW36" s="1609"/>
      <c r="GX36" s="1609"/>
      <c r="GY36" s="1609"/>
      <c r="GZ36" s="1609"/>
      <c r="HA36" s="1609"/>
      <c r="HB36" s="1609"/>
      <c r="HC36" s="1609"/>
      <c r="HD36" s="1609"/>
      <c r="HE36" s="1609"/>
      <c r="HF36" s="1609"/>
      <c r="HG36" s="1609"/>
      <c r="HH36" s="1609"/>
      <c r="HI36" s="1609"/>
      <c r="HJ36" s="1609"/>
      <c r="HK36" s="1609"/>
      <c r="HL36" s="1609"/>
      <c r="HM36" s="1609"/>
      <c r="HN36" s="1609"/>
      <c r="HO36" s="1609"/>
      <c r="HP36" s="1609"/>
      <c r="HQ36" s="1609"/>
      <c r="HR36" s="1609"/>
      <c r="HS36" s="1609"/>
      <c r="HT36" s="1609"/>
      <c r="HU36" s="1609"/>
      <c r="HV36" s="1609"/>
      <c r="HW36" s="1609"/>
      <c r="HX36" s="1609"/>
      <c r="HY36" s="1609"/>
      <c r="HZ36" s="1609"/>
      <c r="IA36" s="1609"/>
      <c r="IB36" s="1609"/>
      <c r="IC36" s="1609"/>
      <c r="ID36" s="1609"/>
      <c r="IE36" s="1609"/>
      <c r="IF36" s="1609"/>
      <c r="IG36" s="1609"/>
      <c r="IH36" s="1609"/>
      <c r="II36" s="1609"/>
      <c r="IJ36" s="1609"/>
      <c r="IK36" s="1609"/>
      <c r="IL36" s="1609"/>
      <c r="IM36" s="1609"/>
      <c r="IN36" s="1609"/>
      <c r="IO36" s="1609"/>
      <c r="IP36" s="1609"/>
      <c r="IQ36" s="1609"/>
      <c r="IR36" s="1609"/>
      <c r="IS36" s="1609"/>
      <c r="IT36" s="1609"/>
      <c r="IU36" s="1609"/>
      <c r="IV36" s="1609"/>
    </row>
    <row r="37" spans="1:256" s="1622" customFormat="1" ht="13" customHeight="1" x14ac:dyDescent="0.25">
      <c r="A37" s="1623" t="s">
        <v>1047</v>
      </c>
      <c r="B37" s="1634">
        <v>55</v>
      </c>
      <c r="C37" s="1636">
        <v>7</v>
      </c>
      <c r="D37" s="1636">
        <v>37</v>
      </c>
      <c r="E37" s="1636">
        <v>11</v>
      </c>
      <c r="F37" s="1609"/>
      <c r="G37" s="1609"/>
      <c r="H37" s="1609"/>
      <c r="I37" s="1609"/>
      <c r="J37" s="1609"/>
      <c r="K37" s="1609"/>
      <c r="L37" s="1609"/>
      <c r="M37" s="1609"/>
      <c r="N37" s="1609"/>
      <c r="O37" s="1609"/>
      <c r="P37" s="1609"/>
      <c r="Q37" s="1609"/>
      <c r="R37" s="1609"/>
      <c r="S37" s="1609"/>
      <c r="T37" s="1609"/>
      <c r="U37" s="1609"/>
      <c r="V37" s="1609"/>
      <c r="W37" s="1609"/>
      <c r="X37" s="1609"/>
      <c r="Y37" s="1609"/>
      <c r="Z37" s="1609"/>
      <c r="AA37" s="1609"/>
      <c r="AB37" s="1609"/>
      <c r="AC37" s="1609"/>
      <c r="AD37" s="1609"/>
      <c r="AE37" s="1609"/>
      <c r="AF37" s="1609"/>
      <c r="AG37" s="1609"/>
      <c r="AH37" s="1609"/>
      <c r="AI37" s="1609"/>
      <c r="AJ37" s="1609"/>
      <c r="AK37" s="1609"/>
      <c r="AL37" s="1609"/>
      <c r="AM37" s="1609"/>
      <c r="AN37" s="1609"/>
      <c r="AO37" s="1609"/>
      <c r="AP37" s="1609"/>
      <c r="AQ37" s="1609"/>
      <c r="AR37" s="1609"/>
      <c r="AS37" s="1609"/>
      <c r="AT37" s="1609"/>
      <c r="AU37" s="1609"/>
      <c r="AV37" s="1609"/>
      <c r="AW37" s="1609"/>
      <c r="AX37" s="1609"/>
      <c r="AY37" s="1609"/>
      <c r="AZ37" s="1609"/>
      <c r="BA37" s="1609"/>
      <c r="BB37" s="1609"/>
      <c r="BC37" s="1609"/>
      <c r="BD37" s="1609"/>
      <c r="BE37" s="1609"/>
      <c r="BF37" s="1609"/>
      <c r="BG37" s="1609"/>
      <c r="BH37" s="1609"/>
      <c r="BI37" s="1609"/>
      <c r="BJ37" s="1609"/>
      <c r="BK37" s="1609"/>
      <c r="BL37" s="1609"/>
      <c r="BM37" s="1609"/>
      <c r="BN37" s="1609"/>
      <c r="BO37" s="1609"/>
      <c r="BP37" s="1609"/>
      <c r="BQ37" s="1609"/>
      <c r="BR37" s="1609"/>
      <c r="BS37" s="1609"/>
      <c r="BT37" s="1609"/>
      <c r="BU37" s="1609"/>
      <c r="BV37" s="1609"/>
      <c r="BW37" s="1609"/>
      <c r="BX37" s="1609"/>
      <c r="BY37" s="1609"/>
      <c r="BZ37" s="1609"/>
      <c r="CA37" s="1609"/>
      <c r="CB37" s="1609"/>
      <c r="CC37" s="1609"/>
      <c r="CD37" s="1609"/>
      <c r="CE37" s="1609"/>
      <c r="CF37" s="1609"/>
      <c r="CG37" s="1609"/>
      <c r="CH37" s="1609"/>
      <c r="CI37" s="1609"/>
      <c r="CJ37" s="1609"/>
      <c r="CK37" s="1609"/>
      <c r="CL37" s="1609"/>
      <c r="CM37" s="1609"/>
      <c r="CN37" s="1609"/>
      <c r="CO37" s="1609"/>
      <c r="CP37" s="1609"/>
      <c r="CQ37" s="1609"/>
      <c r="CR37" s="1609"/>
      <c r="CS37" s="1609"/>
      <c r="CT37" s="1609"/>
      <c r="CU37" s="1609"/>
      <c r="CV37" s="1609"/>
      <c r="CW37" s="1609"/>
      <c r="CX37" s="1609"/>
      <c r="CY37" s="1609"/>
      <c r="CZ37" s="1609"/>
      <c r="DA37" s="1609"/>
      <c r="DB37" s="1609"/>
      <c r="DC37" s="1609"/>
      <c r="DD37" s="1609"/>
      <c r="DE37" s="1609"/>
      <c r="DF37" s="1609"/>
      <c r="DG37" s="1609"/>
      <c r="DH37" s="1609"/>
      <c r="DI37" s="1609"/>
      <c r="DJ37" s="1609"/>
      <c r="DK37" s="1609"/>
      <c r="DL37" s="1609"/>
      <c r="DM37" s="1609"/>
      <c r="DN37" s="1609"/>
      <c r="DO37" s="1609"/>
      <c r="DP37" s="1609"/>
      <c r="DQ37" s="1609"/>
      <c r="DR37" s="1609"/>
      <c r="DS37" s="1609"/>
      <c r="DT37" s="1609"/>
      <c r="DU37" s="1609"/>
      <c r="DV37" s="1609"/>
      <c r="DW37" s="1609"/>
      <c r="DX37" s="1609"/>
      <c r="DY37" s="1609"/>
      <c r="DZ37" s="1609"/>
      <c r="EA37" s="1609"/>
      <c r="EB37" s="1609"/>
      <c r="EC37" s="1609"/>
      <c r="ED37" s="1609"/>
      <c r="EE37" s="1609"/>
      <c r="EF37" s="1609"/>
      <c r="EG37" s="1609"/>
      <c r="EH37" s="1609"/>
      <c r="EI37" s="1609"/>
      <c r="EJ37" s="1609"/>
      <c r="EK37" s="1609"/>
      <c r="EL37" s="1609"/>
      <c r="EM37" s="1609"/>
      <c r="EN37" s="1609"/>
      <c r="EO37" s="1609"/>
      <c r="EP37" s="1609"/>
      <c r="EQ37" s="1609"/>
      <c r="ER37" s="1609"/>
      <c r="ES37" s="1609"/>
      <c r="ET37" s="1609"/>
      <c r="EU37" s="1609"/>
      <c r="EV37" s="1609"/>
      <c r="EW37" s="1609"/>
      <c r="EX37" s="1609"/>
      <c r="EY37" s="1609"/>
      <c r="EZ37" s="1609"/>
      <c r="FA37" s="1609"/>
      <c r="FB37" s="1609"/>
      <c r="FC37" s="1609"/>
      <c r="FD37" s="1609"/>
      <c r="FE37" s="1609"/>
      <c r="FF37" s="1609"/>
      <c r="FG37" s="1609"/>
      <c r="FH37" s="1609"/>
      <c r="FI37" s="1609"/>
      <c r="FJ37" s="1609"/>
      <c r="FK37" s="1609"/>
      <c r="FL37" s="1609"/>
      <c r="FM37" s="1609"/>
      <c r="FN37" s="1609"/>
      <c r="FO37" s="1609"/>
      <c r="FP37" s="1609"/>
      <c r="FQ37" s="1609"/>
      <c r="FR37" s="1609"/>
      <c r="FS37" s="1609"/>
      <c r="FT37" s="1609"/>
      <c r="FU37" s="1609"/>
      <c r="FV37" s="1609"/>
      <c r="FW37" s="1609"/>
      <c r="FX37" s="1609"/>
      <c r="FY37" s="1609"/>
      <c r="FZ37" s="1609"/>
      <c r="GA37" s="1609"/>
      <c r="GB37" s="1609"/>
      <c r="GC37" s="1609"/>
      <c r="GD37" s="1609"/>
      <c r="GE37" s="1609"/>
      <c r="GF37" s="1609"/>
      <c r="GG37" s="1609"/>
      <c r="GH37" s="1609"/>
      <c r="GI37" s="1609"/>
      <c r="GJ37" s="1609"/>
      <c r="GK37" s="1609"/>
      <c r="GL37" s="1609"/>
      <c r="GM37" s="1609"/>
      <c r="GN37" s="1609"/>
      <c r="GO37" s="1609"/>
      <c r="GP37" s="1609"/>
      <c r="GQ37" s="1609"/>
      <c r="GR37" s="1609"/>
      <c r="GS37" s="1609"/>
      <c r="GT37" s="1609"/>
      <c r="GU37" s="1609"/>
      <c r="GV37" s="1609"/>
      <c r="GW37" s="1609"/>
      <c r="GX37" s="1609"/>
      <c r="GY37" s="1609"/>
      <c r="GZ37" s="1609"/>
      <c r="HA37" s="1609"/>
      <c r="HB37" s="1609"/>
      <c r="HC37" s="1609"/>
      <c r="HD37" s="1609"/>
      <c r="HE37" s="1609"/>
      <c r="HF37" s="1609"/>
      <c r="HG37" s="1609"/>
      <c r="HH37" s="1609"/>
      <c r="HI37" s="1609"/>
      <c r="HJ37" s="1609"/>
      <c r="HK37" s="1609"/>
      <c r="HL37" s="1609"/>
      <c r="HM37" s="1609"/>
      <c r="HN37" s="1609"/>
      <c r="HO37" s="1609"/>
      <c r="HP37" s="1609"/>
      <c r="HQ37" s="1609"/>
      <c r="HR37" s="1609"/>
      <c r="HS37" s="1609"/>
      <c r="HT37" s="1609"/>
      <c r="HU37" s="1609"/>
      <c r="HV37" s="1609"/>
      <c r="HW37" s="1609"/>
      <c r="HX37" s="1609"/>
      <c r="HY37" s="1609"/>
      <c r="HZ37" s="1609"/>
      <c r="IA37" s="1609"/>
      <c r="IB37" s="1609"/>
      <c r="IC37" s="1609"/>
      <c r="ID37" s="1609"/>
      <c r="IE37" s="1609"/>
      <c r="IF37" s="1609"/>
      <c r="IG37" s="1609"/>
      <c r="IH37" s="1609"/>
      <c r="II37" s="1609"/>
      <c r="IJ37" s="1609"/>
      <c r="IK37" s="1609"/>
      <c r="IL37" s="1609"/>
      <c r="IM37" s="1609"/>
      <c r="IN37" s="1609"/>
      <c r="IO37" s="1609"/>
      <c r="IP37" s="1609"/>
      <c r="IQ37" s="1609"/>
      <c r="IR37" s="1609"/>
      <c r="IS37" s="1609"/>
      <c r="IT37" s="1609"/>
      <c r="IU37" s="1609"/>
      <c r="IV37" s="1609"/>
    </row>
    <row r="38" spans="1:256" s="1622" customFormat="1" ht="13" customHeight="1" x14ac:dyDescent="0.25">
      <c r="A38" s="1623" t="s">
        <v>1048</v>
      </c>
      <c r="B38" s="1634">
        <v>124</v>
      </c>
      <c r="C38" s="1636">
        <v>24</v>
      </c>
      <c r="D38" s="1636">
        <v>82</v>
      </c>
      <c r="E38" s="1636">
        <v>18</v>
      </c>
      <c r="F38" s="1609"/>
      <c r="G38" s="1609"/>
      <c r="H38" s="1609"/>
      <c r="I38" s="1609"/>
      <c r="J38" s="1609"/>
      <c r="K38" s="1609"/>
      <c r="L38" s="1609"/>
      <c r="M38" s="1609"/>
      <c r="N38" s="1609"/>
      <c r="O38" s="1609"/>
      <c r="P38" s="1609"/>
      <c r="Q38" s="1609"/>
      <c r="R38" s="1609"/>
      <c r="S38" s="1609"/>
      <c r="T38" s="1609"/>
      <c r="U38" s="1609"/>
      <c r="V38" s="1609"/>
      <c r="W38" s="1609"/>
      <c r="X38" s="1609"/>
      <c r="Y38" s="1609"/>
      <c r="Z38" s="1609"/>
      <c r="AA38" s="1609"/>
      <c r="AB38" s="1609"/>
      <c r="AC38" s="1609"/>
      <c r="AD38" s="1609"/>
      <c r="AE38" s="1609"/>
      <c r="AF38" s="1609"/>
      <c r="AG38" s="1609"/>
      <c r="AH38" s="1609"/>
      <c r="AI38" s="1609"/>
      <c r="AJ38" s="1609"/>
      <c r="AK38" s="1609"/>
      <c r="AL38" s="1609"/>
      <c r="AM38" s="1609"/>
      <c r="AN38" s="1609"/>
      <c r="AO38" s="1609"/>
      <c r="AP38" s="1609"/>
      <c r="AQ38" s="1609"/>
      <c r="AR38" s="1609"/>
      <c r="AS38" s="1609"/>
      <c r="AT38" s="1609"/>
      <c r="AU38" s="1609"/>
      <c r="AV38" s="1609"/>
      <c r="AW38" s="1609"/>
      <c r="AX38" s="1609"/>
      <c r="AY38" s="1609"/>
      <c r="AZ38" s="1609"/>
      <c r="BA38" s="1609"/>
      <c r="BB38" s="1609"/>
      <c r="BC38" s="1609"/>
      <c r="BD38" s="1609"/>
      <c r="BE38" s="1609"/>
      <c r="BF38" s="1609"/>
      <c r="BG38" s="1609"/>
      <c r="BH38" s="1609"/>
      <c r="BI38" s="1609"/>
      <c r="BJ38" s="1609"/>
      <c r="BK38" s="1609"/>
      <c r="BL38" s="1609"/>
      <c r="BM38" s="1609"/>
      <c r="BN38" s="1609"/>
      <c r="BO38" s="1609"/>
      <c r="BP38" s="1609"/>
      <c r="BQ38" s="1609"/>
      <c r="BR38" s="1609"/>
      <c r="BS38" s="1609"/>
      <c r="BT38" s="1609"/>
      <c r="BU38" s="1609"/>
      <c r="BV38" s="1609"/>
      <c r="BW38" s="1609"/>
      <c r="BX38" s="1609"/>
      <c r="BY38" s="1609"/>
      <c r="BZ38" s="1609"/>
      <c r="CA38" s="1609"/>
      <c r="CB38" s="1609"/>
      <c r="CC38" s="1609"/>
      <c r="CD38" s="1609"/>
      <c r="CE38" s="1609"/>
      <c r="CF38" s="1609"/>
      <c r="CG38" s="1609"/>
      <c r="CH38" s="1609"/>
      <c r="CI38" s="1609"/>
      <c r="CJ38" s="1609"/>
      <c r="CK38" s="1609"/>
      <c r="CL38" s="1609"/>
      <c r="CM38" s="1609"/>
      <c r="CN38" s="1609"/>
      <c r="CO38" s="1609"/>
      <c r="CP38" s="1609"/>
      <c r="CQ38" s="1609"/>
      <c r="CR38" s="1609"/>
      <c r="CS38" s="1609"/>
      <c r="CT38" s="1609"/>
      <c r="CU38" s="1609"/>
      <c r="CV38" s="1609"/>
      <c r="CW38" s="1609"/>
      <c r="CX38" s="1609"/>
      <c r="CY38" s="1609"/>
      <c r="CZ38" s="1609"/>
      <c r="DA38" s="1609"/>
      <c r="DB38" s="1609"/>
      <c r="DC38" s="1609"/>
      <c r="DD38" s="1609"/>
      <c r="DE38" s="1609"/>
      <c r="DF38" s="1609"/>
      <c r="DG38" s="1609"/>
      <c r="DH38" s="1609"/>
      <c r="DI38" s="1609"/>
      <c r="DJ38" s="1609"/>
      <c r="DK38" s="1609"/>
      <c r="DL38" s="1609"/>
      <c r="DM38" s="1609"/>
      <c r="DN38" s="1609"/>
      <c r="DO38" s="1609"/>
      <c r="DP38" s="1609"/>
      <c r="DQ38" s="1609"/>
      <c r="DR38" s="1609"/>
      <c r="DS38" s="1609"/>
      <c r="DT38" s="1609"/>
      <c r="DU38" s="1609"/>
      <c r="DV38" s="1609"/>
      <c r="DW38" s="1609"/>
      <c r="DX38" s="1609"/>
      <c r="DY38" s="1609"/>
      <c r="DZ38" s="1609"/>
      <c r="EA38" s="1609"/>
      <c r="EB38" s="1609"/>
      <c r="EC38" s="1609"/>
      <c r="ED38" s="1609"/>
      <c r="EE38" s="1609"/>
      <c r="EF38" s="1609"/>
      <c r="EG38" s="1609"/>
      <c r="EH38" s="1609"/>
      <c r="EI38" s="1609"/>
      <c r="EJ38" s="1609"/>
      <c r="EK38" s="1609"/>
      <c r="EL38" s="1609"/>
      <c r="EM38" s="1609"/>
      <c r="EN38" s="1609"/>
      <c r="EO38" s="1609"/>
      <c r="EP38" s="1609"/>
      <c r="EQ38" s="1609"/>
      <c r="ER38" s="1609"/>
      <c r="ES38" s="1609"/>
      <c r="ET38" s="1609"/>
      <c r="EU38" s="1609"/>
      <c r="EV38" s="1609"/>
      <c r="EW38" s="1609"/>
      <c r="EX38" s="1609"/>
      <c r="EY38" s="1609"/>
      <c r="EZ38" s="1609"/>
      <c r="FA38" s="1609"/>
      <c r="FB38" s="1609"/>
      <c r="FC38" s="1609"/>
      <c r="FD38" s="1609"/>
      <c r="FE38" s="1609"/>
      <c r="FF38" s="1609"/>
      <c r="FG38" s="1609"/>
      <c r="FH38" s="1609"/>
      <c r="FI38" s="1609"/>
      <c r="FJ38" s="1609"/>
      <c r="FK38" s="1609"/>
      <c r="FL38" s="1609"/>
      <c r="FM38" s="1609"/>
      <c r="FN38" s="1609"/>
      <c r="FO38" s="1609"/>
      <c r="FP38" s="1609"/>
      <c r="FQ38" s="1609"/>
      <c r="FR38" s="1609"/>
      <c r="FS38" s="1609"/>
      <c r="FT38" s="1609"/>
      <c r="FU38" s="1609"/>
      <c r="FV38" s="1609"/>
      <c r="FW38" s="1609"/>
      <c r="FX38" s="1609"/>
      <c r="FY38" s="1609"/>
      <c r="FZ38" s="1609"/>
      <c r="GA38" s="1609"/>
      <c r="GB38" s="1609"/>
      <c r="GC38" s="1609"/>
      <c r="GD38" s="1609"/>
      <c r="GE38" s="1609"/>
      <c r="GF38" s="1609"/>
      <c r="GG38" s="1609"/>
      <c r="GH38" s="1609"/>
      <c r="GI38" s="1609"/>
      <c r="GJ38" s="1609"/>
      <c r="GK38" s="1609"/>
      <c r="GL38" s="1609"/>
      <c r="GM38" s="1609"/>
      <c r="GN38" s="1609"/>
      <c r="GO38" s="1609"/>
      <c r="GP38" s="1609"/>
      <c r="GQ38" s="1609"/>
      <c r="GR38" s="1609"/>
      <c r="GS38" s="1609"/>
      <c r="GT38" s="1609"/>
      <c r="GU38" s="1609"/>
      <c r="GV38" s="1609"/>
      <c r="GW38" s="1609"/>
      <c r="GX38" s="1609"/>
      <c r="GY38" s="1609"/>
      <c r="GZ38" s="1609"/>
      <c r="HA38" s="1609"/>
      <c r="HB38" s="1609"/>
      <c r="HC38" s="1609"/>
      <c r="HD38" s="1609"/>
      <c r="HE38" s="1609"/>
      <c r="HF38" s="1609"/>
      <c r="HG38" s="1609"/>
      <c r="HH38" s="1609"/>
      <c r="HI38" s="1609"/>
      <c r="HJ38" s="1609"/>
      <c r="HK38" s="1609"/>
      <c r="HL38" s="1609"/>
      <c r="HM38" s="1609"/>
      <c r="HN38" s="1609"/>
      <c r="HO38" s="1609"/>
      <c r="HP38" s="1609"/>
      <c r="HQ38" s="1609"/>
      <c r="HR38" s="1609"/>
      <c r="HS38" s="1609"/>
      <c r="HT38" s="1609"/>
      <c r="HU38" s="1609"/>
      <c r="HV38" s="1609"/>
      <c r="HW38" s="1609"/>
      <c r="HX38" s="1609"/>
      <c r="HY38" s="1609"/>
      <c r="HZ38" s="1609"/>
      <c r="IA38" s="1609"/>
      <c r="IB38" s="1609"/>
      <c r="IC38" s="1609"/>
      <c r="ID38" s="1609"/>
      <c r="IE38" s="1609"/>
      <c r="IF38" s="1609"/>
      <c r="IG38" s="1609"/>
      <c r="IH38" s="1609"/>
      <c r="II38" s="1609"/>
      <c r="IJ38" s="1609"/>
      <c r="IK38" s="1609"/>
      <c r="IL38" s="1609"/>
      <c r="IM38" s="1609"/>
      <c r="IN38" s="1609"/>
      <c r="IO38" s="1609"/>
      <c r="IP38" s="1609"/>
      <c r="IQ38" s="1609"/>
      <c r="IR38" s="1609"/>
      <c r="IS38" s="1609"/>
      <c r="IT38" s="1609"/>
      <c r="IU38" s="1609"/>
      <c r="IV38" s="1609"/>
    </row>
    <row r="39" spans="1:256" s="1622" customFormat="1" ht="13" customHeight="1" x14ac:dyDescent="0.25">
      <c r="A39" s="1623" t="s">
        <v>1049</v>
      </c>
      <c r="B39" s="1634">
        <v>242</v>
      </c>
      <c r="C39" s="1636">
        <v>63</v>
      </c>
      <c r="D39" s="1636">
        <v>118</v>
      </c>
      <c r="E39" s="1636">
        <v>61</v>
      </c>
      <c r="F39" s="1609"/>
      <c r="G39" s="1609"/>
      <c r="H39" s="1609"/>
      <c r="I39" s="1609"/>
      <c r="J39" s="1609"/>
      <c r="K39" s="1609"/>
      <c r="L39" s="1609"/>
      <c r="M39" s="1609"/>
      <c r="N39" s="1609"/>
      <c r="O39" s="1609"/>
      <c r="P39" s="1609"/>
      <c r="Q39" s="1609"/>
      <c r="R39" s="1609"/>
      <c r="S39" s="1609"/>
      <c r="T39" s="1609"/>
      <c r="U39" s="1609"/>
      <c r="V39" s="1609"/>
      <c r="W39" s="1609"/>
      <c r="X39" s="1609"/>
      <c r="Y39" s="1609"/>
      <c r="Z39" s="1609"/>
      <c r="AA39" s="1609"/>
      <c r="AB39" s="1609"/>
      <c r="AC39" s="1609"/>
      <c r="AD39" s="1609"/>
      <c r="AE39" s="1609"/>
      <c r="AF39" s="1609"/>
      <c r="AG39" s="1609"/>
      <c r="AH39" s="1609"/>
      <c r="AI39" s="1609"/>
      <c r="AJ39" s="1609"/>
      <c r="AK39" s="1609"/>
      <c r="AL39" s="1609"/>
      <c r="AM39" s="1609"/>
      <c r="AN39" s="1609"/>
      <c r="AO39" s="1609"/>
      <c r="AP39" s="1609"/>
      <c r="AQ39" s="1609"/>
      <c r="AR39" s="1609"/>
      <c r="AS39" s="1609"/>
      <c r="AT39" s="1609"/>
      <c r="AU39" s="1609"/>
      <c r="AV39" s="1609"/>
      <c r="AW39" s="1609"/>
      <c r="AX39" s="1609"/>
      <c r="AY39" s="1609"/>
      <c r="AZ39" s="1609"/>
      <c r="BA39" s="1609"/>
      <c r="BB39" s="1609"/>
      <c r="BC39" s="1609"/>
      <c r="BD39" s="1609"/>
      <c r="BE39" s="1609"/>
      <c r="BF39" s="1609"/>
      <c r="BG39" s="1609"/>
      <c r="BH39" s="1609"/>
      <c r="BI39" s="1609"/>
      <c r="BJ39" s="1609"/>
      <c r="BK39" s="1609"/>
      <c r="BL39" s="1609"/>
      <c r="BM39" s="1609"/>
      <c r="BN39" s="1609"/>
      <c r="BO39" s="1609"/>
      <c r="BP39" s="1609"/>
      <c r="BQ39" s="1609"/>
      <c r="BR39" s="1609"/>
      <c r="BS39" s="1609"/>
      <c r="BT39" s="1609"/>
      <c r="BU39" s="1609"/>
      <c r="BV39" s="1609"/>
      <c r="BW39" s="1609"/>
      <c r="BX39" s="1609"/>
      <c r="BY39" s="1609"/>
      <c r="BZ39" s="1609"/>
      <c r="CA39" s="1609"/>
      <c r="CB39" s="1609"/>
      <c r="CC39" s="1609"/>
      <c r="CD39" s="1609"/>
      <c r="CE39" s="1609"/>
      <c r="CF39" s="1609"/>
      <c r="CG39" s="1609"/>
      <c r="CH39" s="1609"/>
      <c r="CI39" s="1609"/>
      <c r="CJ39" s="1609"/>
      <c r="CK39" s="1609"/>
      <c r="CL39" s="1609"/>
      <c r="CM39" s="1609"/>
      <c r="CN39" s="1609"/>
      <c r="CO39" s="1609"/>
      <c r="CP39" s="1609"/>
      <c r="CQ39" s="1609"/>
      <c r="CR39" s="1609"/>
      <c r="CS39" s="1609"/>
      <c r="CT39" s="1609"/>
      <c r="CU39" s="1609"/>
      <c r="CV39" s="1609"/>
      <c r="CW39" s="1609"/>
      <c r="CX39" s="1609"/>
      <c r="CY39" s="1609"/>
      <c r="CZ39" s="1609"/>
      <c r="DA39" s="1609"/>
      <c r="DB39" s="1609"/>
      <c r="DC39" s="1609"/>
      <c r="DD39" s="1609"/>
      <c r="DE39" s="1609"/>
      <c r="DF39" s="1609"/>
      <c r="DG39" s="1609"/>
      <c r="DH39" s="1609"/>
      <c r="DI39" s="1609"/>
      <c r="DJ39" s="1609"/>
      <c r="DK39" s="1609"/>
      <c r="DL39" s="1609"/>
      <c r="DM39" s="1609"/>
      <c r="DN39" s="1609"/>
      <c r="DO39" s="1609"/>
      <c r="DP39" s="1609"/>
      <c r="DQ39" s="1609"/>
      <c r="DR39" s="1609"/>
      <c r="DS39" s="1609"/>
      <c r="DT39" s="1609"/>
      <c r="DU39" s="1609"/>
      <c r="DV39" s="1609"/>
      <c r="DW39" s="1609"/>
      <c r="DX39" s="1609"/>
      <c r="DY39" s="1609"/>
      <c r="DZ39" s="1609"/>
      <c r="EA39" s="1609"/>
      <c r="EB39" s="1609"/>
      <c r="EC39" s="1609"/>
      <c r="ED39" s="1609"/>
      <c r="EE39" s="1609"/>
      <c r="EF39" s="1609"/>
      <c r="EG39" s="1609"/>
      <c r="EH39" s="1609"/>
      <c r="EI39" s="1609"/>
      <c r="EJ39" s="1609"/>
      <c r="EK39" s="1609"/>
      <c r="EL39" s="1609"/>
      <c r="EM39" s="1609"/>
      <c r="EN39" s="1609"/>
      <c r="EO39" s="1609"/>
      <c r="EP39" s="1609"/>
      <c r="EQ39" s="1609"/>
      <c r="ER39" s="1609"/>
      <c r="ES39" s="1609"/>
      <c r="ET39" s="1609"/>
      <c r="EU39" s="1609"/>
      <c r="EV39" s="1609"/>
      <c r="EW39" s="1609"/>
      <c r="EX39" s="1609"/>
      <c r="EY39" s="1609"/>
      <c r="EZ39" s="1609"/>
      <c r="FA39" s="1609"/>
      <c r="FB39" s="1609"/>
      <c r="FC39" s="1609"/>
      <c r="FD39" s="1609"/>
      <c r="FE39" s="1609"/>
      <c r="FF39" s="1609"/>
      <c r="FG39" s="1609"/>
      <c r="FH39" s="1609"/>
      <c r="FI39" s="1609"/>
      <c r="FJ39" s="1609"/>
      <c r="FK39" s="1609"/>
      <c r="FL39" s="1609"/>
      <c r="FM39" s="1609"/>
      <c r="FN39" s="1609"/>
      <c r="FO39" s="1609"/>
      <c r="FP39" s="1609"/>
      <c r="FQ39" s="1609"/>
      <c r="FR39" s="1609"/>
      <c r="FS39" s="1609"/>
      <c r="FT39" s="1609"/>
      <c r="FU39" s="1609"/>
      <c r="FV39" s="1609"/>
      <c r="FW39" s="1609"/>
      <c r="FX39" s="1609"/>
      <c r="FY39" s="1609"/>
      <c r="FZ39" s="1609"/>
      <c r="GA39" s="1609"/>
      <c r="GB39" s="1609"/>
      <c r="GC39" s="1609"/>
      <c r="GD39" s="1609"/>
      <c r="GE39" s="1609"/>
      <c r="GF39" s="1609"/>
      <c r="GG39" s="1609"/>
      <c r="GH39" s="1609"/>
      <c r="GI39" s="1609"/>
      <c r="GJ39" s="1609"/>
      <c r="GK39" s="1609"/>
      <c r="GL39" s="1609"/>
      <c r="GM39" s="1609"/>
      <c r="GN39" s="1609"/>
      <c r="GO39" s="1609"/>
      <c r="GP39" s="1609"/>
      <c r="GQ39" s="1609"/>
      <c r="GR39" s="1609"/>
      <c r="GS39" s="1609"/>
      <c r="GT39" s="1609"/>
      <c r="GU39" s="1609"/>
      <c r="GV39" s="1609"/>
      <c r="GW39" s="1609"/>
      <c r="GX39" s="1609"/>
      <c r="GY39" s="1609"/>
      <c r="GZ39" s="1609"/>
      <c r="HA39" s="1609"/>
      <c r="HB39" s="1609"/>
      <c r="HC39" s="1609"/>
      <c r="HD39" s="1609"/>
      <c r="HE39" s="1609"/>
      <c r="HF39" s="1609"/>
      <c r="HG39" s="1609"/>
      <c r="HH39" s="1609"/>
      <c r="HI39" s="1609"/>
      <c r="HJ39" s="1609"/>
      <c r="HK39" s="1609"/>
      <c r="HL39" s="1609"/>
      <c r="HM39" s="1609"/>
      <c r="HN39" s="1609"/>
      <c r="HO39" s="1609"/>
      <c r="HP39" s="1609"/>
      <c r="HQ39" s="1609"/>
      <c r="HR39" s="1609"/>
      <c r="HS39" s="1609"/>
      <c r="HT39" s="1609"/>
      <c r="HU39" s="1609"/>
      <c r="HV39" s="1609"/>
      <c r="HW39" s="1609"/>
      <c r="HX39" s="1609"/>
      <c r="HY39" s="1609"/>
      <c r="HZ39" s="1609"/>
      <c r="IA39" s="1609"/>
      <c r="IB39" s="1609"/>
      <c r="IC39" s="1609"/>
      <c r="ID39" s="1609"/>
      <c r="IE39" s="1609"/>
      <c r="IF39" s="1609"/>
      <c r="IG39" s="1609"/>
      <c r="IH39" s="1609"/>
      <c r="II39" s="1609"/>
      <c r="IJ39" s="1609"/>
      <c r="IK39" s="1609"/>
      <c r="IL39" s="1609"/>
      <c r="IM39" s="1609"/>
      <c r="IN39" s="1609"/>
      <c r="IO39" s="1609"/>
      <c r="IP39" s="1609"/>
      <c r="IQ39" s="1609"/>
      <c r="IR39" s="1609"/>
      <c r="IS39" s="1609"/>
      <c r="IT39" s="1609"/>
      <c r="IU39" s="1609"/>
      <c r="IV39" s="1609"/>
    </row>
    <row r="40" spans="1:256" s="1622" customFormat="1" ht="13" customHeight="1" x14ac:dyDescent="0.25">
      <c r="A40" s="1623" t="s">
        <v>1050</v>
      </c>
      <c r="B40" s="1634">
        <v>272</v>
      </c>
      <c r="C40" s="1636">
        <v>106</v>
      </c>
      <c r="D40" s="1636">
        <v>146</v>
      </c>
      <c r="E40" s="1636">
        <v>20</v>
      </c>
      <c r="F40" s="1609"/>
      <c r="G40" s="1609"/>
      <c r="H40" s="1609"/>
      <c r="I40" s="1609"/>
      <c r="J40" s="1609"/>
      <c r="K40" s="1609"/>
      <c r="L40" s="1609"/>
      <c r="M40" s="1609"/>
      <c r="N40" s="1609"/>
      <c r="O40" s="1609"/>
      <c r="P40" s="1609"/>
      <c r="Q40" s="1609"/>
      <c r="R40" s="1609"/>
      <c r="S40" s="1609"/>
      <c r="T40" s="1609"/>
      <c r="U40" s="1609"/>
      <c r="V40" s="1609"/>
      <c r="W40" s="1609"/>
      <c r="X40" s="1609"/>
      <c r="Y40" s="1609"/>
      <c r="Z40" s="1609"/>
      <c r="AA40" s="1609"/>
      <c r="AB40" s="1609"/>
      <c r="AC40" s="1609"/>
      <c r="AD40" s="1609"/>
      <c r="AE40" s="1609"/>
      <c r="AF40" s="1609"/>
      <c r="AG40" s="1609"/>
      <c r="AH40" s="1609"/>
      <c r="AI40" s="1609"/>
      <c r="AJ40" s="1609"/>
      <c r="AK40" s="1609"/>
      <c r="AL40" s="1609"/>
      <c r="AM40" s="1609"/>
      <c r="AN40" s="1609"/>
      <c r="AO40" s="1609"/>
      <c r="AP40" s="1609"/>
      <c r="AQ40" s="1609"/>
      <c r="AR40" s="1609"/>
      <c r="AS40" s="1609"/>
      <c r="AT40" s="1609"/>
      <c r="AU40" s="1609"/>
      <c r="AV40" s="1609"/>
      <c r="AW40" s="1609"/>
      <c r="AX40" s="1609"/>
      <c r="AY40" s="1609"/>
      <c r="AZ40" s="1609"/>
      <c r="BA40" s="1609"/>
      <c r="BB40" s="1609"/>
      <c r="BC40" s="1609"/>
      <c r="BD40" s="1609"/>
      <c r="BE40" s="1609"/>
      <c r="BF40" s="1609"/>
      <c r="BG40" s="1609"/>
      <c r="BH40" s="1609"/>
      <c r="BI40" s="1609"/>
      <c r="BJ40" s="1609"/>
      <c r="BK40" s="1609"/>
      <c r="BL40" s="1609"/>
      <c r="BM40" s="1609"/>
      <c r="BN40" s="1609"/>
      <c r="BO40" s="1609"/>
      <c r="BP40" s="1609"/>
      <c r="BQ40" s="1609"/>
      <c r="BR40" s="1609"/>
      <c r="BS40" s="1609"/>
      <c r="BT40" s="1609"/>
      <c r="BU40" s="1609"/>
      <c r="BV40" s="1609"/>
      <c r="BW40" s="1609"/>
      <c r="BX40" s="1609"/>
      <c r="BY40" s="1609"/>
      <c r="BZ40" s="1609"/>
      <c r="CA40" s="1609"/>
      <c r="CB40" s="1609"/>
      <c r="CC40" s="1609"/>
      <c r="CD40" s="1609"/>
      <c r="CE40" s="1609"/>
      <c r="CF40" s="1609"/>
      <c r="CG40" s="1609"/>
      <c r="CH40" s="1609"/>
      <c r="CI40" s="1609"/>
      <c r="CJ40" s="1609"/>
      <c r="CK40" s="1609"/>
      <c r="CL40" s="1609"/>
      <c r="CM40" s="1609"/>
      <c r="CN40" s="1609"/>
      <c r="CO40" s="1609"/>
      <c r="CP40" s="1609"/>
      <c r="CQ40" s="1609"/>
      <c r="CR40" s="1609"/>
      <c r="CS40" s="1609"/>
      <c r="CT40" s="1609"/>
      <c r="CU40" s="1609"/>
      <c r="CV40" s="1609"/>
      <c r="CW40" s="1609"/>
      <c r="CX40" s="1609"/>
      <c r="CY40" s="1609"/>
      <c r="CZ40" s="1609"/>
      <c r="DA40" s="1609"/>
      <c r="DB40" s="1609"/>
      <c r="DC40" s="1609"/>
      <c r="DD40" s="1609"/>
      <c r="DE40" s="1609"/>
      <c r="DF40" s="1609"/>
      <c r="DG40" s="1609"/>
      <c r="DH40" s="1609"/>
      <c r="DI40" s="1609"/>
      <c r="DJ40" s="1609"/>
      <c r="DK40" s="1609"/>
      <c r="DL40" s="1609"/>
      <c r="DM40" s="1609"/>
      <c r="DN40" s="1609"/>
      <c r="DO40" s="1609"/>
      <c r="DP40" s="1609"/>
      <c r="DQ40" s="1609"/>
      <c r="DR40" s="1609"/>
      <c r="DS40" s="1609"/>
      <c r="DT40" s="1609"/>
      <c r="DU40" s="1609"/>
      <c r="DV40" s="1609"/>
      <c r="DW40" s="1609"/>
      <c r="DX40" s="1609"/>
      <c r="DY40" s="1609"/>
      <c r="DZ40" s="1609"/>
      <c r="EA40" s="1609"/>
      <c r="EB40" s="1609"/>
      <c r="EC40" s="1609"/>
      <c r="ED40" s="1609"/>
      <c r="EE40" s="1609"/>
      <c r="EF40" s="1609"/>
      <c r="EG40" s="1609"/>
      <c r="EH40" s="1609"/>
      <c r="EI40" s="1609"/>
      <c r="EJ40" s="1609"/>
      <c r="EK40" s="1609"/>
      <c r="EL40" s="1609"/>
      <c r="EM40" s="1609"/>
      <c r="EN40" s="1609"/>
      <c r="EO40" s="1609"/>
      <c r="EP40" s="1609"/>
      <c r="EQ40" s="1609"/>
      <c r="ER40" s="1609"/>
      <c r="ES40" s="1609"/>
      <c r="ET40" s="1609"/>
      <c r="EU40" s="1609"/>
      <c r="EV40" s="1609"/>
      <c r="EW40" s="1609"/>
      <c r="EX40" s="1609"/>
      <c r="EY40" s="1609"/>
      <c r="EZ40" s="1609"/>
      <c r="FA40" s="1609"/>
      <c r="FB40" s="1609"/>
      <c r="FC40" s="1609"/>
      <c r="FD40" s="1609"/>
      <c r="FE40" s="1609"/>
      <c r="FF40" s="1609"/>
      <c r="FG40" s="1609"/>
      <c r="FH40" s="1609"/>
      <c r="FI40" s="1609"/>
      <c r="FJ40" s="1609"/>
      <c r="FK40" s="1609"/>
      <c r="FL40" s="1609"/>
      <c r="FM40" s="1609"/>
      <c r="FN40" s="1609"/>
      <c r="FO40" s="1609"/>
      <c r="FP40" s="1609"/>
      <c r="FQ40" s="1609"/>
      <c r="FR40" s="1609"/>
      <c r="FS40" s="1609"/>
      <c r="FT40" s="1609"/>
      <c r="FU40" s="1609"/>
      <c r="FV40" s="1609"/>
      <c r="FW40" s="1609"/>
      <c r="FX40" s="1609"/>
      <c r="FY40" s="1609"/>
      <c r="FZ40" s="1609"/>
      <c r="GA40" s="1609"/>
      <c r="GB40" s="1609"/>
      <c r="GC40" s="1609"/>
      <c r="GD40" s="1609"/>
      <c r="GE40" s="1609"/>
      <c r="GF40" s="1609"/>
      <c r="GG40" s="1609"/>
      <c r="GH40" s="1609"/>
      <c r="GI40" s="1609"/>
      <c r="GJ40" s="1609"/>
      <c r="GK40" s="1609"/>
      <c r="GL40" s="1609"/>
      <c r="GM40" s="1609"/>
      <c r="GN40" s="1609"/>
      <c r="GO40" s="1609"/>
      <c r="GP40" s="1609"/>
      <c r="GQ40" s="1609"/>
      <c r="GR40" s="1609"/>
      <c r="GS40" s="1609"/>
      <c r="GT40" s="1609"/>
      <c r="GU40" s="1609"/>
      <c r="GV40" s="1609"/>
      <c r="GW40" s="1609"/>
      <c r="GX40" s="1609"/>
      <c r="GY40" s="1609"/>
      <c r="GZ40" s="1609"/>
      <c r="HA40" s="1609"/>
      <c r="HB40" s="1609"/>
      <c r="HC40" s="1609"/>
      <c r="HD40" s="1609"/>
      <c r="HE40" s="1609"/>
      <c r="HF40" s="1609"/>
      <c r="HG40" s="1609"/>
      <c r="HH40" s="1609"/>
      <c r="HI40" s="1609"/>
      <c r="HJ40" s="1609"/>
      <c r="HK40" s="1609"/>
      <c r="HL40" s="1609"/>
      <c r="HM40" s="1609"/>
      <c r="HN40" s="1609"/>
      <c r="HO40" s="1609"/>
      <c r="HP40" s="1609"/>
      <c r="HQ40" s="1609"/>
      <c r="HR40" s="1609"/>
      <c r="HS40" s="1609"/>
      <c r="HT40" s="1609"/>
      <c r="HU40" s="1609"/>
      <c r="HV40" s="1609"/>
      <c r="HW40" s="1609"/>
      <c r="HX40" s="1609"/>
      <c r="HY40" s="1609"/>
      <c r="HZ40" s="1609"/>
      <c r="IA40" s="1609"/>
      <c r="IB40" s="1609"/>
      <c r="IC40" s="1609"/>
      <c r="ID40" s="1609"/>
      <c r="IE40" s="1609"/>
      <c r="IF40" s="1609"/>
      <c r="IG40" s="1609"/>
      <c r="IH40" s="1609"/>
      <c r="II40" s="1609"/>
      <c r="IJ40" s="1609"/>
      <c r="IK40" s="1609"/>
      <c r="IL40" s="1609"/>
      <c r="IM40" s="1609"/>
      <c r="IN40" s="1609"/>
      <c r="IO40" s="1609"/>
      <c r="IP40" s="1609"/>
      <c r="IQ40" s="1609"/>
      <c r="IR40" s="1609"/>
      <c r="IS40" s="1609"/>
      <c r="IT40" s="1609"/>
      <c r="IU40" s="1609"/>
      <c r="IV40" s="1609"/>
    </row>
    <row r="41" spans="1:256" s="1622" customFormat="1" ht="19.5" customHeight="1" x14ac:dyDescent="0.25">
      <c r="A41" s="1620" t="s">
        <v>797</v>
      </c>
      <c r="B41" s="1634">
        <v>206</v>
      </c>
      <c r="C41" s="1636">
        <v>27</v>
      </c>
      <c r="D41" s="1636">
        <v>113</v>
      </c>
      <c r="E41" s="1636">
        <v>66</v>
      </c>
      <c r="F41" s="1609"/>
      <c r="G41" s="1609"/>
      <c r="H41" s="1609"/>
      <c r="I41" s="1609"/>
      <c r="J41" s="1609"/>
      <c r="K41" s="1609"/>
      <c r="L41" s="1609"/>
      <c r="M41" s="1609"/>
      <c r="N41" s="1609"/>
      <c r="O41" s="1609"/>
      <c r="P41" s="1609"/>
      <c r="Q41" s="1609"/>
      <c r="R41" s="1609"/>
      <c r="S41" s="1609"/>
      <c r="T41" s="1609"/>
      <c r="U41" s="1609"/>
      <c r="V41" s="1609"/>
      <c r="W41" s="1609"/>
      <c r="X41" s="1609"/>
      <c r="Y41" s="1609"/>
      <c r="Z41" s="1609"/>
      <c r="AA41" s="1609"/>
      <c r="AB41" s="1609"/>
      <c r="AC41" s="1609"/>
      <c r="AD41" s="1609"/>
      <c r="AE41" s="1609"/>
      <c r="AF41" s="1609"/>
      <c r="AG41" s="1609"/>
      <c r="AH41" s="1609"/>
      <c r="AI41" s="1609"/>
      <c r="AJ41" s="1609"/>
      <c r="AK41" s="1609"/>
      <c r="AL41" s="1609"/>
      <c r="AM41" s="1609"/>
      <c r="AN41" s="1609"/>
      <c r="AO41" s="1609"/>
      <c r="AP41" s="1609"/>
      <c r="AQ41" s="1609"/>
      <c r="AR41" s="1609"/>
      <c r="AS41" s="1609"/>
      <c r="AT41" s="1609"/>
      <c r="AU41" s="1609"/>
      <c r="AV41" s="1609"/>
      <c r="AW41" s="1609"/>
      <c r="AX41" s="1609"/>
      <c r="AY41" s="1609"/>
      <c r="AZ41" s="1609"/>
      <c r="BA41" s="1609"/>
      <c r="BB41" s="1609"/>
      <c r="BC41" s="1609"/>
      <c r="BD41" s="1609"/>
      <c r="BE41" s="1609"/>
      <c r="BF41" s="1609"/>
      <c r="BG41" s="1609"/>
      <c r="BH41" s="1609"/>
      <c r="BI41" s="1609"/>
      <c r="BJ41" s="1609"/>
      <c r="BK41" s="1609"/>
      <c r="BL41" s="1609"/>
      <c r="BM41" s="1609"/>
      <c r="BN41" s="1609"/>
      <c r="BO41" s="1609"/>
      <c r="BP41" s="1609"/>
      <c r="BQ41" s="1609"/>
      <c r="BR41" s="1609"/>
      <c r="BS41" s="1609"/>
      <c r="BT41" s="1609"/>
      <c r="BU41" s="1609"/>
      <c r="BV41" s="1609"/>
      <c r="BW41" s="1609"/>
      <c r="BX41" s="1609"/>
      <c r="BY41" s="1609"/>
      <c r="BZ41" s="1609"/>
      <c r="CA41" s="1609"/>
      <c r="CB41" s="1609"/>
      <c r="CC41" s="1609"/>
      <c r="CD41" s="1609"/>
      <c r="CE41" s="1609"/>
      <c r="CF41" s="1609"/>
      <c r="CG41" s="1609"/>
      <c r="CH41" s="1609"/>
      <c r="CI41" s="1609"/>
      <c r="CJ41" s="1609"/>
      <c r="CK41" s="1609"/>
      <c r="CL41" s="1609"/>
      <c r="CM41" s="1609"/>
      <c r="CN41" s="1609"/>
      <c r="CO41" s="1609"/>
      <c r="CP41" s="1609"/>
      <c r="CQ41" s="1609"/>
      <c r="CR41" s="1609"/>
      <c r="CS41" s="1609"/>
      <c r="CT41" s="1609"/>
      <c r="CU41" s="1609"/>
      <c r="CV41" s="1609"/>
      <c r="CW41" s="1609"/>
      <c r="CX41" s="1609"/>
      <c r="CY41" s="1609"/>
      <c r="CZ41" s="1609"/>
      <c r="DA41" s="1609"/>
      <c r="DB41" s="1609"/>
      <c r="DC41" s="1609"/>
      <c r="DD41" s="1609"/>
      <c r="DE41" s="1609"/>
      <c r="DF41" s="1609"/>
      <c r="DG41" s="1609"/>
      <c r="DH41" s="1609"/>
      <c r="DI41" s="1609"/>
      <c r="DJ41" s="1609"/>
      <c r="DK41" s="1609"/>
      <c r="DL41" s="1609"/>
      <c r="DM41" s="1609"/>
      <c r="DN41" s="1609"/>
      <c r="DO41" s="1609"/>
      <c r="DP41" s="1609"/>
      <c r="DQ41" s="1609"/>
      <c r="DR41" s="1609"/>
      <c r="DS41" s="1609"/>
      <c r="DT41" s="1609"/>
      <c r="DU41" s="1609"/>
      <c r="DV41" s="1609"/>
      <c r="DW41" s="1609"/>
      <c r="DX41" s="1609"/>
      <c r="DY41" s="1609"/>
      <c r="DZ41" s="1609"/>
      <c r="EA41" s="1609"/>
      <c r="EB41" s="1609"/>
      <c r="EC41" s="1609"/>
      <c r="ED41" s="1609"/>
      <c r="EE41" s="1609"/>
      <c r="EF41" s="1609"/>
      <c r="EG41" s="1609"/>
      <c r="EH41" s="1609"/>
      <c r="EI41" s="1609"/>
      <c r="EJ41" s="1609"/>
      <c r="EK41" s="1609"/>
      <c r="EL41" s="1609"/>
      <c r="EM41" s="1609"/>
      <c r="EN41" s="1609"/>
      <c r="EO41" s="1609"/>
      <c r="EP41" s="1609"/>
      <c r="EQ41" s="1609"/>
      <c r="ER41" s="1609"/>
      <c r="ES41" s="1609"/>
      <c r="ET41" s="1609"/>
      <c r="EU41" s="1609"/>
      <c r="EV41" s="1609"/>
      <c r="EW41" s="1609"/>
      <c r="EX41" s="1609"/>
      <c r="EY41" s="1609"/>
      <c r="EZ41" s="1609"/>
      <c r="FA41" s="1609"/>
      <c r="FB41" s="1609"/>
      <c r="FC41" s="1609"/>
      <c r="FD41" s="1609"/>
      <c r="FE41" s="1609"/>
      <c r="FF41" s="1609"/>
      <c r="FG41" s="1609"/>
      <c r="FH41" s="1609"/>
      <c r="FI41" s="1609"/>
      <c r="FJ41" s="1609"/>
      <c r="FK41" s="1609"/>
      <c r="FL41" s="1609"/>
      <c r="FM41" s="1609"/>
      <c r="FN41" s="1609"/>
      <c r="FO41" s="1609"/>
      <c r="FP41" s="1609"/>
      <c r="FQ41" s="1609"/>
      <c r="FR41" s="1609"/>
      <c r="FS41" s="1609"/>
      <c r="FT41" s="1609"/>
      <c r="FU41" s="1609"/>
      <c r="FV41" s="1609"/>
      <c r="FW41" s="1609"/>
      <c r="FX41" s="1609"/>
      <c r="FY41" s="1609"/>
      <c r="FZ41" s="1609"/>
      <c r="GA41" s="1609"/>
      <c r="GB41" s="1609"/>
      <c r="GC41" s="1609"/>
      <c r="GD41" s="1609"/>
      <c r="GE41" s="1609"/>
      <c r="GF41" s="1609"/>
      <c r="GG41" s="1609"/>
      <c r="GH41" s="1609"/>
      <c r="GI41" s="1609"/>
      <c r="GJ41" s="1609"/>
      <c r="GK41" s="1609"/>
      <c r="GL41" s="1609"/>
      <c r="GM41" s="1609"/>
      <c r="GN41" s="1609"/>
      <c r="GO41" s="1609"/>
      <c r="GP41" s="1609"/>
      <c r="GQ41" s="1609"/>
      <c r="GR41" s="1609"/>
      <c r="GS41" s="1609"/>
      <c r="GT41" s="1609"/>
      <c r="GU41" s="1609"/>
      <c r="GV41" s="1609"/>
      <c r="GW41" s="1609"/>
      <c r="GX41" s="1609"/>
      <c r="GY41" s="1609"/>
      <c r="GZ41" s="1609"/>
      <c r="HA41" s="1609"/>
      <c r="HB41" s="1609"/>
      <c r="HC41" s="1609"/>
      <c r="HD41" s="1609"/>
      <c r="HE41" s="1609"/>
      <c r="HF41" s="1609"/>
      <c r="HG41" s="1609"/>
      <c r="HH41" s="1609"/>
      <c r="HI41" s="1609"/>
      <c r="HJ41" s="1609"/>
      <c r="HK41" s="1609"/>
      <c r="HL41" s="1609"/>
      <c r="HM41" s="1609"/>
      <c r="HN41" s="1609"/>
      <c r="HO41" s="1609"/>
      <c r="HP41" s="1609"/>
      <c r="HQ41" s="1609"/>
      <c r="HR41" s="1609"/>
      <c r="HS41" s="1609"/>
      <c r="HT41" s="1609"/>
      <c r="HU41" s="1609"/>
      <c r="HV41" s="1609"/>
      <c r="HW41" s="1609"/>
      <c r="HX41" s="1609"/>
      <c r="HY41" s="1609"/>
      <c r="HZ41" s="1609"/>
      <c r="IA41" s="1609"/>
      <c r="IB41" s="1609"/>
      <c r="IC41" s="1609"/>
      <c r="ID41" s="1609"/>
      <c r="IE41" s="1609"/>
      <c r="IF41" s="1609"/>
      <c r="IG41" s="1609"/>
      <c r="IH41" s="1609"/>
      <c r="II41" s="1609"/>
      <c r="IJ41" s="1609"/>
      <c r="IK41" s="1609"/>
      <c r="IL41" s="1609"/>
      <c r="IM41" s="1609"/>
      <c r="IN41" s="1609"/>
      <c r="IO41" s="1609"/>
      <c r="IP41" s="1609"/>
      <c r="IQ41" s="1609"/>
      <c r="IR41" s="1609"/>
      <c r="IS41" s="1609"/>
      <c r="IT41" s="1609"/>
      <c r="IU41" s="1609"/>
      <c r="IV41" s="1609"/>
    </row>
    <row r="42" spans="1:256" ht="19.5" customHeight="1" x14ac:dyDescent="0.25">
      <c r="A42" s="1627" t="s">
        <v>913</v>
      </c>
      <c r="B42" s="1634">
        <v>332</v>
      </c>
      <c r="C42" s="1634">
        <v>3</v>
      </c>
      <c r="D42" s="1634">
        <v>168</v>
      </c>
      <c r="E42" s="1637">
        <v>161</v>
      </c>
    </row>
    <row r="43" spans="1:256" ht="19.5" customHeight="1" x14ac:dyDescent="0.25">
      <c r="A43" s="1627" t="s">
        <v>914</v>
      </c>
      <c r="B43" s="1634">
        <v>180</v>
      </c>
      <c r="C43" s="1634">
        <v>7</v>
      </c>
      <c r="D43" s="1634">
        <v>60</v>
      </c>
      <c r="E43" s="1634">
        <v>113</v>
      </c>
    </row>
    <row r="44" spans="1:256" ht="7" customHeight="1" thickBot="1" x14ac:dyDescent="0.3">
      <c r="A44" s="1629"/>
      <c r="B44" s="1630"/>
      <c r="C44" s="1630"/>
      <c r="D44" s="1630"/>
      <c r="E44" s="1630"/>
      <c r="F44" s="1638"/>
      <c r="G44" s="1638"/>
    </row>
    <row r="45" spans="1:256" ht="13" customHeight="1" thickTop="1" x14ac:dyDescent="0.25">
      <c r="A45" s="3031" t="s">
        <v>1062</v>
      </c>
      <c r="B45" s="3032"/>
      <c r="C45" s="3032"/>
      <c r="D45" s="3032"/>
      <c r="E45" s="3032"/>
    </row>
    <row r="46" spans="1:256" s="1631" customFormat="1" ht="11.25" customHeight="1" x14ac:dyDescent="0.25">
      <c r="A46" s="3032"/>
      <c r="B46" s="3032"/>
      <c r="C46" s="3032"/>
      <c r="D46" s="3032"/>
      <c r="E46" s="3032"/>
      <c r="F46" s="1609"/>
      <c r="G46" s="1609"/>
      <c r="H46" s="1609"/>
      <c r="I46" s="1609" t="s">
        <v>299</v>
      </c>
      <c r="J46" s="1609"/>
      <c r="K46" s="1609"/>
      <c r="L46" s="1609"/>
      <c r="M46" s="1609"/>
      <c r="N46" s="1609"/>
      <c r="O46" s="1609"/>
      <c r="P46" s="1609"/>
      <c r="Q46" s="1609"/>
      <c r="R46" s="1609"/>
      <c r="S46" s="1609"/>
      <c r="T46" s="1609"/>
      <c r="U46" s="1609"/>
      <c r="V46" s="1609"/>
      <c r="W46" s="1609"/>
      <c r="X46" s="1609"/>
      <c r="Y46" s="1609"/>
      <c r="Z46" s="1609"/>
      <c r="AA46" s="1609"/>
      <c r="AB46" s="1609"/>
      <c r="AC46" s="1609"/>
      <c r="AD46" s="1609"/>
      <c r="AE46" s="1609"/>
      <c r="AF46" s="1609"/>
      <c r="AG46" s="1609"/>
      <c r="AH46" s="1609"/>
      <c r="AI46" s="1609"/>
      <c r="AJ46" s="1609"/>
      <c r="AK46" s="1609"/>
      <c r="AL46" s="1609"/>
      <c r="AM46" s="1609"/>
      <c r="AN46" s="1609"/>
      <c r="AO46" s="1609"/>
      <c r="AP46" s="1609"/>
      <c r="AQ46" s="1609"/>
      <c r="AR46" s="1609"/>
      <c r="AS46" s="1609"/>
      <c r="AT46" s="1609"/>
      <c r="AU46" s="1609"/>
      <c r="AV46" s="1609"/>
      <c r="AW46" s="1609"/>
      <c r="AX46" s="1609"/>
      <c r="AY46" s="1609"/>
      <c r="AZ46" s="1609"/>
      <c r="BA46" s="1609"/>
      <c r="BB46" s="1609"/>
      <c r="BC46" s="1609"/>
      <c r="BD46" s="1609"/>
      <c r="BE46" s="1609"/>
      <c r="BF46" s="1609"/>
      <c r="BG46" s="1609"/>
      <c r="BH46" s="1609"/>
      <c r="BI46" s="1609"/>
      <c r="BJ46" s="1609"/>
      <c r="BK46" s="1609"/>
      <c r="BL46" s="1609"/>
      <c r="BM46" s="1609"/>
      <c r="BN46" s="1609"/>
      <c r="BO46" s="1609"/>
      <c r="BP46" s="1609"/>
      <c r="BQ46" s="1609"/>
      <c r="BR46" s="1609"/>
      <c r="BS46" s="1609"/>
      <c r="BT46" s="1609"/>
      <c r="BU46" s="1609"/>
      <c r="BV46" s="1609"/>
      <c r="BW46" s="1609"/>
      <c r="BX46" s="1609"/>
      <c r="BY46" s="1609"/>
      <c r="BZ46" s="1609"/>
      <c r="CA46" s="1609"/>
      <c r="CB46" s="1609"/>
      <c r="CC46" s="1609"/>
      <c r="CD46" s="1609"/>
      <c r="CE46" s="1609"/>
      <c r="CF46" s="1609"/>
      <c r="CG46" s="1609"/>
      <c r="CH46" s="1609"/>
      <c r="CI46" s="1609"/>
      <c r="CJ46" s="1609"/>
      <c r="CK46" s="1609"/>
      <c r="CL46" s="1609"/>
      <c r="CM46" s="1609"/>
      <c r="CN46" s="1609"/>
      <c r="CO46" s="1609"/>
      <c r="CP46" s="1609"/>
      <c r="CQ46" s="1609"/>
      <c r="CR46" s="1609"/>
      <c r="CS46" s="1609"/>
      <c r="CT46" s="1609"/>
      <c r="CU46" s="1609"/>
      <c r="CV46" s="1609"/>
      <c r="CW46" s="1609"/>
      <c r="CX46" s="1609"/>
      <c r="CY46" s="1609"/>
      <c r="CZ46" s="1609"/>
      <c r="DA46" s="1609"/>
      <c r="DB46" s="1609"/>
      <c r="DC46" s="1609"/>
      <c r="DD46" s="1609"/>
      <c r="DE46" s="1609"/>
      <c r="DF46" s="1609"/>
      <c r="DG46" s="1609"/>
      <c r="DH46" s="1609"/>
      <c r="DI46" s="1609"/>
      <c r="DJ46" s="1609"/>
      <c r="DK46" s="1609"/>
      <c r="DL46" s="1609"/>
      <c r="DM46" s="1609"/>
      <c r="DN46" s="1609"/>
      <c r="DO46" s="1609"/>
      <c r="DP46" s="1609"/>
      <c r="DQ46" s="1609"/>
      <c r="DR46" s="1609"/>
      <c r="DS46" s="1609"/>
      <c r="DT46" s="1609"/>
      <c r="DU46" s="1609"/>
      <c r="DV46" s="1609"/>
      <c r="DW46" s="1609"/>
      <c r="DX46" s="1609"/>
      <c r="DY46" s="1609"/>
      <c r="DZ46" s="1609"/>
      <c r="EA46" s="1609"/>
      <c r="EB46" s="1609"/>
      <c r="EC46" s="1609"/>
      <c r="ED46" s="1609"/>
      <c r="EE46" s="1609"/>
      <c r="EF46" s="1609"/>
      <c r="EG46" s="1609"/>
      <c r="EH46" s="1609"/>
      <c r="EI46" s="1609"/>
      <c r="EJ46" s="1609"/>
      <c r="EK46" s="1609"/>
      <c r="EL46" s="1609"/>
      <c r="EM46" s="1609"/>
      <c r="EN46" s="1609"/>
      <c r="EO46" s="1609"/>
      <c r="EP46" s="1609"/>
      <c r="EQ46" s="1609"/>
      <c r="ER46" s="1609"/>
      <c r="ES46" s="1609"/>
      <c r="ET46" s="1609"/>
      <c r="EU46" s="1609"/>
      <c r="EV46" s="1609"/>
      <c r="EW46" s="1609"/>
      <c r="EX46" s="1609"/>
      <c r="EY46" s="1609"/>
      <c r="EZ46" s="1609"/>
      <c r="FA46" s="1609"/>
      <c r="FB46" s="1609"/>
      <c r="FC46" s="1609"/>
      <c r="FD46" s="1609"/>
      <c r="FE46" s="1609"/>
      <c r="FF46" s="1609"/>
      <c r="FG46" s="1609"/>
      <c r="FH46" s="1609"/>
      <c r="FI46" s="1609"/>
      <c r="FJ46" s="1609"/>
      <c r="FK46" s="1609"/>
      <c r="FL46" s="1609"/>
      <c r="FM46" s="1609"/>
      <c r="FN46" s="1609"/>
      <c r="FO46" s="1609"/>
      <c r="FP46" s="1609"/>
      <c r="FQ46" s="1609"/>
      <c r="FR46" s="1609"/>
      <c r="FS46" s="1609"/>
      <c r="FT46" s="1609"/>
      <c r="FU46" s="1609"/>
      <c r="FV46" s="1609"/>
      <c r="FW46" s="1609"/>
      <c r="FX46" s="1609"/>
      <c r="FY46" s="1609"/>
      <c r="FZ46" s="1609"/>
      <c r="GA46" s="1609"/>
      <c r="GB46" s="1609"/>
      <c r="GC46" s="1609"/>
      <c r="GD46" s="1609"/>
      <c r="GE46" s="1609"/>
      <c r="GF46" s="1609"/>
      <c r="GG46" s="1609"/>
      <c r="GH46" s="1609"/>
      <c r="GI46" s="1609"/>
      <c r="GJ46" s="1609"/>
      <c r="GK46" s="1609"/>
      <c r="GL46" s="1609"/>
      <c r="GM46" s="1609"/>
      <c r="GN46" s="1609"/>
      <c r="GO46" s="1609"/>
      <c r="GP46" s="1609"/>
      <c r="GQ46" s="1609"/>
      <c r="GR46" s="1609"/>
      <c r="GS46" s="1609"/>
      <c r="GT46" s="1609"/>
      <c r="GU46" s="1609"/>
      <c r="GV46" s="1609"/>
      <c r="GW46" s="1609"/>
      <c r="GX46" s="1609"/>
      <c r="GY46" s="1609"/>
      <c r="GZ46" s="1609"/>
      <c r="HA46" s="1609"/>
      <c r="HB46" s="1609"/>
      <c r="HC46" s="1609"/>
      <c r="HD46" s="1609"/>
      <c r="HE46" s="1609"/>
      <c r="HF46" s="1609"/>
      <c r="HG46" s="1609"/>
      <c r="HH46" s="1609"/>
      <c r="HI46" s="1609"/>
      <c r="HJ46" s="1609"/>
      <c r="HK46" s="1609"/>
      <c r="HL46" s="1609"/>
      <c r="HM46" s="1609"/>
      <c r="HN46" s="1609"/>
      <c r="HO46" s="1609"/>
      <c r="HP46" s="1609"/>
      <c r="HQ46" s="1609"/>
      <c r="HR46" s="1609"/>
      <c r="HS46" s="1609"/>
      <c r="HT46" s="1609"/>
      <c r="HU46" s="1609"/>
      <c r="HV46" s="1609"/>
      <c r="HW46" s="1609"/>
      <c r="HX46" s="1609"/>
      <c r="HY46" s="1609"/>
      <c r="HZ46" s="1609"/>
      <c r="IA46" s="1609"/>
      <c r="IB46" s="1609"/>
      <c r="IC46" s="1609"/>
      <c r="ID46" s="1609"/>
      <c r="IE46" s="1609"/>
      <c r="IF46" s="1609"/>
      <c r="IG46" s="1609"/>
      <c r="IH46" s="1609"/>
      <c r="II46" s="1609"/>
      <c r="IJ46" s="1609"/>
      <c r="IK46" s="1609"/>
      <c r="IL46" s="1609"/>
      <c r="IM46" s="1609"/>
      <c r="IN46" s="1609"/>
      <c r="IO46" s="1609"/>
      <c r="IP46" s="1609"/>
      <c r="IQ46" s="1609"/>
      <c r="IR46" s="1609"/>
      <c r="IS46" s="1609"/>
      <c r="IT46" s="1609"/>
      <c r="IU46" s="1609"/>
      <c r="IV46" s="1609"/>
    </row>
    <row r="47" spans="1:256" s="1631" customFormat="1" ht="5.25" customHeight="1" x14ac:dyDescent="0.25">
      <c r="A47" s="1612"/>
      <c r="B47" s="1612"/>
      <c r="C47" s="1612"/>
      <c r="D47" s="1612"/>
      <c r="E47" s="1612"/>
      <c r="F47" s="1609"/>
      <c r="G47" s="1609"/>
      <c r="H47" s="1609"/>
      <c r="I47" s="1609"/>
      <c r="J47" s="1609"/>
      <c r="K47" s="1609"/>
      <c r="L47" s="1609"/>
      <c r="M47" s="1609"/>
      <c r="N47" s="1609"/>
      <c r="O47" s="1609"/>
      <c r="P47" s="1609"/>
      <c r="Q47" s="1609"/>
      <c r="R47" s="1609"/>
      <c r="S47" s="1609"/>
      <c r="T47" s="1609"/>
      <c r="U47" s="1609"/>
      <c r="V47" s="1609"/>
      <c r="W47" s="1609"/>
      <c r="X47" s="1609"/>
      <c r="Y47" s="1609"/>
      <c r="Z47" s="1609"/>
      <c r="AA47" s="1609"/>
      <c r="AB47" s="1609"/>
      <c r="AC47" s="1609"/>
      <c r="AD47" s="1609"/>
      <c r="AE47" s="1609"/>
      <c r="AF47" s="1609"/>
      <c r="AG47" s="1609"/>
      <c r="AH47" s="1609"/>
      <c r="AI47" s="1609"/>
      <c r="AJ47" s="1609"/>
      <c r="AK47" s="1609"/>
      <c r="AL47" s="1609"/>
      <c r="AM47" s="1609"/>
      <c r="AN47" s="1609"/>
      <c r="AO47" s="1609"/>
      <c r="AP47" s="1609"/>
      <c r="AQ47" s="1609"/>
      <c r="AR47" s="1609"/>
      <c r="AS47" s="1609"/>
      <c r="AT47" s="1609"/>
      <c r="AU47" s="1609"/>
      <c r="AV47" s="1609"/>
      <c r="AW47" s="1609"/>
      <c r="AX47" s="1609"/>
      <c r="AY47" s="1609"/>
      <c r="AZ47" s="1609"/>
      <c r="BA47" s="1609"/>
      <c r="BB47" s="1609"/>
      <c r="BC47" s="1609"/>
      <c r="BD47" s="1609"/>
      <c r="BE47" s="1609"/>
      <c r="BF47" s="1609"/>
      <c r="BG47" s="1609"/>
      <c r="BH47" s="1609"/>
      <c r="BI47" s="1609"/>
      <c r="BJ47" s="1609"/>
      <c r="BK47" s="1609"/>
      <c r="BL47" s="1609"/>
      <c r="BM47" s="1609"/>
      <c r="BN47" s="1609"/>
      <c r="BO47" s="1609"/>
      <c r="BP47" s="1609"/>
      <c r="BQ47" s="1609"/>
      <c r="BR47" s="1609"/>
      <c r="BS47" s="1609"/>
      <c r="BT47" s="1609"/>
      <c r="BU47" s="1609"/>
      <c r="BV47" s="1609"/>
      <c r="BW47" s="1609"/>
      <c r="BX47" s="1609"/>
      <c r="BY47" s="1609"/>
      <c r="BZ47" s="1609"/>
      <c r="CA47" s="1609"/>
      <c r="CB47" s="1609"/>
      <c r="CC47" s="1609"/>
      <c r="CD47" s="1609"/>
      <c r="CE47" s="1609"/>
      <c r="CF47" s="1609"/>
      <c r="CG47" s="1609"/>
      <c r="CH47" s="1609"/>
      <c r="CI47" s="1609"/>
      <c r="CJ47" s="1609"/>
      <c r="CK47" s="1609"/>
      <c r="CL47" s="1609"/>
      <c r="CM47" s="1609"/>
      <c r="CN47" s="1609"/>
      <c r="CO47" s="1609"/>
      <c r="CP47" s="1609"/>
      <c r="CQ47" s="1609"/>
      <c r="CR47" s="1609"/>
      <c r="CS47" s="1609"/>
      <c r="CT47" s="1609"/>
      <c r="CU47" s="1609"/>
      <c r="CV47" s="1609"/>
      <c r="CW47" s="1609"/>
      <c r="CX47" s="1609"/>
      <c r="CY47" s="1609"/>
      <c r="CZ47" s="1609"/>
      <c r="DA47" s="1609"/>
      <c r="DB47" s="1609"/>
      <c r="DC47" s="1609"/>
      <c r="DD47" s="1609"/>
      <c r="DE47" s="1609"/>
      <c r="DF47" s="1609"/>
      <c r="DG47" s="1609"/>
      <c r="DH47" s="1609"/>
      <c r="DI47" s="1609"/>
      <c r="DJ47" s="1609"/>
      <c r="DK47" s="1609"/>
      <c r="DL47" s="1609"/>
      <c r="DM47" s="1609"/>
      <c r="DN47" s="1609"/>
      <c r="DO47" s="1609"/>
      <c r="DP47" s="1609"/>
      <c r="DQ47" s="1609"/>
      <c r="DR47" s="1609"/>
      <c r="DS47" s="1609"/>
      <c r="DT47" s="1609"/>
      <c r="DU47" s="1609"/>
      <c r="DV47" s="1609"/>
      <c r="DW47" s="1609"/>
      <c r="DX47" s="1609"/>
      <c r="DY47" s="1609"/>
      <c r="DZ47" s="1609"/>
      <c r="EA47" s="1609"/>
      <c r="EB47" s="1609"/>
      <c r="EC47" s="1609"/>
      <c r="ED47" s="1609"/>
      <c r="EE47" s="1609"/>
      <c r="EF47" s="1609"/>
      <c r="EG47" s="1609"/>
      <c r="EH47" s="1609"/>
      <c r="EI47" s="1609"/>
      <c r="EJ47" s="1609"/>
      <c r="EK47" s="1609"/>
      <c r="EL47" s="1609"/>
      <c r="EM47" s="1609"/>
      <c r="EN47" s="1609"/>
      <c r="EO47" s="1609"/>
      <c r="EP47" s="1609"/>
      <c r="EQ47" s="1609"/>
      <c r="ER47" s="1609"/>
      <c r="ES47" s="1609"/>
      <c r="ET47" s="1609"/>
      <c r="EU47" s="1609"/>
      <c r="EV47" s="1609"/>
      <c r="EW47" s="1609"/>
      <c r="EX47" s="1609"/>
      <c r="EY47" s="1609"/>
      <c r="EZ47" s="1609"/>
      <c r="FA47" s="1609"/>
      <c r="FB47" s="1609"/>
      <c r="FC47" s="1609"/>
      <c r="FD47" s="1609"/>
      <c r="FE47" s="1609"/>
      <c r="FF47" s="1609"/>
      <c r="FG47" s="1609"/>
      <c r="FH47" s="1609"/>
      <c r="FI47" s="1609"/>
      <c r="FJ47" s="1609"/>
      <c r="FK47" s="1609"/>
      <c r="FL47" s="1609"/>
      <c r="FM47" s="1609"/>
      <c r="FN47" s="1609"/>
      <c r="FO47" s="1609"/>
      <c r="FP47" s="1609"/>
      <c r="FQ47" s="1609"/>
      <c r="FR47" s="1609"/>
      <c r="FS47" s="1609"/>
      <c r="FT47" s="1609"/>
      <c r="FU47" s="1609"/>
      <c r="FV47" s="1609"/>
      <c r="FW47" s="1609"/>
      <c r="FX47" s="1609"/>
      <c r="FY47" s="1609"/>
      <c r="FZ47" s="1609"/>
      <c r="GA47" s="1609"/>
      <c r="GB47" s="1609"/>
      <c r="GC47" s="1609"/>
      <c r="GD47" s="1609"/>
      <c r="GE47" s="1609"/>
      <c r="GF47" s="1609"/>
      <c r="GG47" s="1609"/>
      <c r="GH47" s="1609"/>
      <c r="GI47" s="1609"/>
      <c r="GJ47" s="1609"/>
      <c r="GK47" s="1609"/>
      <c r="GL47" s="1609"/>
      <c r="GM47" s="1609"/>
      <c r="GN47" s="1609"/>
      <c r="GO47" s="1609"/>
      <c r="GP47" s="1609"/>
      <c r="GQ47" s="1609"/>
      <c r="GR47" s="1609"/>
      <c r="GS47" s="1609"/>
      <c r="GT47" s="1609"/>
      <c r="GU47" s="1609"/>
      <c r="GV47" s="1609"/>
      <c r="GW47" s="1609"/>
      <c r="GX47" s="1609"/>
      <c r="GY47" s="1609"/>
      <c r="GZ47" s="1609"/>
      <c r="HA47" s="1609"/>
      <c r="HB47" s="1609"/>
      <c r="HC47" s="1609"/>
      <c r="HD47" s="1609"/>
      <c r="HE47" s="1609"/>
      <c r="HF47" s="1609"/>
      <c r="HG47" s="1609"/>
      <c r="HH47" s="1609"/>
      <c r="HI47" s="1609"/>
      <c r="HJ47" s="1609"/>
      <c r="HK47" s="1609"/>
      <c r="HL47" s="1609"/>
      <c r="HM47" s="1609"/>
      <c r="HN47" s="1609"/>
      <c r="HO47" s="1609"/>
      <c r="HP47" s="1609"/>
      <c r="HQ47" s="1609"/>
      <c r="HR47" s="1609"/>
      <c r="HS47" s="1609"/>
      <c r="HT47" s="1609"/>
      <c r="HU47" s="1609"/>
      <c r="HV47" s="1609"/>
      <c r="HW47" s="1609"/>
      <c r="HX47" s="1609"/>
      <c r="HY47" s="1609"/>
      <c r="HZ47" s="1609"/>
      <c r="IA47" s="1609"/>
      <c r="IB47" s="1609"/>
      <c r="IC47" s="1609"/>
      <c r="ID47" s="1609"/>
      <c r="IE47" s="1609"/>
      <c r="IF47" s="1609"/>
      <c r="IG47" s="1609"/>
      <c r="IH47" s="1609"/>
      <c r="II47" s="1609"/>
      <c r="IJ47" s="1609"/>
      <c r="IK47" s="1609"/>
      <c r="IL47" s="1609"/>
      <c r="IM47" s="1609"/>
      <c r="IN47" s="1609"/>
      <c r="IO47" s="1609"/>
      <c r="IP47" s="1609"/>
      <c r="IQ47" s="1609"/>
      <c r="IR47" s="1609"/>
      <c r="IS47" s="1609"/>
      <c r="IT47" s="1609"/>
      <c r="IU47" s="1609"/>
      <c r="IV47" s="1609"/>
    </row>
    <row r="48" spans="1:256" s="1622" customFormat="1" ht="13" customHeight="1" x14ac:dyDescent="0.25">
      <c r="A48" s="3030" t="s">
        <v>1051</v>
      </c>
      <c r="B48" s="3030"/>
      <c r="C48" s="3030"/>
      <c r="D48" s="3030"/>
      <c r="E48" s="3030"/>
    </row>
    <row r="49" spans="1:12" ht="13" customHeight="1" x14ac:dyDescent="0.25">
      <c r="A49" s="3026" t="s">
        <v>1052</v>
      </c>
      <c r="B49" s="3026"/>
      <c r="C49" s="3026"/>
      <c r="D49" s="3026"/>
      <c r="E49" s="3026"/>
    </row>
    <row r="50" spans="1:12" s="1631" customFormat="1" ht="13" customHeight="1" x14ac:dyDescent="0.25">
      <c r="A50" s="3026" t="s">
        <v>1053</v>
      </c>
      <c r="B50" s="3026"/>
      <c r="C50" s="3026"/>
      <c r="D50" s="3026"/>
      <c r="E50" s="3026"/>
    </row>
    <row r="51" spans="1:12" s="1524" customFormat="1" ht="13.5" customHeight="1" x14ac:dyDescent="0.25">
      <c r="A51" s="1607" t="s">
        <v>301</v>
      </c>
      <c r="B51" s="1521"/>
      <c r="C51" s="1522"/>
      <c r="D51" s="1521"/>
      <c r="E51" s="1521"/>
      <c r="F51" s="1521"/>
      <c r="G51" s="1521"/>
      <c r="H51" s="1521"/>
      <c r="I51" s="1521"/>
      <c r="J51" s="1521"/>
      <c r="K51" s="1523"/>
      <c r="L51" s="1523"/>
    </row>
    <row r="52" spans="1:12" s="1536" customFormat="1" ht="11.25" customHeight="1" x14ac:dyDescent="0.25">
      <c r="A52" s="1535" t="s">
        <v>1063</v>
      </c>
      <c r="B52" s="1521"/>
      <c r="C52" s="1522"/>
      <c r="D52" s="1521"/>
      <c r="E52" s="1521"/>
      <c r="F52" s="1521"/>
      <c r="G52" s="1521"/>
      <c r="H52" s="1521"/>
      <c r="I52" s="1521"/>
      <c r="J52" s="1521"/>
      <c r="K52" s="1523"/>
      <c r="L52" s="1523"/>
    </row>
    <row r="53" spans="1:12" ht="12" customHeight="1" x14ac:dyDescent="0.25"/>
    <row r="54" spans="1:12" ht="11.25" customHeight="1" x14ac:dyDescent="0.25"/>
    <row r="55" spans="1:12" ht="11.25" customHeight="1" x14ac:dyDescent="0.25"/>
    <row r="56" spans="1:12" ht="12" customHeight="1" x14ac:dyDescent="0.25"/>
    <row r="57" spans="1:12" ht="12" customHeight="1" x14ac:dyDescent="0.25"/>
    <row r="58" spans="1:12" ht="12" customHeight="1" x14ac:dyDescent="0.25"/>
    <row r="59" spans="1:12" ht="12" customHeight="1" x14ac:dyDescent="0.25"/>
    <row r="60" spans="1:12" ht="12" customHeight="1" x14ac:dyDescent="0.25"/>
    <row r="61" spans="1:12" ht="12" customHeight="1" x14ac:dyDescent="0.25"/>
    <row r="62" spans="1:12" ht="12" customHeight="1" x14ac:dyDescent="0.25"/>
    <row r="63" spans="1:12" ht="12" customHeight="1" x14ac:dyDescent="0.25"/>
    <row r="64" spans="1:12"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row r="491" ht="12" customHeight="1" x14ac:dyDescent="0.25"/>
    <row r="492" ht="12" customHeight="1" x14ac:dyDescent="0.25"/>
    <row r="493" ht="12" customHeight="1" x14ac:dyDescent="0.25"/>
    <row r="494" ht="12" customHeight="1" x14ac:dyDescent="0.25"/>
    <row r="495" ht="12" customHeight="1" x14ac:dyDescent="0.25"/>
    <row r="496" ht="12" customHeight="1" x14ac:dyDescent="0.25"/>
    <row r="497" ht="12" customHeight="1" x14ac:dyDescent="0.25"/>
    <row r="498" ht="12" customHeight="1" x14ac:dyDescent="0.25"/>
  </sheetData>
  <mergeCells count="10">
    <mergeCell ref="A45:E46"/>
    <mergeCell ref="A48:E48"/>
    <mergeCell ref="A49:E49"/>
    <mergeCell ref="A50:E50"/>
    <mergeCell ref="A3:E3"/>
    <mergeCell ref="A4:E4"/>
    <mergeCell ref="A6:A9"/>
    <mergeCell ref="B6:E6"/>
    <mergeCell ref="B7:B9"/>
    <mergeCell ref="C7:C9"/>
  </mergeCells>
  <hyperlinks>
    <hyperlink ref="A52" r:id="rId1" xr:uid="{A863EAAA-DCA0-49DE-B254-F70CE729116B}"/>
    <hyperlink ref="A1" location="Índice!A1" display="Voltar ao índice" xr:uid="{8895F291-0FF3-45FD-B8EC-D10376FC93B1}"/>
  </hyperlinks>
  <printOptions horizontalCentered="1" gridLinesSet="0"/>
  <pageMargins left="0.78740157480314965" right="0.21" top="1.1811023622047243" bottom="0.78740157480314965" header="0" footer="0"/>
  <pageSetup paperSize="9" scale="99" orientation="portrait" r:id="rId2"/>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63B37-BE9C-4CE5-95A6-BABDC9A1A6FB}">
  <sheetPr syncVertical="1" syncRef="A1" transitionEvaluation="1"/>
  <dimension ref="A1:IV498"/>
  <sheetViews>
    <sheetView showGridLines="0" workbookViewId="0"/>
  </sheetViews>
  <sheetFormatPr defaultColWidth="9.7265625" defaultRowHeight="10.5" x14ac:dyDescent="0.25"/>
  <cols>
    <col min="1" max="1" width="32.26953125" style="1609" customWidth="1"/>
    <col min="2" max="3" width="11" style="1609" customWidth="1"/>
    <col min="4" max="4" width="11.7265625" style="1609" customWidth="1"/>
    <col min="5" max="5" width="10.7265625" style="1609" customWidth="1"/>
    <col min="6" max="6" width="10.54296875" style="1609" customWidth="1"/>
    <col min="7" max="7" width="9.7265625" style="1609" hidden="1" customWidth="1"/>
    <col min="8" max="16384" width="9.7265625" style="1609"/>
  </cols>
  <sheetData>
    <row r="1" spans="1:13" ht="12.5" x14ac:dyDescent="0.25">
      <c r="A1" s="527" t="s">
        <v>227</v>
      </c>
    </row>
    <row r="3" spans="1:13" ht="12.75" customHeight="1" x14ac:dyDescent="0.25">
      <c r="A3" s="3027" t="s">
        <v>1064</v>
      </c>
      <c r="B3" s="3027"/>
      <c r="C3" s="3027"/>
      <c r="D3" s="3027"/>
      <c r="E3" s="3027"/>
      <c r="F3" s="3027"/>
    </row>
    <row r="4" spans="1:13" ht="21.75" customHeight="1" x14ac:dyDescent="0.25">
      <c r="A4" s="3028" t="s">
        <v>1065</v>
      </c>
      <c r="B4" s="3028"/>
      <c r="C4" s="3028"/>
      <c r="D4" s="3028"/>
      <c r="E4" s="3028"/>
      <c r="F4" s="3028"/>
    </row>
    <row r="5" spans="1:13" ht="13" customHeight="1" x14ac:dyDescent="0.25">
      <c r="A5" s="1610"/>
      <c r="F5" s="532" t="s">
        <v>423</v>
      </c>
    </row>
    <row r="6" spans="1:13" ht="22.5" customHeight="1" x14ac:dyDescent="0.25">
      <c r="A6" s="3029" t="s">
        <v>1024</v>
      </c>
      <c r="B6" s="3029" t="s">
        <v>1066</v>
      </c>
      <c r="C6" s="3029"/>
      <c r="D6" s="3029"/>
      <c r="E6" s="3029"/>
      <c r="F6" s="3029"/>
    </row>
    <row r="7" spans="1:13" ht="12" customHeight="1" x14ac:dyDescent="0.25">
      <c r="A7" s="3029"/>
      <c r="B7" s="1686"/>
      <c r="C7" s="1693"/>
      <c r="D7" s="3029" t="s">
        <v>1067</v>
      </c>
      <c r="E7" s="3029" t="s">
        <v>1068</v>
      </c>
      <c r="F7" s="3029" t="s">
        <v>1069</v>
      </c>
    </row>
    <row r="8" spans="1:13" ht="12" customHeight="1" x14ac:dyDescent="0.25">
      <c r="A8" s="3029"/>
      <c r="B8" s="1691" t="s">
        <v>273</v>
      </c>
      <c r="C8" s="1691" t="s">
        <v>1070</v>
      </c>
      <c r="D8" s="3033"/>
      <c r="E8" s="3033"/>
      <c r="F8" s="3033"/>
      <c r="H8" s="1611"/>
      <c r="I8" s="1611"/>
    </row>
    <row r="9" spans="1:13" ht="12" customHeight="1" x14ac:dyDescent="0.25">
      <c r="A9" s="3029"/>
      <c r="B9" s="1689"/>
      <c r="C9" s="1694"/>
      <c r="D9" s="3033"/>
      <c r="E9" s="3033"/>
      <c r="F9" s="3033"/>
    </row>
    <row r="10" spans="1:13" x14ac:dyDescent="0.25">
      <c r="A10" s="1613">
        <v>2023</v>
      </c>
      <c r="B10" s="1614"/>
      <c r="C10" s="1618"/>
      <c r="D10" s="1615"/>
    </row>
    <row r="11" spans="1:13" ht="15" customHeight="1" x14ac:dyDescent="0.25">
      <c r="A11" s="1616" t="s">
        <v>417</v>
      </c>
      <c r="B11" s="1632">
        <v>4852</v>
      </c>
      <c r="C11" s="1632">
        <v>1826</v>
      </c>
      <c r="D11" s="1632">
        <v>1899</v>
      </c>
      <c r="E11" s="1632">
        <v>124</v>
      </c>
      <c r="F11" s="1632">
        <v>1003</v>
      </c>
      <c r="G11" s="1632"/>
      <c r="H11" s="1639"/>
      <c r="I11" s="1639"/>
      <c r="J11" s="1639"/>
      <c r="K11" s="1639"/>
    </row>
    <row r="12" spans="1:13" ht="7.5" customHeight="1" x14ac:dyDescent="0.25">
      <c r="A12" s="1613"/>
      <c r="B12" s="1614"/>
      <c r="C12" s="1614"/>
      <c r="D12" s="1614"/>
      <c r="E12" s="1614"/>
      <c r="F12" s="1614"/>
    </row>
    <row r="13" spans="1:13" ht="15" customHeight="1" x14ac:dyDescent="0.25">
      <c r="A13" s="1189" t="s">
        <v>1029</v>
      </c>
      <c r="B13" s="1640">
        <v>4340</v>
      </c>
      <c r="C13" s="1640">
        <v>1666</v>
      </c>
      <c r="D13" s="1640">
        <v>1568</v>
      </c>
      <c r="E13" s="1640">
        <v>111</v>
      </c>
      <c r="F13" s="1640">
        <v>995</v>
      </c>
      <c r="G13" s="1641"/>
    </row>
    <row r="14" spans="1:13" ht="19.5" customHeight="1" x14ac:dyDescent="0.25">
      <c r="A14" s="1620" t="s">
        <v>793</v>
      </c>
      <c r="B14" s="1642">
        <v>1468</v>
      </c>
      <c r="C14" s="1641">
        <v>443</v>
      </c>
      <c r="D14" s="1641">
        <v>229</v>
      </c>
      <c r="E14" s="1641">
        <v>41</v>
      </c>
      <c r="F14" s="1641">
        <v>755</v>
      </c>
      <c r="G14" s="1642"/>
    </row>
    <row r="15" spans="1:13" s="1622" customFormat="1" ht="12.75" customHeight="1" x14ac:dyDescent="0.25">
      <c r="A15" s="1623" t="s">
        <v>1030</v>
      </c>
      <c r="B15" s="1640">
        <v>211</v>
      </c>
      <c r="C15" s="1640">
        <v>51</v>
      </c>
      <c r="D15" s="1640">
        <v>31</v>
      </c>
      <c r="E15" s="1640">
        <v>3</v>
      </c>
      <c r="F15" s="1640">
        <v>126</v>
      </c>
      <c r="G15" s="1640"/>
      <c r="H15" s="1609"/>
      <c r="I15" s="1609"/>
      <c r="J15" s="1609"/>
      <c r="K15" s="1609"/>
      <c r="L15" s="1609"/>
      <c r="M15" s="1609"/>
    </row>
    <row r="16" spans="1:13" s="1622" customFormat="1" ht="12.75" customHeight="1" x14ac:dyDescent="0.25">
      <c r="A16" s="1623" t="s">
        <v>1031</v>
      </c>
      <c r="B16" s="1640">
        <v>149</v>
      </c>
      <c r="C16" s="1643">
        <v>49</v>
      </c>
      <c r="D16" s="1643">
        <v>28</v>
      </c>
      <c r="E16" s="1643">
        <v>1</v>
      </c>
      <c r="F16" s="1643">
        <v>71</v>
      </c>
      <c r="G16" s="1640"/>
      <c r="H16" s="1609"/>
      <c r="I16" s="1609"/>
      <c r="J16" s="1609"/>
      <c r="K16" s="1609"/>
      <c r="L16" s="1609"/>
      <c r="M16" s="1609"/>
    </row>
    <row r="17" spans="1:13" s="1622" customFormat="1" ht="12.75" customHeight="1" x14ac:dyDescent="0.25">
      <c r="A17" s="1623" t="s">
        <v>1032</v>
      </c>
      <c r="B17" s="1640">
        <v>127</v>
      </c>
      <c r="C17" s="1643">
        <v>39</v>
      </c>
      <c r="D17" s="1643">
        <v>33</v>
      </c>
      <c r="E17" s="1643">
        <v>2</v>
      </c>
      <c r="F17" s="1643">
        <v>53</v>
      </c>
      <c r="G17" s="1640"/>
      <c r="H17" s="1609"/>
      <c r="I17" s="1609"/>
      <c r="J17" s="1609"/>
      <c r="K17" s="1609"/>
      <c r="L17" s="1609"/>
      <c r="M17" s="1609"/>
    </row>
    <row r="18" spans="1:13" s="1622" customFormat="1" ht="12.75" customHeight="1" x14ac:dyDescent="0.25">
      <c r="A18" s="1623" t="s">
        <v>1033</v>
      </c>
      <c r="B18" s="1640">
        <v>308</v>
      </c>
      <c r="C18" s="1643">
        <v>94</v>
      </c>
      <c r="D18" s="1643">
        <v>48</v>
      </c>
      <c r="E18" s="1643">
        <v>17</v>
      </c>
      <c r="F18" s="1643">
        <v>149</v>
      </c>
      <c r="G18" s="1640"/>
      <c r="H18" s="1609"/>
      <c r="I18" s="1609"/>
      <c r="J18" s="1609"/>
      <c r="K18" s="1609"/>
      <c r="L18" s="1609"/>
      <c r="M18" s="1609"/>
    </row>
    <row r="19" spans="1:13" s="1622" customFormat="1" ht="12.75" customHeight="1" x14ac:dyDescent="0.25">
      <c r="A19" s="1623" t="s">
        <v>1034</v>
      </c>
      <c r="B19" s="1640">
        <v>87</v>
      </c>
      <c r="C19" s="1643">
        <v>20</v>
      </c>
      <c r="D19" s="1643">
        <v>11</v>
      </c>
      <c r="E19" s="1628">
        <v>0</v>
      </c>
      <c r="F19" s="1643">
        <v>56</v>
      </c>
      <c r="G19" s="1640"/>
      <c r="H19" s="1609"/>
      <c r="I19" s="1609"/>
      <c r="J19" s="1609"/>
      <c r="K19" s="1609"/>
      <c r="L19" s="1609"/>
      <c r="M19" s="1609"/>
    </row>
    <row r="20" spans="1:13" s="1622" customFormat="1" ht="12.75" customHeight="1" x14ac:dyDescent="0.25">
      <c r="A20" s="1623" t="s">
        <v>1035</v>
      </c>
      <c r="B20" s="1640">
        <v>146</v>
      </c>
      <c r="C20" s="1643">
        <v>44</v>
      </c>
      <c r="D20" s="1643">
        <v>27</v>
      </c>
      <c r="E20" s="1628">
        <v>1</v>
      </c>
      <c r="F20" s="1643">
        <v>74</v>
      </c>
      <c r="G20" s="1640"/>
      <c r="H20" s="1609"/>
      <c r="I20" s="1609"/>
      <c r="J20" s="1609"/>
      <c r="K20" s="1609"/>
      <c r="L20" s="1609"/>
      <c r="M20" s="1609"/>
    </row>
    <row r="21" spans="1:13" s="1622" customFormat="1" ht="12.75" customHeight="1" x14ac:dyDescent="0.25">
      <c r="A21" s="1623" t="s">
        <v>1036</v>
      </c>
      <c r="B21" s="1640">
        <v>330</v>
      </c>
      <c r="C21" s="1643">
        <v>92</v>
      </c>
      <c r="D21" s="1643">
        <v>37</v>
      </c>
      <c r="E21" s="1643">
        <v>17</v>
      </c>
      <c r="F21" s="1643">
        <v>184</v>
      </c>
      <c r="G21" s="1640"/>
      <c r="H21" s="1609"/>
      <c r="I21" s="1609"/>
      <c r="J21" s="1609"/>
      <c r="K21" s="1609"/>
      <c r="L21" s="1609"/>
      <c r="M21" s="1609"/>
    </row>
    <row r="22" spans="1:13" s="1622" customFormat="1" ht="12.75" customHeight="1" x14ac:dyDescent="0.25">
      <c r="A22" s="1623" t="s">
        <v>1037</v>
      </c>
      <c r="B22" s="1640">
        <v>110</v>
      </c>
      <c r="C22" s="1643">
        <v>54</v>
      </c>
      <c r="D22" s="1643">
        <v>14</v>
      </c>
      <c r="E22" s="1628">
        <v>0</v>
      </c>
      <c r="F22" s="1643">
        <v>42</v>
      </c>
      <c r="G22" s="1640"/>
      <c r="H22" s="1609"/>
      <c r="I22" s="1609"/>
      <c r="J22" s="1609"/>
      <c r="K22" s="1609"/>
      <c r="L22" s="1609"/>
      <c r="M22" s="1609"/>
    </row>
    <row r="23" spans="1:13" s="1622" customFormat="1" ht="19.5" customHeight="1" x14ac:dyDescent="0.25">
      <c r="A23" s="1620" t="s">
        <v>794</v>
      </c>
      <c r="B23" s="1640">
        <v>895</v>
      </c>
      <c r="C23" s="1643">
        <v>399</v>
      </c>
      <c r="D23" s="1643">
        <v>411</v>
      </c>
      <c r="E23" s="1643">
        <v>11</v>
      </c>
      <c r="F23" s="1643">
        <v>74</v>
      </c>
      <c r="G23" s="1640"/>
      <c r="H23" s="1609"/>
      <c r="I23" s="1609"/>
      <c r="J23" s="1609"/>
      <c r="K23" s="1609"/>
      <c r="L23" s="1609"/>
      <c r="M23" s="1609"/>
    </row>
    <row r="24" spans="1:13" s="1622" customFormat="1" ht="12.75" customHeight="1" x14ac:dyDescent="0.25">
      <c r="A24" s="1623" t="s">
        <v>1038</v>
      </c>
      <c r="B24" s="1640">
        <v>78</v>
      </c>
      <c r="C24" s="1643">
        <v>27</v>
      </c>
      <c r="D24" s="1643">
        <v>43</v>
      </c>
      <c r="E24" s="1643">
        <v>1</v>
      </c>
      <c r="F24" s="1643">
        <v>7</v>
      </c>
      <c r="G24" s="1640"/>
      <c r="H24" s="1609"/>
      <c r="I24" s="1609"/>
      <c r="J24" s="1609"/>
    </row>
    <row r="25" spans="1:13" s="1622" customFormat="1" ht="12.75" customHeight="1" x14ac:dyDescent="0.25">
      <c r="A25" s="1623" t="s">
        <v>1039</v>
      </c>
      <c r="B25" s="1634">
        <v>246</v>
      </c>
      <c r="C25" s="1634">
        <v>113</v>
      </c>
      <c r="D25" s="1634">
        <v>114</v>
      </c>
      <c r="E25" s="1634">
        <v>5</v>
      </c>
      <c r="F25" s="1634">
        <v>14</v>
      </c>
      <c r="G25" s="1640"/>
      <c r="H25" s="1609"/>
      <c r="I25" s="1609"/>
      <c r="J25" s="1609"/>
      <c r="K25" s="1609"/>
      <c r="L25" s="1609"/>
      <c r="M25" s="1609"/>
    </row>
    <row r="26" spans="1:13" s="1622" customFormat="1" ht="12.75" customHeight="1" x14ac:dyDescent="0.25">
      <c r="A26" s="1623" t="s">
        <v>1040</v>
      </c>
      <c r="B26" s="1644">
        <v>77</v>
      </c>
      <c r="C26" s="1636">
        <v>35</v>
      </c>
      <c r="D26" s="1636">
        <v>33</v>
      </c>
      <c r="E26" s="1636">
        <v>1</v>
      </c>
      <c r="F26" s="1636">
        <v>8</v>
      </c>
      <c r="G26" s="1640"/>
      <c r="H26" s="1609"/>
      <c r="I26" s="1609"/>
      <c r="J26" s="1609"/>
      <c r="K26" s="1609"/>
      <c r="L26" s="1609"/>
      <c r="M26" s="1609"/>
    </row>
    <row r="27" spans="1:13" s="1622" customFormat="1" ht="12.75" customHeight="1" x14ac:dyDescent="0.25">
      <c r="A27" s="1623" t="s">
        <v>1041</v>
      </c>
      <c r="B27" s="1644">
        <v>191</v>
      </c>
      <c r="C27" s="1636">
        <v>77</v>
      </c>
      <c r="D27" s="1636">
        <v>101</v>
      </c>
      <c r="E27" s="1628">
        <v>0</v>
      </c>
      <c r="F27" s="1636">
        <v>13</v>
      </c>
      <c r="G27" s="1640"/>
      <c r="H27" s="1609"/>
      <c r="I27" s="1609"/>
      <c r="J27" s="1609"/>
      <c r="K27" s="1609"/>
      <c r="L27" s="1609"/>
      <c r="M27" s="1609"/>
    </row>
    <row r="28" spans="1:13" s="1622" customFormat="1" ht="12.75" customHeight="1" x14ac:dyDescent="0.25">
      <c r="A28" s="1623" t="s">
        <v>1042</v>
      </c>
      <c r="B28" s="1644">
        <v>76</v>
      </c>
      <c r="C28" s="1636">
        <v>38</v>
      </c>
      <c r="D28" s="1636">
        <v>29</v>
      </c>
      <c r="E28" s="1636">
        <v>1</v>
      </c>
      <c r="F28" s="1636">
        <v>8</v>
      </c>
      <c r="G28" s="1640"/>
      <c r="H28" s="1609"/>
      <c r="I28" s="1609"/>
      <c r="J28" s="1609"/>
      <c r="K28" s="1609"/>
      <c r="L28" s="1609"/>
      <c r="M28" s="1609"/>
    </row>
    <row r="29" spans="1:13" s="1622" customFormat="1" ht="12.75" customHeight="1" x14ac:dyDescent="0.25">
      <c r="A29" s="1623" t="s">
        <v>1043</v>
      </c>
      <c r="B29" s="1644">
        <v>227</v>
      </c>
      <c r="C29" s="1636">
        <v>109</v>
      </c>
      <c r="D29" s="1636">
        <v>91</v>
      </c>
      <c r="E29" s="1628">
        <v>3</v>
      </c>
      <c r="F29" s="1636">
        <v>24</v>
      </c>
      <c r="G29" s="1640"/>
      <c r="H29" s="1609"/>
      <c r="I29" s="1609"/>
      <c r="J29" s="1609"/>
      <c r="K29" s="1609"/>
      <c r="L29" s="1609"/>
      <c r="M29" s="1609"/>
    </row>
    <row r="30" spans="1:13" s="1622" customFormat="1" ht="19.5" customHeight="1" x14ac:dyDescent="0.25">
      <c r="A30" s="1620" t="s">
        <v>910</v>
      </c>
      <c r="B30" s="1644">
        <v>377</v>
      </c>
      <c r="C30" s="1636">
        <v>186</v>
      </c>
      <c r="D30" s="1636">
        <v>166</v>
      </c>
      <c r="E30" s="1636">
        <v>9</v>
      </c>
      <c r="F30" s="1636">
        <v>16</v>
      </c>
      <c r="G30" s="1640"/>
      <c r="H30" s="1609"/>
      <c r="I30" s="1609"/>
      <c r="J30" s="1609"/>
      <c r="K30" s="1609"/>
      <c r="L30" s="1609"/>
      <c r="M30" s="1609"/>
    </row>
    <row r="31" spans="1:13" s="1622" customFormat="1" ht="12.75" customHeight="1" x14ac:dyDescent="0.25">
      <c r="A31" s="1623" t="s">
        <v>1044</v>
      </c>
      <c r="B31" s="1644">
        <v>156</v>
      </c>
      <c r="C31" s="1636">
        <v>78</v>
      </c>
      <c r="D31" s="1636">
        <v>68</v>
      </c>
      <c r="E31" s="1636">
        <v>2</v>
      </c>
      <c r="F31" s="1636">
        <v>8</v>
      </c>
      <c r="G31" s="1640"/>
      <c r="H31" s="1609"/>
      <c r="I31" s="1609"/>
      <c r="J31" s="1609"/>
      <c r="K31" s="1609"/>
      <c r="L31" s="1609"/>
      <c r="M31" s="1609"/>
    </row>
    <row r="32" spans="1:13" s="1622" customFormat="1" ht="12.75" customHeight="1" x14ac:dyDescent="0.25">
      <c r="A32" s="1623" t="s">
        <v>1045</v>
      </c>
      <c r="B32" s="1644">
        <v>135</v>
      </c>
      <c r="C32" s="1636">
        <v>67</v>
      </c>
      <c r="D32" s="1636">
        <v>61</v>
      </c>
      <c r="E32" s="1636">
        <v>4</v>
      </c>
      <c r="F32" s="1636">
        <v>3</v>
      </c>
      <c r="G32" s="1640"/>
      <c r="H32" s="1609"/>
      <c r="I32" s="1609"/>
      <c r="J32" s="1609"/>
      <c r="K32" s="1609"/>
      <c r="L32" s="1609"/>
      <c r="M32" s="1609"/>
    </row>
    <row r="33" spans="1:256" s="1622" customFormat="1" ht="12.75" customHeight="1" x14ac:dyDescent="0.25">
      <c r="A33" s="1623" t="s">
        <v>1046</v>
      </c>
      <c r="B33" s="1644">
        <v>86</v>
      </c>
      <c r="C33" s="1636">
        <v>41</v>
      </c>
      <c r="D33" s="1636">
        <v>37</v>
      </c>
      <c r="E33" s="1636">
        <v>3</v>
      </c>
      <c r="F33" s="1636">
        <v>5</v>
      </c>
      <c r="G33" s="1640"/>
      <c r="H33" s="1609"/>
      <c r="I33" s="1609"/>
      <c r="J33" s="1609"/>
      <c r="K33" s="1609"/>
      <c r="L33" s="1609"/>
      <c r="M33" s="1609"/>
    </row>
    <row r="34" spans="1:256" s="1622" customFormat="1" ht="19.5" customHeight="1" x14ac:dyDescent="0.25">
      <c r="A34" s="1620" t="s">
        <v>911</v>
      </c>
      <c r="B34" s="1634">
        <v>570</v>
      </c>
      <c r="C34" s="1636">
        <v>267</v>
      </c>
      <c r="D34" s="1636">
        <v>249</v>
      </c>
      <c r="E34" s="1636">
        <v>30</v>
      </c>
      <c r="F34" s="1636">
        <v>24</v>
      </c>
      <c r="G34" s="1640"/>
      <c r="H34" s="1609"/>
      <c r="I34" s="1609"/>
      <c r="J34" s="1609"/>
    </row>
    <row r="35" spans="1:256" ht="19.5" customHeight="1" x14ac:dyDescent="0.25">
      <c r="A35" s="1620" t="s">
        <v>912</v>
      </c>
      <c r="B35" s="1644">
        <v>131</v>
      </c>
      <c r="C35" s="1645">
        <v>70</v>
      </c>
      <c r="D35" s="1645">
        <v>52</v>
      </c>
      <c r="E35" s="1645">
        <v>5</v>
      </c>
      <c r="F35" s="1645">
        <v>4</v>
      </c>
      <c r="G35" s="1645"/>
    </row>
    <row r="36" spans="1:256" ht="19.5" customHeight="1" x14ac:dyDescent="0.25">
      <c r="A36" s="1620" t="s">
        <v>796</v>
      </c>
      <c r="B36" s="1634">
        <v>693</v>
      </c>
      <c r="C36" s="1646">
        <v>228</v>
      </c>
      <c r="D36" s="1646">
        <v>376</v>
      </c>
      <c r="E36" s="1646">
        <v>15</v>
      </c>
      <c r="F36" s="1646">
        <v>74</v>
      </c>
      <c r="G36" s="1645"/>
    </row>
    <row r="37" spans="1:256" ht="12.75" customHeight="1" x14ac:dyDescent="0.25">
      <c r="A37" s="1623" t="s">
        <v>1047</v>
      </c>
      <c r="B37" s="1634">
        <v>55</v>
      </c>
      <c r="C37" s="1636">
        <v>16</v>
      </c>
      <c r="D37" s="1636">
        <v>30</v>
      </c>
      <c r="E37" s="1628">
        <v>0</v>
      </c>
      <c r="F37" s="1636">
        <v>9</v>
      </c>
      <c r="G37" s="1647"/>
    </row>
    <row r="38" spans="1:256" ht="12.75" customHeight="1" x14ac:dyDescent="0.25">
      <c r="A38" s="1623" t="s">
        <v>1048</v>
      </c>
      <c r="B38" s="1644">
        <v>124</v>
      </c>
      <c r="C38" s="1636">
        <v>41</v>
      </c>
      <c r="D38" s="1636">
        <v>64</v>
      </c>
      <c r="E38" s="1636">
        <v>5</v>
      </c>
      <c r="F38" s="1636">
        <v>14</v>
      </c>
      <c r="G38" s="1647"/>
    </row>
    <row r="39" spans="1:256" ht="12.75" customHeight="1" x14ac:dyDescent="0.25">
      <c r="A39" s="1623" t="s">
        <v>1049</v>
      </c>
      <c r="B39" s="1644">
        <v>242</v>
      </c>
      <c r="C39" s="1636">
        <v>87</v>
      </c>
      <c r="D39" s="1636">
        <v>130</v>
      </c>
      <c r="E39" s="1636">
        <v>3</v>
      </c>
      <c r="F39" s="1636">
        <v>22</v>
      </c>
      <c r="G39" s="1647"/>
    </row>
    <row r="40" spans="1:256" ht="12.75" customHeight="1" x14ac:dyDescent="0.25">
      <c r="A40" s="1623" t="s">
        <v>1050</v>
      </c>
      <c r="B40" s="1644">
        <v>272</v>
      </c>
      <c r="C40" s="1636">
        <v>84</v>
      </c>
      <c r="D40" s="1636">
        <v>152</v>
      </c>
      <c r="E40" s="1636">
        <v>7</v>
      </c>
      <c r="F40" s="1636">
        <v>29</v>
      </c>
      <c r="G40" s="1647"/>
    </row>
    <row r="41" spans="1:256" ht="19.5" customHeight="1" x14ac:dyDescent="0.25">
      <c r="A41" s="1620" t="s">
        <v>797</v>
      </c>
      <c r="B41" s="1644">
        <v>206</v>
      </c>
      <c r="C41" s="1636">
        <v>73</v>
      </c>
      <c r="D41" s="1636">
        <v>85</v>
      </c>
      <c r="E41" s="1628">
        <v>0</v>
      </c>
      <c r="F41" s="1636">
        <v>48</v>
      </c>
      <c r="G41" s="1647"/>
    </row>
    <row r="42" spans="1:256" ht="19.5" customHeight="1" x14ac:dyDescent="0.25">
      <c r="A42" s="1627" t="s">
        <v>913</v>
      </c>
      <c r="B42" s="1644">
        <v>332</v>
      </c>
      <c r="C42" s="1636">
        <v>87</v>
      </c>
      <c r="D42" s="1636">
        <v>230</v>
      </c>
      <c r="E42" s="1636">
        <v>8</v>
      </c>
      <c r="F42" s="1636">
        <v>7</v>
      </c>
      <c r="G42" s="1647"/>
    </row>
    <row r="43" spans="1:256" ht="19.5" customHeight="1" x14ac:dyDescent="0.25">
      <c r="A43" s="1627" t="s">
        <v>914</v>
      </c>
      <c r="B43" s="1634">
        <v>180</v>
      </c>
      <c r="C43" s="1636">
        <v>73</v>
      </c>
      <c r="D43" s="1636">
        <v>101</v>
      </c>
      <c r="E43" s="1636">
        <v>5</v>
      </c>
      <c r="F43" s="1636">
        <v>1</v>
      </c>
      <c r="G43" s="1647"/>
    </row>
    <row r="44" spans="1:256" ht="9" customHeight="1" thickBot="1" x14ac:dyDescent="0.3">
      <c r="A44" s="1629"/>
      <c r="B44" s="1648"/>
      <c r="C44" s="1648"/>
      <c r="D44" s="1648"/>
      <c r="E44" s="1648"/>
      <c r="F44" s="1649"/>
      <c r="G44" s="1650"/>
    </row>
    <row r="45" spans="1:256" s="1622" customFormat="1" ht="13" customHeight="1" thickTop="1" x14ac:dyDescent="0.25">
      <c r="A45" s="3030" t="s">
        <v>1051</v>
      </c>
      <c r="B45" s="3030"/>
      <c r="C45" s="3030"/>
      <c r="D45" s="3030"/>
      <c r="E45" s="3030"/>
    </row>
    <row r="46" spans="1:256" ht="13" customHeight="1" x14ac:dyDescent="0.25">
      <c r="A46" s="3026" t="s">
        <v>1052</v>
      </c>
      <c r="B46" s="3026"/>
      <c r="C46" s="3026"/>
      <c r="D46" s="3026"/>
      <c r="E46" s="3026"/>
    </row>
    <row r="47" spans="1:256" s="1631" customFormat="1" ht="13" customHeight="1" x14ac:dyDescent="0.25">
      <c r="A47" s="3026" t="s">
        <v>1053</v>
      </c>
      <c r="B47" s="3026"/>
      <c r="C47" s="3026"/>
      <c r="D47" s="3026"/>
      <c r="E47" s="3026"/>
    </row>
    <row r="48" spans="1:256" s="1631" customFormat="1" ht="3.75" customHeight="1" x14ac:dyDescent="0.25">
      <c r="A48" s="1610"/>
      <c r="B48" s="1609"/>
      <c r="C48" s="1609"/>
      <c r="D48" s="1609"/>
      <c r="E48" s="1609"/>
      <c r="F48" s="1609"/>
      <c r="G48" s="1609"/>
      <c r="H48" s="1609"/>
      <c r="I48" s="1609"/>
      <c r="J48" s="1609"/>
      <c r="K48" s="1609"/>
      <c r="L48" s="1609"/>
      <c r="M48" s="1609"/>
      <c r="N48" s="1609"/>
      <c r="O48" s="1609"/>
      <c r="P48" s="1609"/>
      <c r="Q48" s="1609"/>
      <c r="R48" s="1609"/>
      <c r="S48" s="1609"/>
      <c r="T48" s="1609"/>
      <c r="U48" s="1609"/>
      <c r="V48" s="1609"/>
      <c r="W48" s="1609"/>
      <c r="X48" s="1609"/>
      <c r="Y48" s="1609"/>
      <c r="Z48" s="1609"/>
      <c r="AA48" s="1609"/>
      <c r="AB48" s="1609"/>
      <c r="AC48" s="1609"/>
      <c r="AD48" s="1609"/>
      <c r="AE48" s="1609"/>
      <c r="AF48" s="1609"/>
      <c r="AG48" s="1609"/>
      <c r="AH48" s="1609"/>
      <c r="AI48" s="1609"/>
      <c r="AJ48" s="1609"/>
      <c r="AK48" s="1609"/>
      <c r="AL48" s="1609"/>
      <c r="AM48" s="1609"/>
      <c r="AN48" s="1609"/>
      <c r="AO48" s="1609"/>
      <c r="AP48" s="1609"/>
      <c r="AQ48" s="1609"/>
      <c r="AR48" s="1609"/>
      <c r="AS48" s="1609"/>
      <c r="AT48" s="1609"/>
      <c r="AU48" s="1609"/>
      <c r="AV48" s="1609"/>
      <c r="AW48" s="1609"/>
      <c r="AX48" s="1609"/>
      <c r="AY48" s="1609"/>
      <c r="AZ48" s="1609"/>
      <c r="BA48" s="1609"/>
      <c r="BB48" s="1609"/>
      <c r="BC48" s="1609"/>
      <c r="BD48" s="1609"/>
      <c r="BE48" s="1609"/>
      <c r="BF48" s="1609"/>
      <c r="BG48" s="1609"/>
      <c r="BH48" s="1609"/>
      <c r="BI48" s="1609"/>
      <c r="BJ48" s="1609"/>
      <c r="BK48" s="1609"/>
      <c r="BL48" s="1609"/>
      <c r="BM48" s="1609"/>
      <c r="BN48" s="1609"/>
      <c r="BO48" s="1609"/>
      <c r="BP48" s="1609"/>
      <c r="BQ48" s="1609"/>
      <c r="BR48" s="1609"/>
      <c r="BS48" s="1609"/>
      <c r="BT48" s="1609"/>
      <c r="BU48" s="1609"/>
      <c r="BV48" s="1609"/>
      <c r="BW48" s="1609"/>
      <c r="BX48" s="1609"/>
      <c r="BY48" s="1609"/>
      <c r="BZ48" s="1609"/>
      <c r="CA48" s="1609"/>
      <c r="CB48" s="1609"/>
      <c r="CC48" s="1609"/>
      <c r="CD48" s="1609"/>
      <c r="CE48" s="1609"/>
      <c r="CF48" s="1609"/>
      <c r="CG48" s="1609"/>
      <c r="CH48" s="1609"/>
      <c r="CI48" s="1609"/>
      <c r="CJ48" s="1609"/>
      <c r="CK48" s="1609"/>
      <c r="CL48" s="1609"/>
      <c r="CM48" s="1609"/>
      <c r="CN48" s="1609"/>
      <c r="CO48" s="1609"/>
      <c r="CP48" s="1609"/>
      <c r="CQ48" s="1609"/>
      <c r="CR48" s="1609"/>
      <c r="CS48" s="1609"/>
      <c r="CT48" s="1609"/>
      <c r="CU48" s="1609"/>
      <c r="CV48" s="1609"/>
      <c r="CW48" s="1609"/>
      <c r="CX48" s="1609"/>
      <c r="CY48" s="1609"/>
      <c r="CZ48" s="1609"/>
      <c r="DA48" s="1609"/>
      <c r="DB48" s="1609"/>
      <c r="DC48" s="1609"/>
      <c r="DD48" s="1609"/>
      <c r="DE48" s="1609"/>
      <c r="DF48" s="1609"/>
      <c r="DG48" s="1609"/>
      <c r="DH48" s="1609"/>
      <c r="DI48" s="1609"/>
      <c r="DJ48" s="1609"/>
      <c r="DK48" s="1609"/>
      <c r="DL48" s="1609"/>
      <c r="DM48" s="1609"/>
      <c r="DN48" s="1609"/>
      <c r="DO48" s="1609"/>
      <c r="DP48" s="1609"/>
      <c r="DQ48" s="1609"/>
      <c r="DR48" s="1609"/>
      <c r="DS48" s="1609"/>
      <c r="DT48" s="1609"/>
      <c r="DU48" s="1609"/>
      <c r="DV48" s="1609"/>
      <c r="DW48" s="1609"/>
      <c r="DX48" s="1609"/>
      <c r="DY48" s="1609"/>
      <c r="DZ48" s="1609"/>
      <c r="EA48" s="1609"/>
      <c r="EB48" s="1609"/>
      <c r="EC48" s="1609"/>
      <c r="ED48" s="1609"/>
      <c r="EE48" s="1609"/>
      <c r="EF48" s="1609"/>
      <c r="EG48" s="1609"/>
      <c r="EH48" s="1609"/>
      <c r="EI48" s="1609"/>
      <c r="EJ48" s="1609"/>
      <c r="EK48" s="1609"/>
      <c r="EL48" s="1609"/>
      <c r="EM48" s="1609"/>
      <c r="EN48" s="1609"/>
      <c r="EO48" s="1609"/>
      <c r="EP48" s="1609"/>
      <c r="EQ48" s="1609"/>
      <c r="ER48" s="1609"/>
      <c r="ES48" s="1609"/>
      <c r="ET48" s="1609"/>
      <c r="EU48" s="1609"/>
      <c r="EV48" s="1609"/>
      <c r="EW48" s="1609"/>
      <c r="EX48" s="1609"/>
      <c r="EY48" s="1609"/>
      <c r="EZ48" s="1609"/>
      <c r="FA48" s="1609"/>
      <c r="FB48" s="1609"/>
      <c r="FC48" s="1609"/>
      <c r="FD48" s="1609"/>
      <c r="FE48" s="1609"/>
      <c r="FF48" s="1609"/>
      <c r="FG48" s="1609"/>
      <c r="FH48" s="1609"/>
      <c r="FI48" s="1609"/>
      <c r="FJ48" s="1609"/>
      <c r="FK48" s="1609"/>
      <c r="FL48" s="1609"/>
      <c r="FM48" s="1609"/>
      <c r="FN48" s="1609"/>
      <c r="FO48" s="1609"/>
      <c r="FP48" s="1609"/>
      <c r="FQ48" s="1609"/>
      <c r="FR48" s="1609"/>
      <c r="FS48" s="1609"/>
      <c r="FT48" s="1609"/>
      <c r="FU48" s="1609"/>
      <c r="FV48" s="1609"/>
      <c r="FW48" s="1609"/>
      <c r="FX48" s="1609"/>
      <c r="FY48" s="1609"/>
      <c r="FZ48" s="1609"/>
      <c r="GA48" s="1609"/>
      <c r="GB48" s="1609"/>
      <c r="GC48" s="1609"/>
      <c r="GD48" s="1609"/>
      <c r="GE48" s="1609"/>
      <c r="GF48" s="1609"/>
      <c r="GG48" s="1609"/>
      <c r="GH48" s="1609"/>
      <c r="GI48" s="1609"/>
      <c r="GJ48" s="1609"/>
      <c r="GK48" s="1609"/>
      <c r="GL48" s="1609"/>
      <c r="GM48" s="1609"/>
      <c r="GN48" s="1609"/>
      <c r="GO48" s="1609"/>
      <c r="GP48" s="1609"/>
      <c r="GQ48" s="1609"/>
      <c r="GR48" s="1609"/>
      <c r="GS48" s="1609"/>
      <c r="GT48" s="1609"/>
      <c r="GU48" s="1609"/>
      <c r="GV48" s="1609"/>
      <c r="GW48" s="1609"/>
      <c r="GX48" s="1609"/>
      <c r="GY48" s="1609"/>
      <c r="GZ48" s="1609"/>
      <c r="HA48" s="1609"/>
      <c r="HB48" s="1609"/>
      <c r="HC48" s="1609"/>
      <c r="HD48" s="1609"/>
      <c r="HE48" s="1609"/>
      <c r="HF48" s="1609"/>
      <c r="HG48" s="1609"/>
      <c r="HH48" s="1609"/>
      <c r="HI48" s="1609"/>
      <c r="HJ48" s="1609"/>
      <c r="HK48" s="1609"/>
      <c r="HL48" s="1609"/>
      <c r="HM48" s="1609"/>
      <c r="HN48" s="1609"/>
      <c r="HO48" s="1609"/>
      <c r="HP48" s="1609"/>
      <c r="HQ48" s="1609"/>
      <c r="HR48" s="1609"/>
      <c r="HS48" s="1609"/>
      <c r="HT48" s="1609"/>
      <c r="HU48" s="1609"/>
      <c r="HV48" s="1609"/>
      <c r="HW48" s="1609"/>
      <c r="HX48" s="1609"/>
      <c r="HY48" s="1609"/>
      <c r="HZ48" s="1609"/>
      <c r="IA48" s="1609"/>
      <c r="IB48" s="1609"/>
      <c r="IC48" s="1609"/>
      <c r="ID48" s="1609"/>
      <c r="IE48" s="1609"/>
      <c r="IF48" s="1609"/>
      <c r="IG48" s="1609"/>
      <c r="IH48" s="1609"/>
      <c r="II48" s="1609"/>
      <c r="IJ48" s="1609"/>
      <c r="IK48" s="1609"/>
      <c r="IL48" s="1609"/>
      <c r="IM48" s="1609"/>
      <c r="IN48" s="1609"/>
      <c r="IO48" s="1609"/>
      <c r="IP48" s="1609"/>
      <c r="IQ48" s="1609"/>
      <c r="IR48" s="1609"/>
      <c r="IS48" s="1609"/>
      <c r="IT48" s="1609"/>
      <c r="IU48" s="1609"/>
      <c r="IV48" s="1609"/>
    </row>
    <row r="49" spans="1:12" s="1524" customFormat="1" ht="12" customHeight="1" x14ac:dyDescent="0.25">
      <c r="A49" s="1607"/>
      <c r="B49" s="1521"/>
      <c r="C49" s="1522"/>
      <c r="D49" s="1521"/>
      <c r="E49" s="1521"/>
      <c r="F49" s="1521"/>
      <c r="G49" s="1521"/>
      <c r="H49" s="1521"/>
      <c r="I49" s="1521"/>
      <c r="J49" s="1521"/>
      <c r="K49" s="1523"/>
      <c r="L49" s="1523"/>
    </row>
    <row r="50" spans="1:12" s="1536" customFormat="1" ht="10.5" customHeight="1" x14ac:dyDescent="0.25">
      <c r="A50" s="1535"/>
      <c r="B50" s="1521"/>
      <c r="C50" s="1522"/>
      <c r="D50" s="1521"/>
      <c r="E50" s="1521"/>
      <c r="F50" s="1521"/>
      <c r="G50" s="1521"/>
      <c r="H50" s="1521"/>
      <c r="I50" s="1521"/>
      <c r="J50" s="1521"/>
      <c r="K50" s="1523"/>
      <c r="L50" s="1523"/>
    </row>
    <row r="51" spans="1:12" ht="14.25" customHeight="1" x14ac:dyDescent="0.25"/>
    <row r="52" spans="1:12" ht="12" customHeight="1" x14ac:dyDescent="0.25"/>
    <row r="53" spans="1:12" ht="11.25" customHeight="1" x14ac:dyDescent="0.25"/>
    <row r="54" spans="1:12" ht="11.25" customHeight="1" x14ac:dyDescent="0.25"/>
    <row r="55" spans="1:12" ht="12" customHeight="1" x14ac:dyDescent="0.25"/>
    <row r="56" spans="1:12" ht="12" customHeight="1" x14ac:dyDescent="0.25"/>
    <row r="57" spans="1:12" ht="12" customHeight="1" x14ac:dyDescent="0.25"/>
    <row r="58" spans="1:12" ht="12" customHeight="1" x14ac:dyDescent="0.25"/>
    <row r="59" spans="1:12" ht="12" customHeight="1" x14ac:dyDescent="0.25"/>
    <row r="60" spans="1:12" ht="12" customHeight="1" x14ac:dyDescent="0.25"/>
    <row r="61" spans="1:12" ht="12" customHeight="1" x14ac:dyDescent="0.25"/>
    <row r="62" spans="1:12" ht="12" customHeight="1" x14ac:dyDescent="0.25"/>
    <row r="63" spans="1:12" ht="12" customHeight="1" x14ac:dyDescent="0.25"/>
    <row r="64" spans="1:12"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row r="491" ht="12" customHeight="1" x14ac:dyDescent="0.25"/>
    <row r="492" ht="12" customHeight="1" x14ac:dyDescent="0.25"/>
    <row r="493" ht="12" customHeight="1" x14ac:dyDescent="0.25"/>
    <row r="494" ht="12" customHeight="1" x14ac:dyDescent="0.25"/>
    <row r="495" ht="12" customHeight="1" x14ac:dyDescent="0.25"/>
    <row r="496" ht="12" customHeight="1" x14ac:dyDescent="0.25"/>
    <row r="497" ht="12" customHeight="1" x14ac:dyDescent="0.25"/>
    <row r="498" ht="12" customHeight="1" x14ac:dyDescent="0.25"/>
  </sheetData>
  <mergeCells count="10">
    <mergeCell ref="A45:E45"/>
    <mergeCell ref="A46:E46"/>
    <mergeCell ref="A47:E47"/>
    <mergeCell ref="A3:F3"/>
    <mergeCell ref="A4:F4"/>
    <mergeCell ref="A6:A9"/>
    <mergeCell ref="B6:F6"/>
    <mergeCell ref="D7:D9"/>
    <mergeCell ref="E7:E9"/>
    <mergeCell ref="F7:F9"/>
  </mergeCells>
  <hyperlinks>
    <hyperlink ref="A1" location="Índice!A1" display="Voltar ao índice" xr:uid="{87BCE796-4198-4A98-BEB6-5CDA47DCBCBA}"/>
  </hyperlinks>
  <printOptions horizontalCentered="1" gridLinesSet="0"/>
  <pageMargins left="0.24" right="0.24" top="1.1811023622047243" bottom="0.78740157480314965" header="0" footer="0"/>
  <pageSetup paperSize="9"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F57F6-A3EA-4DA3-93BA-F25909AFA1E6}">
  <sheetPr syncVertical="1" syncRef="A1" transitionEvaluation="1"/>
  <dimension ref="A1:G418"/>
  <sheetViews>
    <sheetView showGridLines="0" workbookViewId="0"/>
  </sheetViews>
  <sheetFormatPr defaultColWidth="9.7265625" defaultRowHeight="10.5" x14ac:dyDescent="0.25"/>
  <cols>
    <col min="1" max="1" width="4.453125" style="1609" customWidth="1"/>
    <col min="2" max="2" width="70.1796875" style="1609" customWidth="1"/>
    <col min="3" max="3" width="9.7265625" style="1609" customWidth="1"/>
    <col min="4" max="5" width="9.7265625" style="1609"/>
    <col min="6" max="6" width="2.81640625" style="1609" customWidth="1"/>
    <col min="7" max="16384" width="9.7265625" style="1609"/>
  </cols>
  <sheetData>
    <row r="1" spans="1:7" ht="12.5" x14ac:dyDescent="0.25">
      <c r="A1" s="527" t="s">
        <v>227</v>
      </c>
    </row>
    <row r="3" spans="1:7" ht="12.75" customHeight="1" x14ac:dyDescent="0.25">
      <c r="A3" s="1651" t="s">
        <v>1071</v>
      </c>
      <c r="C3" s="1651"/>
    </row>
    <row r="4" spans="1:7" ht="21.75" customHeight="1" x14ac:dyDescent="0.25">
      <c r="A4" s="3034" t="s">
        <v>1072</v>
      </c>
      <c r="B4" s="3035"/>
      <c r="C4" s="3035"/>
    </row>
    <row r="5" spans="1:7" ht="13" customHeight="1" x14ac:dyDescent="0.25">
      <c r="B5" s="1610"/>
    </row>
    <row r="6" spans="1:7" ht="33.75" customHeight="1" x14ac:dyDescent="0.25">
      <c r="A6" s="3029" t="s">
        <v>1073</v>
      </c>
      <c r="B6" s="3029"/>
      <c r="C6" s="1685" t="s">
        <v>313</v>
      </c>
    </row>
    <row r="7" spans="1:7" ht="6" customHeight="1" x14ac:dyDescent="0.25">
      <c r="B7" s="1613"/>
      <c r="C7" s="1614"/>
    </row>
    <row r="8" spans="1:7" ht="15" customHeight="1" x14ac:dyDescent="0.3">
      <c r="B8" s="1652" t="s">
        <v>1074</v>
      </c>
      <c r="C8" s="1653">
        <v>2019</v>
      </c>
      <c r="D8" s="1654"/>
      <c r="E8" s="1654"/>
      <c r="F8" s="1654"/>
      <c r="G8" s="1654"/>
    </row>
    <row r="9" spans="1:7" ht="15" customHeight="1" x14ac:dyDescent="0.3">
      <c r="B9" s="1652" t="s">
        <v>1075</v>
      </c>
      <c r="C9" s="1653">
        <v>2019</v>
      </c>
    </row>
    <row r="10" spans="1:7" ht="15" customHeight="1" x14ac:dyDescent="0.3">
      <c r="B10" s="1652" t="s">
        <v>1076</v>
      </c>
      <c r="C10" s="1653">
        <v>2013</v>
      </c>
    </row>
    <row r="11" spans="1:7" ht="15" customHeight="1" x14ac:dyDescent="0.3">
      <c r="B11" s="1652" t="s">
        <v>1077</v>
      </c>
      <c r="C11" s="1653">
        <v>2012</v>
      </c>
    </row>
    <row r="12" spans="1:7" ht="15" customHeight="1" x14ac:dyDescent="0.3">
      <c r="B12" s="1652" t="s">
        <v>1078</v>
      </c>
      <c r="C12" s="1653">
        <v>2010</v>
      </c>
      <c r="F12" s="1652"/>
    </row>
    <row r="13" spans="1:7" ht="15" customHeight="1" x14ac:dyDescent="0.3">
      <c r="B13" s="1652" t="s">
        <v>1079</v>
      </c>
      <c r="C13" s="1653">
        <v>2004</v>
      </c>
      <c r="F13" s="1652"/>
    </row>
    <row r="14" spans="1:7" ht="15" customHeight="1" x14ac:dyDescent="0.3">
      <c r="B14" s="1652" t="s">
        <v>1080</v>
      </c>
      <c r="C14" s="1653">
        <v>2001</v>
      </c>
      <c r="F14" s="1652"/>
    </row>
    <row r="15" spans="1:7" ht="15" customHeight="1" x14ac:dyDescent="0.3">
      <c r="B15" s="1652" t="s">
        <v>1081</v>
      </c>
      <c r="C15" s="1653">
        <v>2001</v>
      </c>
      <c r="F15" s="1652"/>
    </row>
    <row r="16" spans="1:7" ht="15" customHeight="1" x14ac:dyDescent="0.3">
      <c r="B16" s="1652" t="s">
        <v>1082</v>
      </c>
      <c r="C16" s="1653">
        <v>1999</v>
      </c>
      <c r="F16" s="1652"/>
    </row>
    <row r="17" spans="1:6" ht="15" customHeight="1" x14ac:dyDescent="0.3">
      <c r="B17" s="1652" t="s">
        <v>1083</v>
      </c>
      <c r="C17" s="1653">
        <v>1996</v>
      </c>
      <c r="F17" s="1652"/>
    </row>
    <row r="18" spans="1:6" ht="15" customHeight="1" x14ac:dyDescent="0.3">
      <c r="B18" s="1652" t="s">
        <v>1084</v>
      </c>
      <c r="C18" s="1653">
        <v>1995</v>
      </c>
      <c r="F18" s="1652"/>
    </row>
    <row r="19" spans="1:6" ht="15" customHeight="1" x14ac:dyDescent="0.3">
      <c r="B19" s="1652" t="s">
        <v>1085</v>
      </c>
      <c r="C19" s="1653">
        <v>1989</v>
      </c>
      <c r="F19" s="1652"/>
    </row>
    <row r="20" spans="1:6" ht="15" customHeight="1" x14ac:dyDescent="0.3">
      <c r="B20" s="1652" t="s">
        <v>1086</v>
      </c>
      <c r="C20" s="1653">
        <v>1986</v>
      </c>
    </row>
    <row r="21" spans="1:6" ht="15" customHeight="1" x14ac:dyDescent="0.3">
      <c r="B21" s="1652" t="s">
        <v>1087</v>
      </c>
      <c r="C21" s="1653">
        <v>1983</v>
      </c>
    </row>
    <row r="22" spans="1:6" ht="15" customHeight="1" x14ac:dyDescent="0.3">
      <c r="B22" s="1652" t="s">
        <v>1088</v>
      </c>
      <c r="C22" s="1653">
        <v>1983</v>
      </c>
    </row>
    <row r="23" spans="1:6" ht="15" customHeight="1" x14ac:dyDescent="0.3">
      <c r="B23" s="1652" t="s">
        <v>1089</v>
      </c>
      <c r="C23" s="1653">
        <v>1983</v>
      </c>
    </row>
    <row r="24" spans="1:6" ht="15" customHeight="1" x14ac:dyDescent="0.3">
      <c r="B24" s="1652" t="s">
        <v>1090</v>
      </c>
      <c r="C24" s="1653">
        <v>1983</v>
      </c>
    </row>
    <row r="25" spans="1:6" ht="7" customHeight="1" thickBot="1" x14ac:dyDescent="0.3">
      <c r="A25" s="1629"/>
      <c r="B25" s="1629"/>
      <c r="C25" s="1630"/>
    </row>
    <row r="26" spans="1:6" s="1622" customFormat="1" ht="12.75" customHeight="1" thickTop="1" x14ac:dyDescent="0.25">
      <c r="A26" s="3030" t="s">
        <v>1091</v>
      </c>
      <c r="B26" s="3030"/>
      <c r="C26" s="3030"/>
    </row>
    <row r="27" spans="1:6" ht="12" customHeight="1" x14ac:dyDescent="0.25"/>
    <row r="28" spans="1:6" ht="12" customHeight="1" x14ac:dyDescent="0.25"/>
    <row r="29" spans="1:6" ht="12" customHeight="1" x14ac:dyDescent="0.25"/>
    <row r="30" spans="1:6" ht="12" customHeight="1" x14ac:dyDescent="0.25"/>
    <row r="31" spans="1:6" ht="12" customHeight="1" x14ac:dyDescent="0.25"/>
    <row r="32" spans="1:6" ht="12" customHeight="1" x14ac:dyDescent="0.25"/>
    <row r="33" ht="12" customHeight="1" x14ac:dyDescent="0.25"/>
    <row r="34" ht="12" customHeight="1" x14ac:dyDescent="0.25"/>
    <row r="35" ht="12" customHeight="1" x14ac:dyDescent="0.25"/>
    <row r="36" ht="12" customHeight="1" x14ac:dyDescent="0.25"/>
    <row r="37" ht="12" customHeight="1" x14ac:dyDescent="0.25"/>
    <row r="38" ht="12" customHeight="1" x14ac:dyDescent="0.25"/>
    <row r="39" ht="12" customHeight="1" x14ac:dyDescent="0.25"/>
    <row r="40" ht="12" customHeight="1" x14ac:dyDescent="0.25"/>
    <row r="41" ht="12" customHeight="1" x14ac:dyDescent="0.25"/>
    <row r="42" ht="12" customHeight="1" x14ac:dyDescent="0.25"/>
    <row r="43" ht="12" customHeight="1" x14ac:dyDescent="0.25"/>
    <row r="44" ht="12" customHeight="1" x14ac:dyDescent="0.25"/>
    <row r="45" ht="12" customHeight="1" x14ac:dyDescent="0.25"/>
    <row r="46" ht="12" customHeight="1" x14ac:dyDescent="0.25"/>
    <row r="47" ht="12" customHeight="1" x14ac:dyDescent="0.25"/>
    <row r="48"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sheetData>
  <mergeCells count="3">
    <mergeCell ref="A4:C4"/>
    <mergeCell ref="A6:B6"/>
    <mergeCell ref="A26:C26"/>
  </mergeCells>
  <hyperlinks>
    <hyperlink ref="A1" location="Índice!A1" display="Voltar ao índice" xr:uid="{EEB2D44A-C715-4816-8608-C51C15A5DB0E}"/>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30147-CD12-4062-8988-BAE93663B020}">
  <sheetPr syncVertical="1" syncRef="A1" transitionEvaluation="1"/>
  <dimension ref="A1:D419"/>
  <sheetViews>
    <sheetView showGridLines="0" workbookViewId="0"/>
  </sheetViews>
  <sheetFormatPr defaultColWidth="9.7265625" defaultRowHeight="10.5" x14ac:dyDescent="0.25"/>
  <cols>
    <col min="1" max="1" width="47.7265625" style="1609" customWidth="1"/>
    <col min="2" max="2" width="9.7265625" style="1609" customWidth="1"/>
    <col min="3" max="6" width="9.7265625" style="1609"/>
    <col min="7" max="7" width="2.81640625" style="1609" customWidth="1"/>
    <col min="8" max="16384" width="9.7265625" style="1609"/>
  </cols>
  <sheetData>
    <row r="1" spans="1:4" ht="12.5" x14ac:dyDescent="0.25">
      <c r="A1" s="527" t="s">
        <v>227</v>
      </c>
    </row>
    <row r="3" spans="1:4" ht="15" customHeight="1" x14ac:dyDescent="0.25">
      <c r="A3" s="1655" t="s">
        <v>1092</v>
      </c>
      <c r="B3" s="1654"/>
    </row>
    <row r="4" spans="1:4" ht="21.75" customHeight="1" x14ac:dyDescent="0.25">
      <c r="A4" s="3034" t="s">
        <v>1093</v>
      </c>
      <c r="B4" s="3034"/>
    </row>
    <row r="5" spans="1:4" ht="12" customHeight="1" x14ac:dyDescent="0.25">
      <c r="A5" s="1656"/>
      <c r="B5" s="1654"/>
    </row>
    <row r="6" spans="1:4" ht="18" customHeight="1" x14ac:dyDescent="0.25">
      <c r="A6" s="1685" t="s">
        <v>1073</v>
      </c>
      <c r="B6" s="1685" t="s">
        <v>313</v>
      </c>
    </row>
    <row r="7" spans="1:4" ht="7" customHeight="1" x14ac:dyDescent="0.25">
      <c r="A7" s="1654"/>
      <c r="B7" s="1654"/>
    </row>
    <row r="8" spans="1:4" ht="15.75" customHeight="1" x14ac:dyDescent="0.25">
      <c r="A8" s="966" t="s">
        <v>1094</v>
      </c>
      <c r="B8" s="1609">
        <v>2021</v>
      </c>
    </row>
    <row r="9" spans="1:4" ht="15.75" customHeight="1" x14ac:dyDescent="0.25">
      <c r="A9" s="966" t="s">
        <v>1095</v>
      </c>
      <c r="B9" s="1609">
        <v>2019</v>
      </c>
    </row>
    <row r="10" spans="1:4" ht="15.75" customHeight="1" x14ac:dyDescent="0.25">
      <c r="A10" s="966" t="s">
        <v>1096</v>
      </c>
      <c r="B10" s="1609">
        <v>2017</v>
      </c>
      <c r="D10" s="1609" t="s">
        <v>170</v>
      </c>
    </row>
    <row r="11" spans="1:4" ht="15.75" customHeight="1" x14ac:dyDescent="0.25">
      <c r="A11" s="966" t="s">
        <v>1097</v>
      </c>
      <c r="B11" s="1609">
        <v>2016</v>
      </c>
    </row>
    <row r="12" spans="1:4" ht="15.75" customHeight="1" x14ac:dyDescent="0.25">
      <c r="A12" s="966" t="s">
        <v>1098</v>
      </c>
      <c r="B12" s="1609">
        <v>2016</v>
      </c>
    </row>
    <row r="13" spans="1:4" ht="15.75" customHeight="1" x14ac:dyDescent="0.25">
      <c r="A13" s="966" t="s">
        <v>1099</v>
      </c>
      <c r="B13" s="1609">
        <v>2015</v>
      </c>
    </row>
    <row r="14" spans="1:4" ht="15.75" customHeight="1" x14ac:dyDescent="0.25">
      <c r="A14" s="966" t="s">
        <v>1100</v>
      </c>
      <c r="B14" s="1609">
        <v>2014</v>
      </c>
    </row>
    <row r="15" spans="1:4" ht="15.75" customHeight="1" x14ac:dyDescent="0.25">
      <c r="A15" s="966" t="s">
        <v>1101</v>
      </c>
      <c r="B15" s="1609">
        <v>2013</v>
      </c>
    </row>
    <row r="16" spans="1:4" ht="15.75" customHeight="1" x14ac:dyDescent="0.25">
      <c r="A16" s="966" t="s">
        <v>1102</v>
      </c>
      <c r="B16" s="1609">
        <v>2011</v>
      </c>
    </row>
    <row r="17" spans="1:4" ht="7" customHeight="1" thickBot="1" x14ac:dyDescent="0.3">
      <c r="A17" s="1657"/>
      <c r="B17" s="1630"/>
    </row>
    <row r="18" spans="1:4" ht="12" customHeight="1" thickTop="1" x14ac:dyDescent="0.25">
      <c r="A18" s="1658" t="s">
        <v>1091</v>
      </c>
      <c r="B18" s="1659"/>
      <c r="C18" s="1659"/>
      <c r="D18" s="1659"/>
    </row>
    <row r="19" spans="1:4" ht="12" customHeight="1" x14ac:dyDescent="0.25"/>
    <row r="20" spans="1:4" ht="12" customHeight="1" x14ac:dyDescent="0.25"/>
    <row r="21" spans="1:4" ht="12" customHeight="1" x14ac:dyDescent="0.25"/>
    <row r="22" spans="1:4" ht="12" customHeight="1" x14ac:dyDescent="0.25"/>
    <row r="23" spans="1:4" ht="12" customHeight="1" x14ac:dyDescent="0.25"/>
    <row r="24" spans="1:4" ht="12" customHeight="1" x14ac:dyDescent="0.25"/>
    <row r="25" spans="1:4" ht="12" customHeight="1" x14ac:dyDescent="0.25"/>
    <row r="26" spans="1:4" ht="12" customHeight="1" x14ac:dyDescent="0.25"/>
    <row r="27" spans="1:4" ht="12" customHeight="1" x14ac:dyDescent="0.25"/>
    <row r="28" spans="1:4" ht="12" customHeight="1" x14ac:dyDescent="0.25"/>
    <row r="29" spans="1:4" ht="12" customHeight="1" x14ac:dyDescent="0.25"/>
    <row r="30" spans="1:4" ht="12" customHeight="1" x14ac:dyDescent="0.25"/>
    <row r="31" spans="1:4" ht="12" customHeight="1" x14ac:dyDescent="0.25"/>
    <row r="32" spans="1:4" ht="12" customHeight="1" x14ac:dyDescent="0.25"/>
    <row r="33" ht="12" customHeight="1" x14ac:dyDescent="0.25"/>
    <row r="34" ht="12" customHeight="1" x14ac:dyDescent="0.25"/>
    <row r="35" ht="12" customHeight="1" x14ac:dyDescent="0.25"/>
    <row r="36" ht="12" customHeight="1" x14ac:dyDescent="0.25"/>
    <row r="37" ht="12" customHeight="1" x14ac:dyDescent="0.25"/>
    <row r="38" ht="12" customHeight="1" x14ac:dyDescent="0.25"/>
    <row r="39" ht="12" customHeight="1" x14ac:dyDescent="0.25"/>
    <row r="40" ht="12" customHeight="1" x14ac:dyDescent="0.25"/>
    <row r="41" ht="12" customHeight="1" x14ac:dyDescent="0.25"/>
    <row r="42" ht="12" customHeight="1" x14ac:dyDescent="0.25"/>
    <row r="43" ht="12" customHeight="1" x14ac:dyDescent="0.25"/>
    <row r="44" ht="12" customHeight="1" x14ac:dyDescent="0.25"/>
    <row r="45" ht="12" customHeight="1" x14ac:dyDescent="0.25"/>
    <row r="46" ht="12" customHeight="1" x14ac:dyDescent="0.25"/>
    <row r="47" ht="12" customHeight="1" x14ac:dyDescent="0.25"/>
    <row r="48"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sheetData>
  <mergeCells count="1">
    <mergeCell ref="A4:B4"/>
  </mergeCells>
  <hyperlinks>
    <hyperlink ref="A1" location="Índice!A1" display="Voltar ao índice" xr:uid="{900B8C9E-8FE8-4F7D-9264-F599B6C70AFE}"/>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D8263-91BF-499D-8A11-7359BD64F00A}">
  <sheetPr syncVertical="1" syncRef="A1" transitionEvaluation="1"/>
  <dimension ref="A1:I420"/>
  <sheetViews>
    <sheetView showGridLines="0" workbookViewId="0"/>
  </sheetViews>
  <sheetFormatPr defaultColWidth="9.7265625" defaultRowHeight="10.5" x14ac:dyDescent="0.25"/>
  <cols>
    <col min="1" max="1" width="2.54296875" style="1609" customWidth="1"/>
    <col min="2" max="2" width="28.453125" style="1609" customWidth="1"/>
    <col min="3" max="3" width="6.54296875" style="1611" customWidth="1"/>
    <col min="4" max="4" width="2.54296875" style="1611" customWidth="1"/>
    <col min="5" max="5" width="28.453125" style="1609" customWidth="1"/>
    <col min="6" max="6" width="6" style="1611" customWidth="1"/>
    <col min="7" max="16384" width="9.7265625" style="1609"/>
  </cols>
  <sheetData>
    <row r="1" spans="1:9" ht="12.5" x14ac:dyDescent="0.25">
      <c r="A1" s="527" t="s">
        <v>227</v>
      </c>
    </row>
    <row r="3" spans="1:9" ht="12.75" customHeight="1" x14ac:dyDescent="0.25">
      <c r="A3" s="3027" t="s">
        <v>1103</v>
      </c>
      <c r="B3" s="3027"/>
      <c r="C3" s="3027"/>
      <c r="D3" s="1608"/>
    </row>
    <row r="4" spans="1:9" ht="21.75" customHeight="1" x14ac:dyDescent="0.25">
      <c r="A4" s="3034" t="s">
        <v>1104</v>
      </c>
      <c r="B4" s="3034"/>
      <c r="C4" s="3034"/>
      <c r="D4" s="3034"/>
      <c r="E4" s="3034"/>
      <c r="F4" s="3034"/>
      <c r="G4" s="1660"/>
    </row>
    <row r="5" spans="1:9" ht="12.75" customHeight="1" x14ac:dyDescent="0.25">
      <c r="B5" s="1610"/>
      <c r="E5" s="1611"/>
    </row>
    <row r="6" spans="1:9" ht="33.75" customHeight="1" x14ac:dyDescent="0.25">
      <c r="A6" s="3029" t="s">
        <v>1105</v>
      </c>
      <c r="B6" s="3029"/>
      <c r="C6" s="1685" t="s">
        <v>313</v>
      </c>
      <c r="D6" s="3029" t="s">
        <v>1105</v>
      </c>
      <c r="E6" s="3029"/>
      <c r="F6" s="1685" t="s">
        <v>313</v>
      </c>
    </row>
    <row r="7" spans="1:9" ht="5.25" customHeight="1" x14ac:dyDescent="0.25">
      <c r="B7" s="1661"/>
      <c r="C7" s="1695"/>
      <c r="D7" s="1662"/>
    </row>
    <row r="8" spans="1:9" ht="15" customHeight="1" x14ac:dyDescent="0.25">
      <c r="B8" s="1663" t="s">
        <v>1106</v>
      </c>
      <c r="C8" s="1664">
        <v>1985</v>
      </c>
      <c r="D8" s="1665"/>
      <c r="E8" s="1666" t="s">
        <v>1107</v>
      </c>
      <c r="F8" s="1663">
        <v>2008</v>
      </c>
    </row>
    <row r="9" spans="1:9" ht="15" customHeight="1" x14ac:dyDescent="0.25">
      <c r="B9" s="1663" t="s">
        <v>1108</v>
      </c>
      <c r="C9" s="1664">
        <v>1986</v>
      </c>
      <c r="D9" s="1665"/>
      <c r="E9" s="1666" t="s">
        <v>1109</v>
      </c>
      <c r="F9" s="1663">
        <v>2008</v>
      </c>
    </row>
    <row r="10" spans="1:9" ht="15" customHeight="1" x14ac:dyDescent="0.25">
      <c r="B10" s="1663" t="s">
        <v>1110</v>
      </c>
      <c r="C10" s="1664">
        <v>1987</v>
      </c>
      <c r="D10" s="1665"/>
      <c r="E10" s="1666" t="s">
        <v>1111</v>
      </c>
      <c r="F10" s="1663">
        <v>2009</v>
      </c>
    </row>
    <row r="11" spans="1:9" ht="15" customHeight="1" x14ac:dyDescent="0.25">
      <c r="B11" s="1663" t="s">
        <v>1112</v>
      </c>
      <c r="C11" s="1664">
        <v>1988</v>
      </c>
      <c r="D11" s="1665"/>
      <c r="E11" s="1666" t="s">
        <v>1113</v>
      </c>
      <c r="F11" s="1663">
        <v>2009</v>
      </c>
    </row>
    <row r="12" spans="1:9" ht="15" customHeight="1" x14ac:dyDescent="0.3">
      <c r="B12" s="1663" t="s">
        <v>1114</v>
      </c>
      <c r="C12" s="1664">
        <v>1989</v>
      </c>
      <c r="D12" s="1665"/>
      <c r="E12" s="1666" t="s">
        <v>1115</v>
      </c>
      <c r="F12" s="1663">
        <v>2010</v>
      </c>
      <c r="I12" s="1652"/>
    </row>
    <row r="13" spans="1:9" ht="15" customHeight="1" x14ac:dyDescent="0.3">
      <c r="B13" s="1663" t="s">
        <v>1116</v>
      </c>
      <c r="C13" s="1664">
        <v>1990</v>
      </c>
      <c r="D13" s="1665"/>
      <c r="E13" s="1666" t="s">
        <v>1117</v>
      </c>
      <c r="F13" s="1663">
        <v>2010</v>
      </c>
      <c r="I13" s="1652"/>
    </row>
    <row r="14" spans="1:9" ht="15" customHeight="1" x14ac:dyDescent="0.3">
      <c r="B14" s="1663" t="s">
        <v>1118</v>
      </c>
      <c r="C14" s="1664">
        <v>1991</v>
      </c>
      <c r="D14" s="1665"/>
      <c r="E14" s="1666" t="s">
        <v>1119</v>
      </c>
      <c r="F14" s="1663">
        <v>2010</v>
      </c>
      <c r="I14" s="1652"/>
    </row>
    <row r="15" spans="1:9" ht="15" customHeight="1" x14ac:dyDescent="0.3">
      <c r="B15" s="1663" t="s">
        <v>1120</v>
      </c>
      <c r="C15" s="1664">
        <v>1992</v>
      </c>
      <c r="D15" s="1665"/>
      <c r="E15" s="1666" t="s">
        <v>1121</v>
      </c>
      <c r="F15" s="1663">
        <v>2011</v>
      </c>
      <c r="I15" s="1652"/>
    </row>
    <row r="16" spans="1:9" ht="15" customHeight="1" x14ac:dyDescent="0.3">
      <c r="B16" s="1663" t="s">
        <v>1122</v>
      </c>
      <c r="C16" s="1664">
        <v>1993</v>
      </c>
      <c r="D16" s="1665"/>
      <c r="E16" s="1666" t="s">
        <v>1123</v>
      </c>
      <c r="F16" s="1663">
        <v>2011</v>
      </c>
      <c r="I16" s="1652"/>
    </row>
    <row r="17" spans="2:9" ht="15" customHeight="1" x14ac:dyDescent="0.3">
      <c r="B17" s="1667" t="s">
        <v>1124</v>
      </c>
      <c r="C17" s="1668">
        <v>1994</v>
      </c>
      <c r="D17" s="1669"/>
      <c r="E17" s="1670" t="s">
        <v>1125</v>
      </c>
      <c r="F17" s="1667">
        <v>2012</v>
      </c>
      <c r="I17" s="1652"/>
    </row>
    <row r="18" spans="2:9" ht="15" customHeight="1" x14ac:dyDescent="0.3">
      <c r="B18" s="1663" t="s">
        <v>1126</v>
      </c>
      <c r="C18" s="1664">
        <v>1995</v>
      </c>
      <c r="D18" s="1665"/>
      <c r="E18" s="1666" t="s">
        <v>1127</v>
      </c>
      <c r="F18" s="1663">
        <v>2012</v>
      </c>
      <c r="I18" s="1652"/>
    </row>
    <row r="19" spans="2:9" ht="15" customHeight="1" x14ac:dyDescent="0.3">
      <c r="B19" s="1663" t="s">
        <v>1128</v>
      </c>
      <c r="C19" s="1664">
        <v>1996</v>
      </c>
      <c r="D19" s="1665"/>
      <c r="E19" s="1666" t="s">
        <v>1129</v>
      </c>
      <c r="F19" s="1663">
        <v>2013</v>
      </c>
      <c r="I19" s="1652"/>
    </row>
    <row r="20" spans="2:9" ht="15" customHeight="1" x14ac:dyDescent="0.25">
      <c r="B20" s="1663" t="s">
        <v>1130</v>
      </c>
      <c r="C20" s="1664">
        <v>1997</v>
      </c>
      <c r="D20" s="1665"/>
      <c r="E20" s="1666" t="s">
        <v>1131</v>
      </c>
      <c r="F20" s="1663">
        <v>2013</v>
      </c>
    </row>
    <row r="21" spans="2:9" ht="15" customHeight="1" x14ac:dyDescent="0.25">
      <c r="B21" s="1663" t="s">
        <v>1132</v>
      </c>
      <c r="C21" s="1664">
        <v>1998</v>
      </c>
      <c r="D21" s="1665"/>
      <c r="E21" s="1666" t="s">
        <v>1133</v>
      </c>
      <c r="F21" s="1663">
        <v>2014</v>
      </c>
    </row>
    <row r="22" spans="2:9" ht="15" customHeight="1" x14ac:dyDescent="0.25">
      <c r="B22" s="1663" t="s">
        <v>1134</v>
      </c>
      <c r="C22" s="1664">
        <v>1999</v>
      </c>
      <c r="D22" s="1665"/>
      <c r="E22" s="1666" t="s">
        <v>1135</v>
      </c>
      <c r="F22" s="1663">
        <v>2014</v>
      </c>
    </row>
    <row r="23" spans="2:9" ht="15" customHeight="1" x14ac:dyDescent="0.25">
      <c r="B23" s="1663" t="s">
        <v>1136</v>
      </c>
      <c r="C23" s="1664">
        <v>2000</v>
      </c>
      <c r="D23" s="1665"/>
      <c r="E23" s="1666" t="s">
        <v>1137</v>
      </c>
      <c r="F23" s="1663">
        <v>2015</v>
      </c>
    </row>
    <row r="24" spans="2:9" ht="15" customHeight="1" x14ac:dyDescent="0.25">
      <c r="B24" s="1663" t="s">
        <v>1138</v>
      </c>
      <c r="C24" s="1664">
        <v>2000</v>
      </c>
      <c r="D24" s="1665"/>
      <c r="E24" s="1666" t="s">
        <v>1139</v>
      </c>
      <c r="F24" s="1663">
        <v>2015</v>
      </c>
    </row>
    <row r="25" spans="2:9" ht="15" customHeight="1" x14ac:dyDescent="0.25">
      <c r="B25" s="1663" t="s">
        <v>1140</v>
      </c>
      <c r="C25" s="1664">
        <v>2000</v>
      </c>
      <c r="D25" s="1665"/>
      <c r="E25" s="1666" t="s">
        <v>1141</v>
      </c>
      <c r="F25" s="1663">
        <v>2016</v>
      </c>
    </row>
    <row r="26" spans="2:9" ht="15" customHeight="1" x14ac:dyDescent="0.25">
      <c r="B26" s="1663" t="s">
        <v>1142</v>
      </c>
      <c r="C26" s="1664">
        <v>2000</v>
      </c>
      <c r="D26" s="1665"/>
      <c r="E26" s="1666" t="s">
        <v>1143</v>
      </c>
      <c r="F26" s="1663">
        <v>2016</v>
      </c>
    </row>
    <row r="27" spans="2:9" ht="15" customHeight="1" x14ac:dyDescent="0.25">
      <c r="B27" s="1663" t="s">
        <v>1144</v>
      </c>
      <c r="C27" s="1664">
        <v>2000</v>
      </c>
      <c r="D27" s="1665"/>
      <c r="E27" s="1666" t="s">
        <v>1145</v>
      </c>
      <c r="F27" s="1663">
        <v>2017</v>
      </c>
    </row>
    <row r="28" spans="2:9" ht="15" customHeight="1" x14ac:dyDescent="0.25">
      <c r="B28" s="1663" t="s">
        <v>1146</v>
      </c>
      <c r="C28" s="1664">
        <v>2000</v>
      </c>
      <c r="D28" s="1665"/>
      <c r="E28" s="1666" t="s">
        <v>1147</v>
      </c>
      <c r="F28" s="1663">
        <v>2017</v>
      </c>
    </row>
    <row r="29" spans="2:9" ht="15" customHeight="1" x14ac:dyDescent="0.25">
      <c r="B29" s="1663" t="s">
        <v>1148</v>
      </c>
      <c r="C29" s="1664">
        <v>2000</v>
      </c>
      <c r="D29" s="1665"/>
      <c r="E29" s="1666" t="s">
        <v>1149</v>
      </c>
      <c r="F29" s="1663">
        <v>2018</v>
      </c>
    </row>
    <row r="30" spans="2:9" ht="15" customHeight="1" x14ac:dyDescent="0.25">
      <c r="B30" s="1663" t="s">
        <v>1150</v>
      </c>
      <c r="C30" s="1664">
        <v>2000</v>
      </c>
      <c r="D30" s="1665"/>
      <c r="E30" s="1666" t="s">
        <v>1151</v>
      </c>
      <c r="F30" s="1663">
        <v>2018</v>
      </c>
    </row>
    <row r="31" spans="2:9" ht="15" customHeight="1" x14ac:dyDescent="0.25">
      <c r="B31" s="1663" t="s">
        <v>1152</v>
      </c>
      <c r="C31" s="1664">
        <v>2000</v>
      </c>
      <c r="D31" s="1665"/>
      <c r="E31" s="1666" t="s">
        <v>1153</v>
      </c>
      <c r="F31" s="1663">
        <v>2019</v>
      </c>
    </row>
    <row r="32" spans="2:9" ht="15" customHeight="1" x14ac:dyDescent="0.25">
      <c r="B32" s="1667" t="s">
        <v>1154</v>
      </c>
      <c r="C32" s="1668">
        <v>2001</v>
      </c>
      <c r="D32" s="1671"/>
      <c r="E32" s="1666" t="s">
        <v>1155</v>
      </c>
      <c r="F32" s="1663">
        <v>2019</v>
      </c>
    </row>
    <row r="33" spans="1:6" ht="15" customHeight="1" x14ac:dyDescent="0.25">
      <c r="B33" s="1663" t="s">
        <v>1156</v>
      </c>
      <c r="C33" s="1663">
        <v>2001</v>
      </c>
      <c r="D33" s="1672"/>
      <c r="E33" s="1666" t="s">
        <v>1157</v>
      </c>
      <c r="F33" s="1663">
        <v>2020</v>
      </c>
    </row>
    <row r="34" spans="1:6" ht="15" customHeight="1" x14ac:dyDescent="0.25">
      <c r="B34" s="1663" t="s">
        <v>1158</v>
      </c>
      <c r="C34" s="1663">
        <v>2002</v>
      </c>
      <c r="D34" s="1672"/>
      <c r="E34" s="1666" t="s">
        <v>1159</v>
      </c>
      <c r="F34" s="1663">
        <v>2020</v>
      </c>
    </row>
    <row r="35" spans="1:6" ht="15" customHeight="1" x14ac:dyDescent="0.25">
      <c r="B35" s="1663" t="s">
        <v>1160</v>
      </c>
      <c r="C35" s="1663">
        <v>2002</v>
      </c>
      <c r="D35" s="1672"/>
      <c r="E35" s="1673" t="s">
        <v>78</v>
      </c>
      <c r="F35" s="1663">
        <v>2021</v>
      </c>
    </row>
    <row r="36" spans="1:6" ht="15" customHeight="1" x14ac:dyDescent="0.25">
      <c r="B36" s="1663" t="s">
        <v>1161</v>
      </c>
      <c r="C36" s="1663">
        <v>2003</v>
      </c>
      <c r="D36" s="1672"/>
      <c r="E36" s="1609" t="s">
        <v>1162</v>
      </c>
      <c r="F36" s="1663">
        <v>2022</v>
      </c>
    </row>
    <row r="37" spans="1:6" ht="15" customHeight="1" x14ac:dyDescent="0.25">
      <c r="B37" s="1663" t="s">
        <v>1163</v>
      </c>
      <c r="C37" s="1663">
        <v>2004</v>
      </c>
      <c r="D37" s="1672"/>
      <c r="E37" s="1609" t="s">
        <v>1164</v>
      </c>
      <c r="F37" s="1663">
        <v>2022</v>
      </c>
    </row>
    <row r="38" spans="1:6" ht="15" customHeight="1" x14ac:dyDescent="0.25">
      <c r="B38" s="1663" t="s">
        <v>1165</v>
      </c>
      <c r="C38" s="1663">
        <v>2004</v>
      </c>
      <c r="D38" s="1672"/>
      <c r="E38" s="1609" t="s">
        <v>1166</v>
      </c>
      <c r="F38" s="1610">
        <v>2022</v>
      </c>
    </row>
    <row r="39" spans="1:6" ht="15" customHeight="1" x14ac:dyDescent="0.25">
      <c r="B39" s="1666" t="s">
        <v>1167</v>
      </c>
      <c r="C39" s="1664">
        <v>2005</v>
      </c>
      <c r="D39" s="1665"/>
      <c r="E39" s="1654" t="s">
        <v>1168</v>
      </c>
      <c r="F39" s="1656">
        <v>2023</v>
      </c>
    </row>
    <row r="40" spans="1:6" ht="15" customHeight="1" x14ac:dyDescent="0.25">
      <c r="B40" s="1666" t="s">
        <v>1169</v>
      </c>
      <c r="C40" s="1664">
        <v>2006</v>
      </c>
      <c r="D40" s="1665"/>
      <c r="E40" s="1654" t="s">
        <v>1170</v>
      </c>
      <c r="F40" s="1656">
        <v>2023</v>
      </c>
    </row>
    <row r="41" spans="1:6" ht="15" customHeight="1" x14ac:dyDescent="0.25">
      <c r="B41" s="1663" t="s">
        <v>1126</v>
      </c>
      <c r="C41" s="1664">
        <v>2007</v>
      </c>
      <c r="D41" s="1665"/>
      <c r="E41" s="1654" t="s">
        <v>1171</v>
      </c>
      <c r="F41" s="1656">
        <v>2023</v>
      </c>
    </row>
    <row r="42" spans="1:6" ht="15" customHeight="1" thickBot="1" x14ac:dyDescent="0.3">
      <c r="B42" s="1666" t="s">
        <v>1172</v>
      </c>
      <c r="C42" s="1663">
        <v>2007</v>
      </c>
      <c r="D42" s="1674"/>
      <c r="F42" s="1609"/>
    </row>
    <row r="43" spans="1:6" ht="13.5" customHeight="1" thickTop="1" x14ac:dyDescent="0.25">
      <c r="A43" s="1675" t="s">
        <v>1173</v>
      </c>
      <c r="B43" s="1675"/>
      <c r="C43" s="1676"/>
      <c r="D43" s="1676"/>
      <c r="E43" s="1675"/>
      <c r="F43" s="1677"/>
    </row>
    <row r="44" spans="1:6" ht="12" customHeight="1" x14ac:dyDescent="0.25"/>
    <row r="45" spans="1:6" ht="12" customHeight="1" x14ac:dyDescent="0.25"/>
    <row r="46" spans="1:6" ht="12" customHeight="1" x14ac:dyDescent="0.25"/>
    <row r="47" spans="1:6" ht="12" customHeight="1" x14ac:dyDescent="0.25"/>
    <row r="48" spans="1:6"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sheetData>
  <mergeCells count="4">
    <mergeCell ref="A3:C3"/>
    <mergeCell ref="A4:F4"/>
    <mergeCell ref="A6:B6"/>
    <mergeCell ref="D6:E6"/>
  </mergeCells>
  <hyperlinks>
    <hyperlink ref="A1" location="Índice!A1" display="Voltar ao índice" xr:uid="{A47B5E23-2680-4B72-83E4-889E55A0BFF8}"/>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E2A06-F0FE-4383-BD21-F624C53C72F7}">
  <sheetPr syncVertical="1" syncRef="A1" transitionEvaluation="1">
    <pageSetUpPr autoPageBreaks="0" fitToPage="1"/>
  </sheetPr>
  <dimension ref="A1:G151"/>
  <sheetViews>
    <sheetView showGridLines="0" workbookViewId="0"/>
  </sheetViews>
  <sheetFormatPr defaultColWidth="9.7265625" defaultRowHeight="9" x14ac:dyDescent="0.2"/>
  <cols>
    <col min="1" max="1" width="24.54296875" style="1701" customWidth="1"/>
    <col min="2" max="4" width="9.7265625" style="1701" customWidth="1"/>
    <col min="5" max="5" width="12" style="1701" customWidth="1"/>
    <col min="6" max="6" width="12.81640625" style="1701" customWidth="1"/>
    <col min="7" max="7" width="13.26953125" style="1701" customWidth="1"/>
    <col min="8" max="9" width="8.7265625" style="1701" customWidth="1"/>
    <col min="10" max="16384" width="9.7265625" style="1701"/>
  </cols>
  <sheetData>
    <row r="1" spans="1:7" ht="12.5" x14ac:dyDescent="0.25">
      <c r="A1" s="527" t="s">
        <v>227</v>
      </c>
    </row>
    <row r="2" spans="1:7" ht="12.75" customHeight="1" x14ac:dyDescent="0.2"/>
    <row r="3" spans="1:7" s="1703" customFormat="1" ht="17.25" customHeight="1" x14ac:dyDescent="0.2">
      <c r="A3" s="1702" t="s">
        <v>1198</v>
      </c>
      <c r="B3" s="1702"/>
      <c r="C3" s="1702"/>
      <c r="D3" s="1702"/>
      <c r="E3" s="1702"/>
      <c r="F3" s="1702"/>
      <c r="G3" s="1702"/>
    </row>
    <row r="4" spans="1:7" s="1703" customFormat="1" ht="23.25" customHeight="1" x14ac:dyDescent="0.2">
      <c r="A4" s="2959" t="s">
        <v>1199</v>
      </c>
      <c r="B4" s="2959"/>
      <c r="C4" s="2959"/>
      <c r="D4" s="2959"/>
      <c r="E4" s="2959"/>
      <c r="F4" s="2959"/>
      <c r="G4" s="2959"/>
    </row>
    <row r="5" spans="1:7" ht="13.5" customHeight="1" x14ac:dyDescent="0.25">
      <c r="A5" s="1704"/>
      <c r="B5" s="1705"/>
      <c r="C5" s="1705"/>
      <c r="D5" s="1705"/>
      <c r="E5" s="1705"/>
      <c r="F5" s="1705"/>
      <c r="G5" s="1706" t="s">
        <v>423</v>
      </c>
    </row>
    <row r="6" spans="1:7" ht="12.75" customHeight="1" x14ac:dyDescent="0.25">
      <c r="A6" s="2961" t="s">
        <v>1200</v>
      </c>
      <c r="B6" s="1772"/>
      <c r="C6" s="2960" t="s">
        <v>101</v>
      </c>
      <c r="D6" s="2960"/>
      <c r="E6" s="2960"/>
      <c r="F6" s="1775"/>
      <c r="G6" s="1775"/>
    </row>
    <row r="7" spans="1:7" ht="12.75" customHeight="1" x14ac:dyDescent="0.25">
      <c r="A7" s="2961"/>
      <c r="B7" s="1773" t="s">
        <v>1201</v>
      </c>
      <c r="C7" s="2960"/>
      <c r="D7" s="2960"/>
      <c r="E7" s="2960"/>
      <c r="F7" s="1770"/>
      <c r="G7" s="1770"/>
    </row>
    <row r="8" spans="1:7" ht="12.75" customHeight="1" x14ac:dyDescent="0.25">
      <c r="A8" s="2961"/>
      <c r="B8" s="1773" t="s">
        <v>1202</v>
      </c>
      <c r="C8" s="2960"/>
      <c r="D8" s="2960"/>
      <c r="E8" s="2960"/>
      <c r="F8" s="1770" t="s">
        <v>1203</v>
      </c>
      <c r="G8" s="1770" t="s">
        <v>1204</v>
      </c>
    </row>
    <row r="9" spans="1:7" ht="12.75" customHeight="1" x14ac:dyDescent="0.25">
      <c r="A9" s="2961"/>
      <c r="B9" s="1773" t="s">
        <v>1205</v>
      </c>
      <c r="C9" s="2961" t="s">
        <v>273</v>
      </c>
      <c r="D9" s="2961" t="s">
        <v>1206</v>
      </c>
      <c r="E9" s="2961" t="s">
        <v>1207</v>
      </c>
      <c r="F9" s="1770" t="s">
        <v>1208</v>
      </c>
      <c r="G9" s="1770" t="s">
        <v>1209</v>
      </c>
    </row>
    <row r="10" spans="1:7" ht="12.75" customHeight="1" x14ac:dyDescent="0.25">
      <c r="A10" s="2961"/>
      <c r="B10" s="1773" t="s">
        <v>1210</v>
      </c>
      <c r="C10" s="2961"/>
      <c r="D10" s="2961"/>
      <c r="E10" s="2961"/>
      <c r="F10" s="1770"/>
      <c r="G10" s="1770"/>
    </row>
    <row r="11" spans="1:7" ht="12.75" customHeight="1" x14ac:dyDescent="0.25">
      <c r="A11" s="2961"/>
      <c r="B11" s="1774"/>
      <c r="C11" s="2961"/>
      <c r="D11" s="2961"/>
      <c r="E11" s="2961"/>
      <c r="F11" s="1771"/>
      <c r="G11" s="1771"/>
    </row>
    <row r="12" spans="1:7" ht="7" customHeight="1" x14ac:dyDescent="0.25">
      <c r="A12" s="1707"/>
      <c r="B12" s="1707"/>
      <c r="C12" s="1707"/>
      <c r="D12" s="1707"/>
      <c r="E12" s="1707"/>
      <c r="F12" s="1707"/>
      <c r="G12" s="1707"/>
    </row>
    <row r="13" spans="1:7" ht="14.25" customHeight="1" x14ac:dyDescent="0.25">
      <c r="A13" s="1708">
        <v>2019</v>
      </c>
      <c r="B13" s="1709">
        <v>989</v>
      </c>
      <c r="C13" s="1709">
        <v>6958.9999999999991</v>
      </c>
      <c r="D13" s="1709">
        <v>3895.0000000000005</v>
      </c>
      <c r="E13" s="1709">
        <v>3063.9999999999995</v>
      </c>
      <c r="F13" s="1709">
        <v>273044.99999999994</v>
      </c>
      <c r="G13" s="1709">
        <v>56424.000000000015</v>
      </c>
    </row>
    <row r="14" spans="1:7" ht="14.25" customHeight="1" x14ac:dyDescent="0.25">
      <c r="A14" s="1708">
        <v>2020</v>
      </c>
      <c r="B14" s="1709">
        <v>831</v>
      </c>
      <c r="C14" s="1709">
        <v>3747.9999999999991</v>
      </c>
      <c r="D14" s="1709">
        <v>2200.9999999999995</v>
      </c>
      <c r="E14" s="1709">
        <v>1547</v>
      </c>
      <c r="F14" s="1709">
        <v>158526</v>
      </c>
      <c r="G14" s="1709">
        <v>31292</v>
      </c>
    </row>
    <row r="15" spans="1:7" ht="14.25" customHeight="1" x14ac:dyDescent="0.25">
      <c r="A15" s="1710">
        <v>2021</v>
      </c>
      <c r="B15" s="1709">
        <v>901</v>
      </c>
      <c r="C15" s="1709">
        <v>4581</v>
      </c>
      <c r="D15" s="1709">
        <v>2698</v>
      </c>
      <c r="E15" s="1709">
        <v>1883</v>
      </c>
      <c r="F15" s="1709">
        <v>186931</v>
      </c>
      <c r="G15" s="1709">
        <v>40778</v>
      </c>
    </row>
    <row r="16" spans="1:7" ht="14.25" customHeight="1" x14ac:dyDescent="0.25">
      <c r="A16" s="1710">
        <v>2022</v>
      </c>
      <c r="B16" s="1709">
        <v>977</v>
      </c>
      <c r="C16" s="1709">
        <v>6178</v>
      </c>
      <c r="D16" s="1709">
        <v>3333</v>
      </c>
      <c r="E16" s="1709">
        <v>2845</v>
      </c>
      <c r="F16" s="1709">
        <v>236029</v>
      </c>
      <c r="G16" s="1709">
        <v>52719</v>
      </c>
    </row>
    <row r="17" spans="1:7" ht="14.25" customHeight="1" x14ac:dyDescent="0.25">
      <c r="A17" s="1711">
        <v>2023</v>
      </c>
      <c r="B17" s="1707"/>
      <c r="C17" s="1707"/>
      <c r="D17" s="1707"/>
      <c r="E17" s="1707"/>
      <c r="F17" s="1707"/>
      <c r="G17" s="1707"/>
    </row>
    <row r="18" spans="1:7" s="1705" customFormat="1" ht="18" customHeight="1" x14ac:dyDescent="0.2">
      <c r="A18" s="1712" t="s">
        <v>417</v>
      </c>
      <c r="B18" s="1713">
        <v>975</v>
      </c>
      <c r="C18" s="1713">
        <v>6417</v>
      </c>
      <c r="D18" s="1713">
        <v>3515</v>
      </c>
      <c r="E18" s="1713">
        <v>2902</v>
      </c>
      <c r="F18" s="1713">
        <v>256475</v>
      </c>
      <c r="G18" s="1713">
        <v>52928</v>
      </c>
    </row>
    <row r="19" spans="1:7" ht="18" customHeight="1" x14ac:dyDescent="0.25">
      <c r="A19" s="1714" t="s">
        <v>418</v>
      </c>
      <c r="B19" s="1715">
        <v>916</v>
      </c>
      <c r="C19" s="1715">
        <v>5993</v>
      </c>
      <c r="D19" s="1715">
        <v>3236</v>
      </c>
      <c r="E19" s="1715">
        <v>2757</v>
      </c>
      <c r="F19" s="1715">
        <v>245025</v>
      </c>
      <c r="G19" s="1715">
        <v>51050</v>
      </c>
    </row>
    <row r="20" spans="1:7" ht="18" customHeight="1" x14ac:dyDescent="0.25">
      <c r="A20" s="1716" t="s">
        <v>793</v>
      </c>
      <c r="B20" s="1717">
        <v>281</v>
      </c>
      <c r="C20" s="1717">
        <v>1980</v>
      </c>
      <c r="D20" s="1717">
        <v>991</v>
      </c>
      <c r="E20" s="1717">
        <v>989</v>
      </c>
      <c r="F20" s="1717">
        <v>81986</v>
      </c>
      <c r="G20" s="1717">
        <v>16813</v>
      </c>
    </row>
    <row r="21" spans="1:7" ht="18" customHeight="1" x14ac:dyDescent="0.25">
      <c r="A21" s="1716" t="s">
        <v>794</v>
      </c>
      <c r="B21" s="1717">
        <v>182</v>
      </c>
      <c r="C21" s="1717">
        <v>1159</v>
      </c>
      <c r="D21" s="1717">
        <v>657</v>
      </c>
      <c r="E21" s="1717">
        <v>502</v>
      </c>
      <c r="F21" s="1717">
        <v>53441</v>
      </c>
      <c r="G21" s="1717">
        <v>8826</v>
      </c>
    </row>
    <row r="22" spans="1:7" ht="18" customHeight="1" x14ac:dyDescent="0.25">
      <c r="A22" s="1716" t="s">
        <v>910</v>
      </c>
      <c r="B22" s="1717">
        <v>79</v>
      </c>
      <c r="C22" s="1717">
        <v>390</v>
      </c>
      <c r="D22" s="1717">
        <v>221</v>
      </c>
      <c r="E22" s="1717">
        <v>169</v>
      </c>
      <c r="F22" s="1717">
        <v>17208</v>
      </c>
      <c r="G22" s="1717">
        <v>3750</v>
      </c>
    </row>
    <row r="23" spans="1:7" ht="18" customHeight="1" x14ac:dyDescent="0.25">
      <c r="A23" s="1716" t="s">
        <v>911</v>
      </c>
      <c r="B23" s="1717">
        <v>190</v>
      </c>
      <c r="C23" s="1717">
        <v>1276</v>
      </c>
      <c r="D23" s="1717">
        <v>720</v>
      </c>
      <c r="E23" s="1717">
        <v>556</v>
      </c>
      <c r="F23" s="1717">
        <v>46467</v>
      </c>
      <c r="G23" s="1717">
        <v>10239</v>
      </c>
    </row>
    <row r="24" spans="1:7" ht="18" customHeight="1" x14ac:dyDescent="0.25">
      <c r="A24" s="1716" t="s">
        <v>912</v>
      </c>
      <c r="B24" s="1717">
        <v>39</v>
      </c>
      <c r="C24" s="1717">
        <v>346</v>
      </c>
      <c r="D24" s="1717">
        <v>174</v>
      </c>
      <c r="E24" s="1717">
        <v>172</v>
      </c>
      <c r="F24" s="1717">
        <v>11964</v>
      </c>
      <c r="G24" s="1717">
        <v>4760</v>
      </c>
    </row>
    <row r="25" spans="1:7" ht="18" customHeight="1" x14ac:dyDescent="0.25">
      <c r="A25" s="1716" t="s">
        <v>796</v>
      </c>
      <c r="B25" s="1717">
        <v>104</v>
      </c>
      <c r="C25" s="1717">
        <v>560</v>
      </c>
      <c r="D25" s="1717">
        <v>314</v>
      </c>
      <c r="E25" s="1717">
        <v>246</v>
      </c>
      <c r="F25" s="1717">
        <v>23139</v>
      </c>
      <c r="G25" s="1717">
        <v>3556</v>
      </c>
    </row>
    <row r="26" spans="1:7" ht="18" customHeight="1" x14ac:dyDescent="0.25">
      <c r="A26" s="1716" t="s">
        <v>797</v>
      </c>
      <c r="B26" s="1717">
        <v>41</v>
      </c>
      <c r="C26" s="1717">
        <v>282</v>
      </c>
      <c r="D26" s="1717">
        <v>159</v>
      </c>
      <c r="E26" s="1717">
        <v>123</v>
      </c>
      <c r="F26" s="1717">
        <v>10820</v>
      </c>
      <c r="G26" s="1717">
        <v>3106</v>
      </c>
    </row>
    <row r="27" spans="1:7" ht="18" customHeight="1" x14ac:dyDescent="0.25">
      <c r="A27" s="1714" t="s">
        <v>913</v>
      </c>
      <c r="B27" s="1715">
        <v>23</v>
      </c>
      <c r="C27" s="1715">
        <v>157</v>
      </c>
      <c r="D27" s="1715">
        <v>90</v>
      </c>
      <c r="E27" s="1715">
        <v>67</v>
      </c>
      <c r="F27" s="1715">
        <v>5292</v>
      </c>
      <c r="G27" s="1715">
        <v>561</v>
      </c>
    </row>
    <row r="28" spans="1:7" ht="18" customHeight="1" x14ac:dyDescent="0.25">
      <c r="A28" s="1714" t="s">
        <v>914</v>
      </c>
      <c r="B28" s="1715">
        <v>36</v>
      </c>
      <c r="C28" s="1715">
        <v>267</v>
      </c>
      <c r="D28" s="1715">
        <v>189</v>
      </c>
      <c r="E28" s="1715">
        <v>78</v>
      </c>
      <c r="F28" s="1715">
        <v>6158</v>
      </c>
      <c r="G28" s="1715">
        <v>1317</v>
      </c>
    </row>
    <row r="29" spans="1:7" ht="4.5" customHeight="1" thickBot="1" x14ac:dyDescent="0.3">
      <c r="A29" s="1718"/>
      <c r="B29" s="1719"/>
      <c r="C29" s="1719"/>
      <c r="D29" s="1719"/>
      <c r="E29" s="1719"/>
      <c r="F29" s="1719"/>
      <c r="G29" s="1719"/>
    </row>
    <row r="30" spans="1:7" s="1721" customFormat="1" ht="15" customHeight="1" thickTop="1" x14ac:dyDescent="0.25">
      <c r="A30" s="3036" t="s">
        <v>1211</v>
      </c>
      <c r="B30" s="3037"/>
      <c r="C30" s="3037"/>
      <c r="D30" s="3037"/>
      <c r="E30" s="3037"/>
      <c r="F30" s="1720"/>
      <c r="G30" s="1720"/>
    </row>
    <row r="31" spans="1:7" ht="7" customHeight="1" x14ac:dyDescent="0.25">
      <c r="A31" s="1707"/>
      <c r="B31" s="1707"/>
      <c r="C31" s="1707"/>
      <c r="D31" s="1707"/>
      <c r="E31" s="1707"/>
      <c r="F31" s="1707"/>
      <c r="G31" s="1707"/>
    </row>
    <row r="32" spans="1:7" ht="9.75" customHeight="1" x14ac:dyDescent="0.25">
      <c r="A32" s="1520" t="s">
        <v>301</v>
      </c>
      <c r="B32" s="1707"/>
      <c r="C32" s="1707"/>
      <c r="D32" s="1707"/>
      <c r="E32" s="1707"/>
      <c r="F32" s="1707"/>
      <c r="G32" s="1707"/>
    </row>
    <row r="33" spans="1:7" ht="12" customHeight="1" x14ac:dyDescent="0.25">
      <c r="A33" s="1722" t="s">
        <v>1212</v>
      </c>
      <c r="B33" s="1707"/>
      <c r="C33" s="1707"/>
      <c r="D33" s="1707"/>
      <c r="E33" s="1707"/>
      <c r="F33" s="1707"/>
      <c r="G33" s="1707"/>
    </row>
    <row r="34" spans="1:7" ht="12" customHeight="1" x14ac:dyDescent="0.25">
      <c r="A34" s="1722" t="s">
        <v>1213</v>
      </c>
      <c r="B34" s="1707"/>
      <c r="C34" s="1707"/>
      <c r="D34" s="1707"/>
      <c r="E34" s="1707"/>
      <c r="F34" s="1707"/>
      <c r="G34" s="1707"/>
    </row>
    <row r="35" spans="1:7" ht="12" customHeight="1" x14ac:dyDescent="0.25">
      <c r="A35" s="1722" t="s">
        <v>1214</v>
      </c>
      <c r="B35" s="1707"/>
      <c r="C35" s="1707"/>
      <c r="D35" s="1707"/>
      <c r="E35" s="1707"/>
      <c r="F35" s="1707"/>
      <c r="G35" s="1707"/>
    </row>
    <row r="36" spans="1:7" ht="12" customHeight="1" x14ac:dyDescent="0.25">
      <c r="A36" s="1722" t="s">
        <v>1215</v>
      </c>
      <c r="B36" s="1707"/>
      <c r="C36" s="1707"/>
      <c r="D36" s="1707"/>
      <c r="E36" s="1707"/>
      <c r="F36" s="1707"/>
      <c r="G36" s="1707"/>
    </row>
    <row r="37" spans="1:7" ht="12" customHeight="1" x14ac:dyDescent="0.25">
      <c r="A37" s="1722" t="s">
        <v>1216</v>
      </c>
      <c r="B37" s="1707"/>
      <c r="C37" s="1707"/>
      <c r="D37" s="1707"/>
      <c r="E37" s="1707"/>
      <c r="F37" s="1707"/>
      <c r="G37" s="1707"/>
    </row>
    <row r="38" spans="1:7" ht="12" customHeight="1" x14ac:dyDescent="0.25">
      <c r="A38" s="1722" t="s">
        <v>1217</v>
      </c>
      <c r="B38" s="1707"/>
      <c r="C38" s="1707"/>
      <c r="D38" s="1707"/>
      <c r="E38" s="1707"/>
      <c r="F38" s="1707"/>
      <c r="G38" s="1707"/>
    </row>
    <row r="39" spans="1:7" ht="12" customHeight="1" x14ac:dyDescent="0.25">
      <c r="A39" s="1722" t="s">
        <v>1218</v>
      </c>
      <c r="B39" s="1707"/>
      <c r="C39" s="1707"/>
      <c r="D39" s="1707"/>
      <c r="E39" s="1707"/>
      <c r="F39" s="1707"/>
      <c r="G39" s="1707"/>
    </row>
    <row r="40" spans="1:7" ht="10.5" x14ac:dyDescent="0.25">
      <c r="A40" s="1722" t="s">
        <v>1219</v>
      </c>
    </row>
    <row r="41" spans="1:7" ht="16" customHeight="1" x14ac:dyDescent="0.2"/>
    <row r="42" spans="1:7" ht="16" customHeight="1" x14ac:dyDescent="0.2"/>
    <row r="43" spans="1:7" ht="16" customHeight="1" x14ac:dyDescent="0.2"/>
    <row r="44" spans="1:7" ht="16" customHeight="1" x14ac:dyDescent="0.2"/>
    <row r="45" spans="1:7" ht="16" customHeight="1" x14ac:dyDescent="0.2"/>
    <row r="46" spans="1:7" ht="16" customHeight="1" x14ac:dyDescent="0.2"/>
    <row r="47" spans="1:7" ht="16" customHeight="1" x14ac:dyDescent="0.2"/>
    <row r="48" spans="1:7" ht="16" customHeight="1" x14ac:dyDescent="0.2"/>
    <row r="49" ht="16" customHeight="1" x14ac:dyDescent="0.2"/>
    <row r="50" ht="22" customHeight="1" x14ac:dyDescent="0.2"/>
    <row r="51" ht="22"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row r="144" ht="17.149999999999999" customHeight="1" x14ac:dyDescent="0.2"/>
    <row r="145" ht="17.149999999999999" customHeight="1" x14ac:dyDescent="0.2"/>
    <row r="146" ht="17.149999999999999" customHeight="1" x14ac:dyDescent="0.2"/>
    <row r="147" ht="17.149999999999999" customHeight="1" x14ac:dyDescent="0.2"/>
    <row r="148" ht="17.149999999999999" customHeight="1" x14ac:dyDescent="0.2"/>
    <row r="149" ht="17.149999999999999" customHeight="1" x14ac:dyDescent="0.2"/>
    <row r="150" ht="17.149999999999999" customHeight="1" x14ac:dyDescent="0.2"/>
    <row r="151" ht="17.149999999999999" customHeight="1" x14ac:dyDescent="0.2"/>
  </sheetData>
  <mergeCells count="7">
    <mergeCell ref="A30:E30"/>
    <mergeCell ref="A4:G4"/>
    <mergeCell ref="A6:A11"/>
    <mergeCell ref="C6:E8"/>
    <mergeCell ref="C9:C11"/>
    <mergeCell ref="D9:D11"/>
    <mergeCell ref="E9:E11"/>
  </mergeCells>
  <hyperlinks>
    <hyperlink ref="A33" r:id="rId1" xr:uid="{A6CC0E11-775C-492F-AC06-2CEACC0375A9}"/>
    <hyperlink ref="A35" r:id="rId2" xr:uid="{7F011381-802E-4C46-8EC6-49936901FDA5}"/>
    <hyperlink ref="A37" r:id="rId3" xr:uid="{61106CA3-8CE5-4994-A1C2-2132CE437BA5}"/>
    <hyperlink ref="A39" r:id="rId4" xr:uid="{A2D07911-10D9-4C6E-AF5E-77F650AE6E99}"/>
    <hyperlink ref="A34" r:id="rId5" xr:uid="{A85C3B9A-3D30-4510-88D6-459367F7CD80}"/>
    <hyperlink ref="A36" r:id="rId6" xr:uid="{16C8B8FB-9925-4C16-A21B-6B5DF6059E62}"/>
    <hyperlink ref="A38" r:id="rId7" xr:uid="{04CD4956-A606-4A65-960C-A9970188CA01}"/>
    <hyperlink ref="A40" r:id="rId8" xr:uid="{FE4CB53D-992C-46BF-9E2C-E6E458D37A28}"/>
    <hyperlink ref="A1" location="Índice!A1" display="Voltar ao índice" xr:uid="{4523600B-D1F7-40F9-A4C5-47944306D120}"/>
  </hyperlinks>
  <printOptions gridLinesSet="0"/>
  <pageMargins left="0.78740157480314965" right="0.78740157480314965" top="1.1811023622047243" bottom="0.78740157480314965" header="0" footer="0"/>
  <pageSetup paperSize="9" scale="94" orientation="portrait" verticalDpi="300" r:id="rId9"/>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1FB7D-C423-483B-8AD7-03D6B9BD737B}">
  <dimension ref="A1:G34"/>
  <sheetViews>
    <sheetView workbookViewId="0">
      <selection activeCell="A2" sqref="A2"/>
    </sheetView>
  </sheetViews>
  <sheetFormatPr defaultColWidth="9.1796875" defaultRowHeight="14.5" x14ac:dyDescent="0.35"/>
  <cols>
    <col min="1" max="1" width="37" style="528" customWidth="1"/>
    <col min="2" max="6" width="9" style="528" customWidth="1"/>
    <col min="7" max="16384" width="9.1796875" style="528"/>
  </cols>
  <sheetData>
    <row r="1" spans="1:7" x14ac:dyDescent="0.35">
      <c r="A1" s="527" t="s">
        <v>227</v>
      </c>
    </row>
    <row r="3" spans="1:7" x14ac:dyDescent="0.35">
      <c r="A3" s="2845" t="s">
        <v>258</v>
      </c>
      <c r="B3" s="2845"/>
      <c r="C3" s="2845"/>
      <c r="D3" s="2845"/>
      <c r="E3" s="2845"/>
      <c r="F3" s="2845"/>
    </row>
    <row r="4" spans="1:7" ht="21" customHeight="1" x14ac:dyDescent="0.35">
      <c r="A4" s="2851" t="s">
        <v>259</v>
      </c>
      <c r="B4" s="2851"/>
      <c r="C4" s="2851"/>
      <c r="D4" s="2851"/>
      <c r="E4" s="2851"/>
      <c r="F4" s="2851"/>
    </row>
    <row r="5" spans="1:7" x14ac:dyDescent="0.35">
      <c r="A5" s="529"/>
      <c r="B5" s="529"/>
      <c r="C5" s="529"/>
      <c r="D5" s="530"/>
      <c r="E5" s="531"/>
      <c r="F5" s="532" t="s">
        <v>230</v>
      </c>
    </row>
    <row r="6" spans="1:7" s="533" customFormat="1" ht="16.5" customHeight="1" x14ac:dyDescent="0.25">
      <c r="A6" s="2852"/>
      <c r="B6" s="2849" t="s">
        <v>231</v>
      </c>
      <c r="C6" s="2849" t="s">
        <v>232</v>
      </c>
      <c r="D6" s="2849" t="s">
        <v>233</v>
      </c>
      <c r="E6" s="2849" t="s">
        <v>234</v>
      </c>
      <c r="F6" s="2849" t="s">
        <v>235</v>
      </c>
    </row>
    <row r="7" spans="1:7" s="533" customFormat="1" ht="16.5" customHeight="1" x14ac:dyDescent="0.25">
      <c r="A7" s="2853"/>
      <c r="B7" s="2850"/>
      <c r="C7" s="2850"/>
      <c r="D7" s="2850"/>
      <c r="E7" s="2850"/>
      <c r="F7" s="2850"/>
    </row>
    <row r="8" spans="1:7" s="533" customFormat="1" ht="16.5" customHeight="1" x14ac:dyDescent="0.25">
      <c r="A8" s="534" t="s">
        <v>260</v>
      </c>
      <c r="B8" s="535">
        <v>95608</v>
      </c>
      <c r="C8" s="535">
        <v>89640</v>
      </c>
      <c r="D8" s="535">
        <v>90920</v>
      </c>
      <c r="E8" s="535">
        <v>85799</v>
      </c>
      <c r="F8" s="535">
        <v>81138</v>
      </c>
      <c r="G8" s="558"/>
    </row>
    <row r="9" spans="1:7" s="533" customFormat="1" ht="8.25" customHeight="1" x14ac:dyDescent="0.25">
      <c r="A9" s="534"/>
      <c r="B9" s="535"/>
      <c r="C9" s="535"/>
      <c r="D9" s="535"/>
      <c r="E9" s="535"/>
      <c r="F9" s="535"/>
      <c r="G9" s="558"/>
    </row>
    <row r="10" spans="1:7" s="541" customFormat="1" ht="21.75" customHeight="1" x14ac:dyDescent="0.25">
      <c r="A10" s="559" t="s">
        <v>261</v>
      </c>
      <c r="B10" s="560">
        <v>10568</v>
      </c>
      <c r="C10" s="560">
        <v>9677</v>
      </c>
      <c r="D10" s="560">
        <v>10404</v>
      </c>
      <c r="E10" s="560">
        <v>9236</v>
      </c>
      <c r="F10" s="560" t="s">
        <v>82</v>
      </c>
      <c r="G10" s="540"/>
    </row>
    <row r="11" spans="1:7" s="541" customFormat="1" ht="15" customHeight="1" x14ac:dyDescent="0.25">
      <c r="A11" s="542" t="s">
        <v>238</v>
      </c>
      <c r="B11" s="543">
        <v>6088</v>
      </c>
      <c r="C11" s="543">
        <v>5719</v>
      </c>
      <c r="D11" s="543">
        <v>6088</v>
      </c>
      <c r="E11" s="543">
        <v>5351</v>
      </c>
      <c r="F11" s="543">
        <v>5396</v>
      </c>
    </row>
    <row r="12" spans="1:7" s="541" customFormat="1" ht="15" customHeight="1" x14ac:dyDescent="0.25">
      <c r="A12" s="542" t="s">
        <v>239</v>
      </c>
      <c r="B12" s="543">
        <v>782</v>
      </c>
      <c r="C12" s="543">
        <v>781</v>
      </c>
      <c r="D12" s="543">
        <v>775</v>
      </c>
      <c r="E12" s="544">
        <v>716</v>
      </c>
      <c r="F12" s="543">
        <v>791</v>
      </c>
    </row>
    <row r="13" spans="1:7" s="533" customFormat="1" ht="15" customHeight="1" x14ac:dyDescent="0.25">
      <c r="A13" s="542" t="s">
        <v>240</v>
      </c>
      <c r="B13" s="543">
        <v>895</v>
      </c>
      <c r="C13" s="543">
        <v>940</v>
      </c>
      <c r="D13" s="543">
        <v>985</v>
      </c>
      <c r="E13" s="543">
        <v>946</v>
      </c>
      <c r="F13" s="543">
        <v>897</v>
      </c>
    </row>
    <row r="14" spans="1:7" s="533" customFormat="1" ht="15" customHeight="1" x14ac:dyDescent="0.25">
      <c r="A14" s="545" t="s">
        <v>241</v>
      </c>
      <c r="B14" s="546"/>
      <c r="C14" s="546"/>
      <c r="D14" s="546"/>
      <c r="E14" s="547"/>
      <c r="F14" s="546"/>
    </row>
    <row r="15" spans="1:7" s="533" customFormat="1" ht="14.65" customHeight="1" x14ac:dyDescent="0.25">
      <c r="A15" s="545" t="s">
        <v>242</v>
      </c>
      <c r="B15" s="546">
        <v>9</v>
      </c>
      <c r="C15" s="546">
        <v>19</v>
      </c>
      <c r="D15" s="546">
        <v>16</v>
      </c>
      <c r="E15" s="546">
        <v>13</v>
      </c>
      <c r="F15" s="548">
        <v>16</v>
      </c>
    </row>
    <row r="16" spans="1:7" s="533" customFormat="1" ht="12.75" customHeight="1" x14ac:dyDescent="0.25">
      <c r="A16" s="545" t="s">
        <v>243</v>
      </c>
      <c r="B16" s="546">
        <v>46</v>
      </c>
      <c r="C16" s="546">
        <v>50</v>
      </c>
      <c r="D16" s="546">
        <v>50</v>
      </c>
      <c r="E16" s="546">
        <v>57</v>
      </c>
      <c r="F16" s="546">
        <v>45</v>
      </c>
    </row>
    <row r="17" spans="1:6" s="533" customFormat="1" ht="12.75" customHeight="1" x14ac:dyDescent="0.25">
      <c r="A17" s="545" t="s">
        <v>244</v>
      </c>
      <c r="B17" s="546">
        <v>76</v>
      </c>
      <c r="C17" s="546">
        <v>77</v>
      </c>
      <c r="D17" s="546">
        <v>78</v>
      </c>
      <c r="E17" s="546">
        <v>89</v>
      </c>
      <c r="F17" s="546">
        <v>68</v>
      </c>
    </row>
    <row r="18" spans="1:6" s="533" customFormat="1" ht="12.75" customHeight="1" x14ac:dyDescent="0.25">
      <c r="A18" s="545" t="s">
        <v>245</v>
      </c>
      <c r="B18" s="546">
        <v>528</v>
      </c>
      <c r="C18" s="546">
        <v>573</v>
      </c>
      <c r="D18" s="546">
        <v>578</v>
      </c>
      <c r="E18" s="546">
        <v>564</v>
      </c>
      <c r="F18" s="546">
        <v>512</v>
      </c>
    </row>
    <row r="19" spans="1:6" s="533" customFormat="1" ht="12.75" customHeight="1" x14ac:dyDescent="0.25">
      <c r="A19" s="545" t="s">
        <v>246</v>
      </c>
      <c r="B19" s="546">
        <v>205</v>
      </c>
      <c r="C19" s="546">
        <v>216</v>
      </c>
      <c r="D19" s="546">
        <v>213</v>
      </c>
      <c r="E19" s="546">
        <v>197</v>
      </c>
      <c r="F19" s="546">
        <v>186</v>
      </c>
    </row>
    <row r="20" spans="1:6" s="533" customFormat="1" ht="12.75" customHeight="1" x14ac:dyDescent="0.25">
      <c r="A20" s="545" t="s">
        <v>247</v>
      </c>
      <c r="B20" s="546">
        <v>31</v>
      </c>
      <c r="C20" s="546">
        <v>5</v>
      </c>
      <c r="D20" s="546">
        <v>50</v>
      </c>
      <c r="E20" s="546">
        <v>26</v>
      </c>
      <c r="F20" s="546">
        <v>70</v>
      </c>
    </row>
    <row r="21" spans="1:6" s="533" customFormat="1" ht="15" customHeight="1" x14ac:dyDescent="0.25">
      <c r="A21" s="542" t="s">
        <v>248</v>
      </c>
      <c r="B21" s="543">
        <v>2816</v>
      </c>
      <c r="C21" s="543">
        <v>2443</v>
      </c>
      <c r="D21" s="543">
        <v>2635</v>
      </c>
      <c r="E21" s="544">
        <v>2104</v>
      </c>
      <c r="F21" s="543">
        <v>2134</v>
      </c>
    </row>
    <row r="22" spans="1:6" s="533" customFormat="1" ht="15" customHeight="1" x14ac:dyDescent="0.25">
      <c r="A22" s="542" t="s">
        <v>249</v>
      </c>
      <c r="B22" s="543">
        <v>1513</v>
      </c>
      <c r="C22" s="543">
        <v>1470</v>
      </c>
      <c r="D22" s="543">
        <v>1607</v>
      </c>
      <c r="E22" s="544">
        <v>1514</v>
      </c>
      <c r="F22" s="543">
        <v>1491</v>
      </c>
    </row>
    <row r="23" spans="1:6" s="533" customFormat="1" ht="15" customHeight="1" x14ac:dyDescent="0.25">
      <c r="A23" s="542" t="s">
        <v>250</v>
      </c>
      <c r="B23" s="543">
        <v>53</v>
      </c>
      <c r="C23" s="543">
        <v>47</v>
      </c>
      <c r="D23" s="543">
        <v>48</v>
      </c>
      <c r="E23" s="544">
        <v>54</v>
      </c>
      <c r="F23" s="543">
        <v>54</v>
      </c>
    </row>
    <row r="24" spans="1:6" s="533" customFormat="1" ht="15" customHeight="1" x14ac:dyDescent="0.25">
      <c r="A24" s="542" t="s">
        <v>251</v>
      </c>
      <c r="B24" s="543">
        <v>29</v>
      </c>
      <c r="C24" s="543">
        <v>38</v>
      </c>
      <c r="D24" s="543">
        <v>38</v>
      </c>
      <c r="E24" s="543">
        <v>17</v>
      </c>
      <c r="F24" s="543">
        <v>29</v>
      </c>
    </row>
    <row r="25" spans="1:6" s="533" customFormat="1" ht="15" customHeight="1" x14ac:dyDescent="0.25">
      <c r="A25" s="542" t="s">
        <v>252</v>
      </c>
      <c r="B25" s="543">
        <v>932</v>
      </c>
      <c r="C25" s="543">
        <v>833</v>
      </c>
      <c r="D25" s="543">
        <v>860</v>
      </c>
      <c r="E25" s="543">
        <v>767</v>
      </c>
      <c r="F25" s="543">
        <v>751</v>
      </c>
    </row>
    <row r="26" spans="1:6" s="541" customFormat="1" ht="15" customHeight="1" x14ac:dyDescent="0.25">
      <c r="A26" s="542" t="s">
        <v>253</v>
      </c>
      <c r="B26" s="543">
        <v>1968</v>
      </c>
      <c r="C26" s="543">
        <v>1755</v>
      </c>
      <c r="D26" s="543">
        <v>1937</v>
      </c>
      <c r="E26" s="543">
        <v>1754</v>
      </c>
      <c r="F26" s="543" t="s">
        <v>262</v>
      </c>
    </row>
    <row r="27" spans="1:6" s="541" customFormat="1" ht="14.25" customHeight="1" x14ac:dyDescent="0.25">
      <c r="A27" s="542" t="s">
        <v>254</v>
      </c>
      <c r="B27" s="543">
        <v>1580</v>
      </c>
      <c r="C27" s="543">
        <v>1370</v>
      </c>
      <c r="D27" s="543">
        <v>1519</v>
      </c>
      <c r="E27" s="543">
        <v>1364</v>
      </c>
      <c r="F27" s="543">
        <v>1611</v>
      </c>
    </row>
    <row r="28" spans="1:6" s="541" customFormat="1" ht="5.25" customHeight="1" thickBot="1" x14ac:dyDescent="0.3">
      <c r="A28" s="549"/>
      <c r="B28" s="550"/>
      <c r="C28" s="551"/>
      <c r="D28" s="551"/>
      <c r="E28" s="551"/>
      <c r="F28" s="551"/>
    </row>
    <row r="29" spans="1:6" ht="37.5" customHeight="1" thickTop="1" x14ac:dyDescent="0.35">
      <c r="A29" s="2844" t="s">
        <v>212</v>
      </c>
      <c r="B29" s="2844"/>
      <c r="C29" s="2844"/>
      <c r="D29" s="2844"/>
      <c r="E29" s="2844"/>
      <c r="F29" s="2844"/>
    </row>
    <row r="30" spans="1:6" x14ac:dyDescent="0.35">
      <c r="A30" s="553" t="s">
        <v>61</v>
      </c>
      <c r="B30" s="554"/>
      <c r="C30" s="554"/>
      <c r="D30" s="554"/>
      <c r="E30" s="554"/>
      <c r="F30" s="554"/>
    </row>
    <row r="31" spans="1:6" x14ac:dyDescent="0.35">
      <c r="A31" s="555"/>
    </row>
    <row r="32" spans="1:6" x14ac:dyDescent="0.35">
      <c r="A32" s="545" t="s">
        <v>263</v>
      </c>
    </row>
    <row r="33" spans="1:1" x14ac:dyDescent="0.35">
      <c r="A33" s="557" t="s">
        <v>264</v>
      </c>
    </row>
    <row r="34" spans="1:1" x14ac:dyDescent="0.35">
      <c r="A34" s="557" t="s">
        <v>265</v>
      </c>
    </row>
  </sheetData>
  <mergeCells count="9">
    <mergeCell ref="A29:F29"/>
    <mergeCell ref="A3:F3"/>
    <mergeCell ref="A4:F4"/>
    <mergeCell ref="A6:A7"/>
    <mergeCell ref="B6:B7"/>
    <mergeCell ref="C6:C7"/>
    <mergeCell ref="D6:D7"/>
    <mergeCell ref="E6:E7"/>
    <mergeCell ref="F6:F7"/>
  </mergeCells>
  <hyperlinks>
    <hyperlink ref="A33" r:id="rId1" xr:uid="{F9B9E857-972C-4C24-9B5F-BB2DC5E09734}"/>
    <hyperlink ref="A34" r:id="rId2" xr:uid="{EE7E9AAE-9787-461A-BD83-B5F5AD027DBB}"/>
    <hyperlink ref="A1" location="Índice!A1" display="Voltar ao índice" xr:uid="{7E4D8FD0-84B4-4503-B405-4C9294F87E36}"/>
  </hyperlinks>
  <pageMargins left="0.7" right="0.31" top="0.75" bottom="0.75" header="0.3" footer="0.3"/>
  <pageSetup paperSize="9" orientation="portrait" r:id="rId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D8E56-60E9-40A3-813E-FA0E1D7DB28B}">
  <sheetPr syncVertical="1" syncRef="A1" transitionEvaluation="1">
    <pageSetUpPr autoPageBreaks="0"/>
  </sheetPr>
  <dimension ref="A1:H144"/>
  <sheetViews>
    <sheetView showGridLines="0" workbookViewId="0"/>
  </sheetViews>
  <sheetFormatPr defaultColWidth="9.7265625" defaultRowHeight="9" x14ac:dyDescent="0.2"/>
  <cols>
    <col min="1" max="1" width="24.7265625" style="1701" customWidth="1"/>
    <col min="2" max="2" width="10.7265625" style="1701" customWidth="1"/>
    <col min="3" max="4" width="16.81640625" style="1701" customWidth="1"/>
    <col min="5" max="5" width="16.54296875" style="1701" customWidth="1"/>
    <col min="6" max="6" width="10.7265625" style="1701" customWidth="1"/>
    <col min="7" max="7" width="8.7265625" style="1701" customWidth="1"/>
    <col min="8" max="16384" width="9.7265625" style="1701"/>
  </cols>
  <sheetData>
    <row r="1" spans="1:5" ht="12.5" x14ac:dyDescent="0.25">
      <c r="A1" s="527" t="s">
        <v>227</v>
      </c>
    </row>
    <row r="3" spans="1:5" s="1703" customFormat="1" ht="18" customHeight="1" x14ac:dyDescent="0.25">
      <c r="A3" s="1723" t="s">
        <v>1220</v>
      </c>
      <c r="B3" s="1723"/>
      <c r="C3" s="1723"/>
      <c r="D3" s="1723"/>
      <c r="E3" s="1723"/>
    </row>
    <row r="4" spans="1:5" s="1703" customFormat="1" ht="31.5" customHeight="1" x14ac:dyDescent="0.2">
      <c r="A4" s="2959" t="s">
        <v>1221</v>
      </c>
      <c r="B4" s="2959"/>
      <c r="C4" s="2959"/>
      <c r="D4" s="2959"/>
      <c r="E4" s="2959"/>
    </row>
    <row r="5" spans="1:5" ht="13.5" customHeight="1" x14ac:dyDescent="0.25">
      <c r="A5" s="1710">
        <v>2023</v>
      </c>
      <c r="B5" s="1165"/>
      <c r="C5" s="1165"/>
      <c r="D5" s="1165"/>
      <c r="E5" s="1706" t="s">
        <v>423</v>
      </c>
    </row>
    <row r="6" spans="1:5" ht="12.75" customHeight="1" x14ac:dyDescent="0.2">
      <c r="A6" s="2961" t="s">
        <v>1200</v>
      </c>
      <c r="B6" s="2961" t="s">
        <v>1222</v>
      </c>
      <c r="C6" s="2961"/>
      <c r="D6" s="2961"/>
      <c r="E6" s="2961"/>
    </row>
    <row r="7" spans="1:5" ht="12.75" customHeight="1" x14ac:dyDescent="0.2">
      <c r="A7" s="2961"/>
      <c r="B7" s="2961"/>
      <c r="C7" s="2961"/>
      <c r="D7" s="2961"/>
      <c r="E7" s="2961"/>
    </row>
    <row r="8" spans="1:5" ht="12.75" customHeight="1" x14ac:dyDescent="0.2">
      <c r="A8" s="2961"/>
      <c r="B8" s="2961"/>
      <c r="C8" s="2961"/>
      <c r="D8" s="2961"/>
      <c r="E8" s="2961"/>
    </row>
    <row r="9" spans="1:5" ht="12.75" customHeight="1" x14ac:dyDescent="0.2">
      <c r="A9" s="2961"/>
      <c r="B9" s="2961" t="s">
        <v>273</v>
      </c>
      <c r="C9" s="3038" t="s">
        <v>1223</v>
      </c>
      <c r="D9" s="3039"/>
      <c r="E9" s="3038" t="s">
        <v>1224</v>
      </c>
    </row>
    <row r="10" spans="1:5" ht="12.75" customHeight="1" x14ac:dyDescent="0.2">
      <c r="A10" s="2961"/>
      <c r="B10" s="2961"/>
      <c r="C10" s="3039"/>
      <c r="D10" s="3039"/>
      <c r="E10" s="3038"/>
    </row>
    <row r="11" spans="1:5" ht="12.75" customHeight="1" x14ac:dyDescent="0.2">
      <c r="A11" s="2961"/>
      <c r="B11" s="2961"/>
      <c r="C11" s="3038" t="s">
        <v>1225</v>
      </c>
      <c r="D11" s="3038" t="s">
        <v>1226</v>
      </c>
      <c r="E11" s="3038"/>
    </row>
    <row r="12" spans="1:5" ht="12.75" customHeight="1" x14ac:dyDescent="0.2">
      <c r="A12" s="2961"/>
      <c r="B12" s="2961"/>
      <c r="C12" s="3039"/>
      <c r="D12" s="3039"/>
      <c r="E12" s="3038"/>
    </row>
    <row r="13" spans="1:5" s="1705" customFormat="1" ht="18" customHeight="1" x14ac:dyDescent="0.25">
      <c r="A13" s="1724" t="s">
        <v>417</v>
      </c>
      <c r="B13" s="1779">
        <v>975</v>
      </c>
      <c r="C13" s="1779">
        <v>44</v>
      </c>
      <c r="D13" s="1779">
        <v>16</v>
      </c>
      <c r="E13" s="1779">
        <v>915</v>
      </c>
    </row>
    <row r="14" spans="1:5" ht="18" customHeight="1" x14ac:dyDescent="0.25">
      <c r="A14" s="1714" t="s">
        <v>418</v>
      </c>
      <c r="B14" s="1725">
        <v>916</v>
      </c>
      <c r="C14" s="1725">
        <v>42</v>
      </c>
      <c r="D14" s="1725">
        <v>16</v>
      </c>
      <c r="E14" s="1725">
        <v>858</v>
      </c>
    </row>
    <row r="15" spans="1:5" ht="18" customHeight="1" x14ac:dyDescent="0.25">
      <c r="A15" s="1716" t="s">
        <v>793</v>
      </c>
      <c r="B15" s="1726">
        <v>281</v>
      </c>
      <c r="C15" s="1726">
        <v>12</v>
      </c>
      <c r="D15" s="1726">
        <v>8</v>
      </c>
      <c r="E15" s="1726">
        <v>261</v>
      </c>
    </row>
    <row r="16" spans="1:5" ht="18" customHeight="1" x14ac:dyDescent="0.25">
      <c r="A16" s="1716" t="s">
        <v>794</v>
      </c>
      <c r="B16" s="1727">
        <v>182</v>
      </c>
      <c r="C16" s="1727">
        <v>1</v>
      </c>
      <c r="D16" s="1728">
        <v>0</v>
      </c>
      <c r="E16" s="1727">
        <v>181</v>
      </c>
    </row>
    <row r="17" spans="1:8" ht="18" customHeight="1" x14ac:dyDescent="0.25">
      <c r="A17" s="1716" t="s">
        <v>910</v>
      </c>
      <c r="B17" s="1726">
        <v>79</v>
      </c>
      <c r="C17" s="1725">
        <v>1</v>
      </c>
      <c r="D17" s="1728">
        <v>0</v>
      </c>
      <c r="E17" s="1725">
        <v>78</v>
      </c>
    </row>
    <row r="18" spans="1:8" ht="18" customHeight="1" x14ac:dyDescent="0.25">
      <c r="A18" s="1716" t="s">
        <v>911</v>
      </c>
      <c r="B18" s="1726">
        <v>190</v>
      </c>
      <c r="C18" s="1725">
        <v>27</v>
      </c>
      <c r="D18" s="1725">
        <v>7</v>
      </c>
      <c r="E18" s="1725">
        <v>156</v>
      </c>
    </row>
    <row r="19" spans="1:8" ht="18" customHeight="1" x14ac:dyDescent="0.25">
      <c r="A19" s="1716" t="s">
        <v>912</v>
      </c>
      <c r="B19" s="1726">
        <v>39</v>
      </c>
      <c r="C19" s="1728">
        <v>0</v>
      </c>
      <c r="D19" s="1728">
        <v>0</v>
      </c>
      <c r="E19" s="1725">
        <v>39</v>
      </c>
    </row>
    <row r="20" spans="1:8" ht="18" customHeight="1" x14ac:dyDescent="0.25">
      <c r="A20" s="1716" t="s">
        <v>796</v>
      </c>
      <c r="B20" s="1726">
        <v>104</v>
      </c>
      <c r="C20" s="1725">
        <v>1</v>
      </c>
      <c r="D20" s="1728">
        <v>1</v>
      </c>
      <c r="E20" s="1725">
        <v>102</v>
      </c>
    </row>
    <row r="21" spans="1:8" ht="18" customHeight="1" x14ac:dyDescent="0.25">
      <c r="A21" s="1716" t="s">
        <v>797</v>
      </c>
      <c r="B21" s="1726">
        <v>41</v>
      </c>
      <c r="C21" s="1728">
        <v>0</v>
      </c>
      <c r="D21" s="1728">
        <v>0</v>
      </c>
      <c r="E21" s="1725">
        <v>41</v>
      </c>
      <c r="H21" s="1701" t="s">
        <v>281</v>
      </c>
    </row>
    <row r="22" spans="1:8" ht="18" customHeight="1" x14ac:dyDescent="0.25">
      <c r="A22" s="1714" t="s">
        <v>913</v>
      </c>
      <c r="B22" s="1726">
        <v>23</v>
      </c>
      <c r="C22" s="1726">
        <v>1</v>
      </c>
      <c r="D22" s="1729">
        <v>0</v>
      </c>
      <c r="E22" s="1726">
        <v>22</v>
      </c>
    </row>
    <row r="23" spans="1:8" ht="18" customHeight="1" x14ac:dyDescent="0.25">
      <c r="A23" s="1714" t="s">
        <v>914</v>
      </c>
      <c r="B23" s="1726">
        <v>36</v>
      </c>
      <c r="C23" s="1726">
        <v>1</v>
      </c>
      <c r="D23" s="1729">
        <v>0</v>
      </c>
      <c r="E23" s="1726">
        <v>35</v>
      </c>
    </row>
    <row r="24" spans="1:8" ht="7" customHeight="1" thickBot="1" x14ac:dyDescent="0.3">
      <c r="A24" s="1718"/>
      <c r="B24" s="1730"/>
      <c r="C24" s="1730"/>
      <c r="D24" s="1730"/>
      <c r="E24" s="1730"/>
    </row>
    <row r="25" spans="1:8" ht="3" customHeight="1" thickTop="1" x14ac:dyDescent="0.25">
      <c r="A25" s="1707"/>
      <c r="B25" s="1707"/>
      <c r="C25" s="1707"/>
      <c r="D25" s="1707"/>
      <c r="E25" s="1707"/>
    </row>
    <row r="26" spans="1:8" s="1721" customFormat="1" ht="12.75" customHeight="1" x14ac:dyDescent="0.25">
      <c r="A26" s="3037" t="s">
        <v>1227</v>
      </c>
      <c r="B26" s="3037"/>
      <c r="C26" s="3037"/>
      <c r="D26" s="3037"/>
      <c r="E26" s="3037"/>
    </row>
    <row r="27" spans="1:8" ht="7" customHeight="1" x14ac:dyDescent="0.25">
      <c r="A27" s="1707"/>
      <c r="B27" s="1707"/>
      <c r="C27" s="1707"/>
      <c r="D27" s="1707"/>
      <c r="E27" s="1707"/>
    </row>
    <row r="28" spans="1:8" ht="12" customHeight="1" x14ac:dyDescent="0.25">
      <c r="A28" s="1520" t="s">
        <v>301</v>
      </c>
      <c r="B28" s="1707"/>
      <c r="C28" s="1707"/>
      <c r="D28" s="1707"/>
      <c r="E28" s="1707"/>
    </row>
    <row r="29" spans="1:8" ht="12" customHeight="1" x14ac:dyDescent="0.25">
      <c r="A29" s="1722" t="s">
        <v>1212</v>
      </c>
      <c r="B29" s="1707"/>
      <c r="C29" s="1707"/>
      <c r="D29" s="1707"/>
      <c r="E29" s="1707"/>
    </row>
    <row r="30" spans="1:8" ht="16" customHeight="1" x14ac:dyDescent="0.25">
      <c r="A30" s="1722" t="s">
        <v>1213</v>
      </c>
    </row>
    <row r="31" spans="1:8" ht="16" customHeight="1" x14ac:dyDescent="0.2"/>
    <row r="32" spans="1:8" ht="16" customHeight="1" x14ac:dyDescent="0.2"/>
    <row r="33" ht="16" customHeight="1" x14ac:dyDescent="0.2"/>
    <row r="34" ht="16" customHeight="1" x14ac:dyDescent="0.2"/>
    <row r="35" ht="16" customHeight="1" x14ac:dyDescent="0.2"/>
    <row r="36" ht="16" customHeight="1" x14ac:dyDescent="0.2"/>
    <row r="37" ht="16" customHeight="1" x14ac:dyDescent="0.2"/>
    <row r="38" ht="16" customHeight="1" x14ac:dyDescent="0.2"/>
    <row r="39" ht="16" customHeight="1" x14ac:dyDescent="0.2"/>
    <row r="40" ht="16" customHeight="1" x14ac:dyDescent="0.2"/>
    <row r="41" ht="16" customHeight="1" x14ac:dyDescent="0.2"/>
    <row r="42" ht="16" customHeight="1" x14ac:dyDescent="0.2"/>
    <row r="43" ht="22" customHeight="1" x14ac:dyDescent="0.2"/>
    <row r="44" ht="22" customHeight="1" x14ac:dyDescent="0.2"/>
    <row r="45" ht="17.149999999999999" customHeight="1" x14ac:dyDescent="0.2"/>
    <row r="46" ht="17.149999999999999" customHeight="1" x14ac:dyDescent="0.2"/>
    <row r="47" ht="17.149999999999999" customHeight="1" x14ac:dyDescent="0.2"/>
    <row r="48"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row r="144" ht="17.149999999999999" customHeight="1" x14ac:dyDescent="0.2"/>
  </sheetData>
  <mergeCells count="9">
    <mergeCell ref="A26:E26"/>
    <mergeCell ref="A4:E4"/>
    <mergeCell ref="A6:A12"/>
    <mergeCell ref="B6:E8"/>
    <mergeCell ref="B9:B12"/>
    <mergeCell ref="C9:D10"/>
    <mergeCell ref="E9:E12"/>
    <mergeCell ref="C11:C12"/>
    <mergeCell ref="D11:D12"/>
  </mergeCells>
  <hyperlinks>
    <hyperlink ref="A29" r:id="rId1" xr:uid="{0DEFD933-7F7D-4980-971A-9E4FF691AD9D}"/>
    <hyperlink ref="A30" r:id="rId2" xr:uid="{581A7653-7686-4178-9987-CE55B2A64364}"/>
    <hyperlink ref="A1" location="Índice!A1" display="Voltar ao índice" xr:uid="{B6D26D18-D6E0-4466-B683-470E9BD54EE8}"/>
  </hyperlinks>
  <printOptions gridLinesSet="0"/>
  <pageMargins left="0.78740157480314965" right="0.2" top="1.1811023622047243" bottom="0.78740157480314965" header="0" footer="0"/>
  <pageSetup paperSize="9" orientation="portrait" verticalDpi="300" r:id="rId3"/>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086EB-3C1A-4126-A489-1E9261682F0F}">
  <sheetPr>
    <pageSetUpPr autoPageBreaks="0"/>
  </sheetPr>
  <dimension ref="A1:AN1066"/>
  <sheetViews>
    <sheetView showGridLines="0" workbookViewId="0"/>
  </sheetViews>
  <sheetFormatPr defaultColWidth="9.7265625" defaultRowHeight="8" x14ac:dyDescent="0.2"/>
  <cols>
    <col min="1" max="1" width="24.453125" style="1733" customWidth="1"/>
    <col min="2" max="2" width="9.26953125" style="1733" customWidth="1"/>
    <col min="3" max="3" width="10.81640625" style="1733" customWidth="1"/>
    <col min="4" max="4" width="12.1796875" style="1733" customWidth="1"/>
    <col min="5" max="5" width="11.453125" style="1733" customWidth="1"/>
    <col min="6" max="6" width="9.7265625" style="1733" customWidth="1"/>
    <col min="7" max="7" width="9.1796875" style="1733" customWidth="1"/>
    <col min="8" max="8" width="9.453125" style="1733" customWidth="1"/>
    <col min="9" max="16384" width="9.7265625" style="1733"/>
  </cols>
  <sheetData>
    <row r="1" spans="1:40" ht="12.5" x14ac:dyDescent="0.25">
      <c r="A1" s="527" t="s">
        <v>227</v>
      </c>
    </row>
    <row r="3" spans="1:40" s="1731" customFormat="1" ht="16.5" customHeight="1" x14ac:dyDescent="0.25">
      <c r="A3" s="1723" t="s">
        <v>1228</v>
      </c>
      <c r="B3" s="1723"/>
      <c r="C3" s="1723"/>
      <c r="D3" s="1723"/>
      <c r="E3" s="1723"/>
      <c r="F3" s="1723"/>
      <c r="G3" s="1723"/>
    </row>
    <row r="4" spans="1:40" ht="33" customHeight="1" x14ac:dyDescent="0.2">
      <c r="A4" s="2974" t="s">
        <v>1229</v>
      </c>
      <c r="B4" s="2974"/>
      <c r="C4" s="2974"/>
      <c r="D4" s="2974"/>
      <c r="E4" s="2974"/>
      <c r="F4" s="2974"/>
      <c r="G4" s="2974"/>
      <c r="H4" s="2974"/>
      <c r="I4" s="2974"/>
      <c r="J4" s="2974"/>
      <c r="K4" s="2974"/>
      <c r="L4" s="2974"/>
      <c r="M4" s="2974"/>
      <c r="N4" s="2974"/>
      <c r="O4" s="2974"/>
      <c r="P4" s="2974"/>
      <c r="Q4" s="2974"/>
      <c r="R4" s="2974"/>
      <c r="S4" s="2974"/>
      <c r="T4" s="1732"/>
    </row>
    <row r="5" spans="1:40" ht="13.5" customHeight="1" x14ac:dyDescent="0.25">
      <c r="A5" s="1710">
        <v>2023</v>
      </c>
      <c r="B5" s="1165"/>
      <c r="C5" s="1165"/>
      <c r="D5" s="1165"/>
      <c r="E5" s="1165"/>
      <c r="F5" s="1165"/>
      <c r="H5" s="1734"/>
      <c r="I5" s="1734"/>
      <c r="J5" s="1734"/>
      <c r="K5" s="1735"/>
      <c r="L5" s="1735"/>
      <c r="M5" s="1735"/>
      <c r="N5" s="1736"/>
      <c r="O5" s="1735"/>
      <c r="P5" s="1735"/>
      <c r="Q5" s="1735"/>
      <c r="R5" s="1735"/>
      <c r="S5" s="1735"/>
      <c r="T5" s="1737"/>
      <c r="U5" s="1734"/>
      <c r="V5" s="1734"/>
      <c r="W5" s="1734"/>
      <c r="X5" s="1734"/>
      <c r="Y5" s="1734"/>
      <c r="Z5" s="1734"/>
      <c r="AA5" s="1734"/>
      <c r="AB5" s="1734"/>
      <c r="AC5" s="1734"/>
      <c r="AD5" s="1734"/>
      <c r="AE5" s="1734"/>
      <c r="AF5" s="1734"/>
      <c r="AG5" s="1734"/>
      <c r="AH5" s="1734"/>
      <c r="AI5" s="1734"/>
      <c r="AJ5" s="1734"/>
      <c r="AK5" s="1734"/>
      <c r="AL5" s="1734"/>
      <c r="AM5" s="1734"/>
      <c r="AN5" s="1734"/>
    </row>
    <row r="6" spans="1:40" ht="18" customHeight="1" x14ac:dyDescent="0.2">
      <c r="A6" s="2961" t="s">
        <v>909</v>
      </c>
      <c r="B6" s="2961" t="s">
        <v>273</v>
      </c>
      <c r="C6" s="2961" t="s">
        <v>1230</v>
      </c>
      <c r="D6" s="3038" t="s">
        <v>1231</v>
      </c>
      <c r="E6" s="3038" t="s">
        <v>1232</v>
      </c>
      <c r="F6" s="3038" t="s">
        <v>1233</v>
      </c>
      <c r="G6" s="2961" t="s">
        <v>1234</v>
      </c>
      <c r="H6" s="3038" t="s">
        <v>1235</v>
      </c>
      <c r="I6" s="2961" t="s">
        <v>1236</v>
      </c>
      <c r="J6" s="2961" t="s">
        <v>1237</v>
      </c>
      <c r="K6" s="3040" t="s">
        <v>963</v>
      </c>
      <c r="L6" s="3038" t="s">
        <v>1238</v>
      </c>
      <c r="M6" s="2961" t="s">
        <v>1239</v>
      </c>
      <c r="N6" s="3038" t="s">
        <v>1240</v>
      </c>
      <c r="O6" s="3038" t="s">
        <v>1241</v>
      </c>
      <c r="P6" s="3038" t="s">
        <v>1242</v>
      </c>
      <c r="Q6" s="3038" t="s">
        <v>1243</v>
      </c>
      <c r="R6" s="3038" t="s">
        <v>1244</v>
      </c>
      <c r="S6" s="3038" t="s">
        <v>967</v>
      </c>
      <c r="T6" s="3043"/>
    </row>
    <row r="7" spans="1:40" ht="18" customHeight="1" x14ac:dyDescent="0.2">
      <c r="A7" s="2961"/>
      <c r="B7" s="2961"/>
      <c r="C7" s="2961"/>
      <c r="D7" s="3038"/>
      <c r="E7" s="3038"/>
      <c r="F7" s="3038"/>
      <c r="G7" s="2961"/>
      <c r="H7" s="3038"/>
      <c r="I7" s="2961"/>
      <c r="J7" s="2961"/>
      <c r="K7" s="3041"/>
      <c r="L7" s="3038"/>
      <c r="M7" s="2961"/>
      <c r="N7" s="3038"/>
      <c r="O7" s="3044"/>
      <c r="P7" s="3038"/>
      <c r="Q7" s="3038"/>
      <c r="R7" s="3038"/>
      <c r="S7" s="3038"/>
      <c r="T7" s="3043"/>
    </row>
    <row r="8" spans="1:40" ht="18" customHeight="1" x14ac:dyDescent="0.2">
      <c r="A8" s="2961"/>
      <c r="B8" s="2961"/>
      <c r="C8" s="2961"/>
      <c r="D8" s="3038"/>
      <c r="E8" s="3038"/>
      <c r="F8" s="3038"/>
      <c r="G8" s="2961"/>
      <c r="H8" s="3038"/>
      <c r="I8" s="2961"/>
      <c r="J8" s="2961"/>
      <c r="K8" s="3042"/>
      <c r="L8" s="3038"/>
      <c r="M8" s="2961"/>
      <c r="N8" s="3038"/>
      <c r="O8" s="3044"/>
      <c r="P8" s="3038"/>
      <c r="Q8" s="3038"/>
      <c r="R8" s="3038"/>
      <c r="S8" s="3038"/>
      <c r="T8" s="3043"/>
    </row>
    <row r="9" spans="1:40" s="1740" customFormat="1" ht="18" customHeight="1" x14ac:dyDescent="0.25">
      <c r="A9" s="1724" t="s">
        <v>417</v>
      </c>
      <c r="B9" s="1738">
        <v>256475</v>
      </c>
      <c r="C9" s="1738">
        <v>13718</v>
      </c>
      <c r="D9" s="1738">
        <v>1189</v>
      </c>
      <c r="E9" s="1738">
        <v>36937</v>
      </c>
      <c r="F9" s="1738">
        <v>20291</v>
      </c>
      <c r="G9" s="1738">
        <v>20023</v>
      </c>
      <c r="H9" s="1739">
        <v>3528</v>
      </c>
      <c r="I9" s="1739">
        <v>22918</v>
      </c>
      <c r="J9" s="1739">
        <v>8998</v>
      </c>
      <c r="K9" s="1739">
        <v>35456</v>
      </c>
      <c r="L9" s="1739">
        <v>5936</v>
      </c>
      <c r="M9" s="1739">
        <v>7689</v>
      </c>
      <c r="N9" s="1738">
        <v>1610</v>
      </c>
      <c r="O9" s="1738">
        <v>848</v>
      </c>
      <c r="P9" s="1738">
        <v>1376</v>
      </c>
      <c r="Q9" s="1738">
        <v>46059</v>
      </c>
      <c r="R9" s="1738">
        <v>1541</v>
      </c>
      <c r="S9" s="1738">
        <v>28358</v>
      </c>
      <c r="T9" s="1739"/>
    </row>
    <row r="10" spans="1:40" ht="18" customHeight="1" x14ac:dyDescent="0.25">
      <c r="A10" s="1714" t="s">
        <v>418</v>
      </c>
      <c r="B10" s="1738">
        <v>245025</v>
      </c>
      <c r="C10" s="1738">
        <v>12988</v>
      </c>
      <c r="D10" s="1738">
        <v>1179</v>
      </c>
      <c r="E10" s="1738">
        <v>35672</v>
      </c>
      <c r="F10" s="1738">
        <v>19741</v>
      </c>
      <c r="G10" s="1738">
        <v>19166</v>
      </c>
      <c r="H10" s="1739">
        <v>3085</v>
      </c>
      <c r="I10" s="1739">
        <v>21969</v>
      </c>
      <c r="J10" s="1739">
        <v>8673</v>
      </c>
      <c r="K10" s="1739">
        <v>33169</v>
      </c>
      <c r="L10" s="1738">
        <v>5429</v>
      </c>
      <c r="M10" s="1738">
        <v>7423</v>
      </c>
      <c r="N10" s="1738">
        <v>1496</v>
      </c>
      <c r="O10" s="1738">
        <v>792</v>
      </c>
      <c r="P10" s="1738">
        <v>1335</v>
      </c>
      <c r="Q10" s="1738">
        <v>44057</v>
      </c>
      <c r="R10" s="1739">
        <v>1510</v>
      </c>
      <c r="S10" s="1739">
        <v>27341</v>
      </c>
      <c r="T10" s="1739"/>
      <c r="U10" s="1740"/>
    </row>
    <row r="11" spans="1:40" ht="15" customHeight="1" x14ac:dyDescent="0.25">
      <c r="A11" s="1716" t="s">
        <v>793</v>
      </c>
      <c r="B11" s="1738">
        <v>81986</v>
      </c>
      <c r="C11" s="1741">
        <v>6808</v>
      </c>
      <c r="D11" s="1741">
        <v>197</v>
      </c>
      <c r="E11" s="1741">
        <v>5751</v>
      </c>
      <c r="F11" s="1741">
        <v>8035</v>
      </c>
      <c r="G11" s="1741">
        <v>7467</v>
      </c>
      <c r="H11" s="1742">
        <v>789</v>
      </c>
      <c r="I11" s="1742">
        <v>9198</v>
      </c>
      <c r="J11" s="1742">
        <v>2692</v>
      </c>
      <c r="K11" s="1742">
        <v>11661</v>
      </c>
      <c r="L11" s="1742">
        <v>2566</v>
      </c>
      <c r="M11" s="1742">
        <v>2505</v>
      </c>
      <c r="N11" s="1741">
        <v>587</v>
      </c>
      <c r="O11" s="1741">
        <v>280</v>
      </c>
      <c r="P11" s="1741">
        <v>226</v>
      </c>
      <c r="Q11" s="1741">
        <v>13930</v>
      </c>
      <c r="R11" s="1741">
        <v>344</v>
      </c>
      <c r="S11" s="1741">
        <v>8950</v>
      </c>
      <c r="T11" s="1742"/>
      <c r="U11" s="1740"/>
    </row>
    <row r="12" spans="1:40" ht="15" customHeight="1" x14ac:dyDescent="0.25">
      <c r="A12" s="1716" t="s">
        <v>794</v>
      </c>
      <c r="B12" s="1738">
        <v>53441</v>
      </c>
      <c r="C12" s="1741">
        <v>1717</v>
      </c>
      <c r="D12" s="1741">
        <v>132</v>
      </c>
      <c r="E12" s="1741">
        <v>17850</v>
      </c>
      <c r="F12" s="1741">
        <v>3802</v>
      </c>
      <c r="G12" s="1741">
        <v>2006</v>
      </c>
      <c r="H12" s="1742">
        <v>295</v>
      </c>
      <c r="I12" s="1742">
        <v>4054</v>
      </c>
      <c r="J12" s="1742">
        <v>1183</v>
      </c>
      <c r="K12" s="1742">
        <v>7572</v>
      </c>
      <c r="L12" s="1742">
        <v>572</v>
      </c>
      <c r="M12" s="1742">
        <v>1331</v>
      </c>
      <c r="N12" s="1741">
        <v>266</v>
      </c>
      <c r="O12" s="1741">
        <v>268</v>
      </c>
      <c r="P12" s="1741">
        <v>104</v>
      </c>
      <c r="Q12" s="1741">
        <v>7338</v>
      </c>
      <c r="R12" s="1741">
        <v>382</v>
      </c>
      <c r="S12" s="1741">
        <v>4569</v>
      </c>
      <c r="T12" s="1742"/>
      <c r="U12" s="1740"/>
    </row>
    <row r="13" spans="1:40" ht="15" customHeight="1" x14ac:dyDescent="0.25">
      <c r="A13" s="1716" t="s">
        <v>910</v>
      </c>
      <c r="B13" s="1738">
        <v>17208</v>
      </c>
      <c r="C13" s="1743">
        <v>743</v>
      </c>
      <c r="D13" s="1743">
        <v>571</v>
      </c>
      <c r="E13" s="1743">
        <v>1622</v>
      </c>
      <c r="F13" s="1741">
        <v>2598</v>
      </c>
      <c r="G13" s="1741">
        <v>1484</v>
      </c>
      <c r="H13" s="1241">
        <v>879</v>
      </c>
      <c r="I13" s="1241">
        <v>1037</v>
      </c>
      <c r="J13" s="1241">
        <v>329</v>
      </c>
      <c r="K13" s="1742">
        <v>1546</v>
      </c>
      <c r="L13" s="1742">
        <v>205</v>
      </c>
      <c r="M13" s="1742">
        <v>1046</v>
      </c>
      <c r="N13" s="1741">
        <v>23</v>
      </c>
      <c r="O13" s="1741">
        <v>16</v>
      </c>
      <c r="P13" s="1741">
        <v>20</v>
      </c>
      <c r="Q13" s="1741">
        <v>2400</v>
      </c>
      <c r="R13" s="1741">
        <v>108</v>
      </c>
      <c r="S13" s="1741">
        <v>2581</v>
      </c>
      <c r="T13" s="1742"/>
      <c r="U13" s="1740"/>
    </row>
    <row r="14" spans="1:40" ht="15" customHeight="1" x14ac:dyDescent="0.25">
      <c r="A14" s="1716" t="s">
        <v>911</v>
      </c>
      <c r="B14" s="1738">
        <v>46467</v>
      </c>
      <c r="C14" s="1743">
        <v>2068</v>
      </c>
      <c r="D14" s="1743">
        <v>241</v>
      </c>
      <c r="E14" s="1743">
        <v>3219</v>
      </c>
      <c r="F14" s="1741">
        <v>2060</v>
      </c>
      <c r="G14" s="1741">
        <v>5421</v>
      </c>
      <c r="H14" s="1241">
        <v>657</v>
      </c>
      <c r="I14" s="1241">
        <v>3346</v>
      </c>
      <c r="J14" s="1241">
        <v>1986</v>
      </c>
      <c r="K14" s="1742">
        <v>6674</v>
      </c>
      <c r="L14" s="1742">
        <v>1438</v>
      </c>
      <c r="M14" s="1742">
        <v>937</v>
      </c>
      <c r="N14" s="1741">
        <v>471</v>
      </c>
      <c r="O14" s="1741">
        <v>198</v>
      </c>
      <c r="P14" s="1741">
        <v>627</v>
      </c>
      <c r="Q14" s="1741">
        <v>10386</v>
      </c>
      <c r="R14" s="1741">
        <v>292</v>
      </c>
      <c r="S14" s="1741">
        <v>6446</v>
      </c>
      <c r="T14" s="1742"/>
      <c r="U14" s="1740"/>
    </row>
    <row r="15" spans="1:40" ht="15" customHeight="1" x14ac:dyDescent="0.25">
      <c r="A15" s="1716" t="s">
        <v>912</v>
      </c>
      <c r="B15" s="1738">
        <v>11964</v>
      </c>
      <c r="C15" s="1743">
        <v>436</v>
      </c>
      <c r="D15" s="1743">
        <v>0</v>
      </c>
      <c r="E15" s="1743">
        <v>2085</v>
      </c>
      <c r="F15" s="1741">
        <v>525</v>
      </c>
      <c r="G15" s="1741">
        <v>677</v>
      </c>
      <c r="H15" s="1241">
        <v>56</v>
      </c>
      <c r="I15" s="1241">
        <v>2725</v>
      </c>
      <c r="J15" s="1241">
        <v>656</v>
      </c>
      <c r="K15" s="1742">
        <v>1426</v>
      </c>
      <c r="L15" s="1742">
        <v>243</v>
      </c>
      <c r="M15" s="1742">
        <v>774</v>
      </c>
      <c r="N15" s="1741">
        <v>40</v>
      </c>
      <c r="O15" s="1741">
        <v>2</v>
      </c>
      <c r="P15" s="1741">
        <v>13</v>
      </c>
      <c r="Q15" s="1741">
        <v>1851</v>
      </c>
      <c r="R15" s="1741">
        <v>137</v>
      </c>
      <c r="S15" s="1741">
        <v>318</v>
      </c>
      <c r="T15" s="1742"/>
      <c r="U15" s="1740"/>
    </row>
    <row r="16" spans="1:40" ht="15" customHeight="1" x14ac:dyDescent="0.25">
      <c r="A16" s="1716" t="s">
        <v>796</v>
      </c>
      <c r="B16" s="1738">
        <v>23139</v>
      </c>
      <c r="C16" s="1743">
        <v>911</v>
      </c>
      <c r="D16" s="1743">
        <v>13</v>
      </c>
      <c r="E16" s="1743">
        <v>4765</v>
      </c>
      <c r="F16" s="1741">
        <v>1825</v>
      </c>
      <c r="G16" s="1741">
        <v>1690</v>
      </c>
      <c r="H16" s="1241">
        <v>114</v>
      </c>
      <c r="I16" s="1241">
        <v>1366</v>
      </c>
      <c r="J16" s="1241">
        <v>1464</v>
      </c>
      <c r="K16" s="1742">
        <v>2251</v>
      </c>
      <c r="L16" s="1737">
        <v>269</v>
      </c>
      <c r="M16" s="1737">
        <v>673</v>
      </c>
      <c r="N16" s="1741">
        <v>50</v>
      </c>
      <c r="O16" s="1706">
        <v>28</v>
      </c>
      <c r="P16" s="1741">
        <v>345</v>
      </c>
      <c r="Q16" s="1741">
        <v>4305</v>
      </c>
      <c r="R16" s="1741">
        <v>179</v>
      </c>
      <c r="S16" s="1741">
        <v>2891</v>
      </c>
      <c r="T16" s="1742"/>
      <c r="U16" s="1740"/>
    </row>
    <row r="17" spans="1:21" ht="15" customHeight="1" x14ac:dyDescent="0.25">
      <c r="A17" s="1716" t="s">
        <v>797</v>
      </c>
      <c r="B17" s="1738">
        <v>10820</v>
      </c>
      <c r="C17" s="1743">
        <v>305</v>
      </c>
      <c r="D17" s="1743">
        <v>25</v>
      </c>
      <c r="E17" s="1743">
        <v>380</v>
      </c>
      <c r="F17" s="1741">
        <v>896</v>
      </c>
      <c r="G17" s="1706">
        <v>421</v>
      </c>
      <c r="H17" s="1241">
        <v>295</v>
      </c>
      <c r="I17" s="1241">
        <v>243</v>
      </c>
      <c r="J17" s="1241">
        <v>363</v>
      </c>
      <c r="K17" s="1742">
        <v>2039</v>
      </c>
      <c r="L17" s="1737">
        <v>136</v>
      </c>
      <c r="M17" s="1737">
        <v>157</v>
      </c>
      <c r="N17" s="1741">
        <v>59</v>
      </c>
      <c r="O17" s="1706">
        <v>0</v>
      </c>
      <c r="P17" s="1706">
        <v>0</v>
      </c>
      <c r="Q17" s="1741">
        <v>3847</v>
      </c>
      <c r="R17" s="1706">
        <v>68</v>
      </c>
      <c r="S17" s="1741">
        <v>1586</v>
      </c>
      <c r="T17" s="1742"/>
      <c r="U17" s="1740"/>
    </row>
    <row r="18" spans="1:21" ht="18" customHeight="1" x14ac:dyDescent="0.25">
      <c r="A18" s="1714" t="s">
        <v>913</v>
      </c>
      <c r="B18" s="1738">
        <v>5292</v>
      </c>
      <c r="C18" s="1744">
        <v>345</v>
      </c>
      <c r="D18" s="1744">
        <v>0</v>
      </c>
      <c r="E18" s="1744">
        <v>875</v>
      </c>
      <c r="F18" s="1744">
        <v>168</v>
      </c>
      <c r="G18" s="1744">
        <v>234</v>
      </c>
      <c r="H18" s="1745">
        <v>139</v>
      </c>
      <c r="I18" s="1745">
        <v>583</v>
      </c>
      <c r="J18" s="1745">
        <v>46</v>
      </c>
      <c r="K18" s="1745">
        <v>846</v>
      </c>
      <c r="L18" s="1745">
        <v>328</v>
      </c>
      <c r="M18" s="1745">
        <v>17</v>
      </c>
      <c r="N18" s="1748">
        <v>86</v>
      </c>
      <c r="O18" s="1748">
        <v>31</v>
      </c>
      <c r="P18" s="1748">
        <v>40</v>
      </c>
      <c r="Q18" s="1748">
        <v>769</v>
      </c>
      <c r="R18" s="1748">
        <v>9</v>
      </c>
      <c r="S18" s="1748">
        <v>776</v>
      </c>
      <c r="T18" s="1745"/>
      <c r="U18" s="1740"/>
    </row>
    <row r="19" spans="1:21" ht="18" customHeight="1" x14ac:dyDescent="0.25">
      <c r="A19" s="1714" t="s">
        <v>914</v>
      </c>
      <c r="B19" s="1738">
        <v>6158</v>
      </c>
      <c r="C19" s="1738">
        <v>385</v>
      </c>
      <c r="D19" s="1746">
        <v>10</v>
      </c>
      <c r="E19" s="1738">
        <v>390</v>
      </c>
      <c r="F19" s="1738">
        <v>382</v>
      </c>
      <c r="G19" s="1738">
        <v>623</v>
      </c>
      <c r="H19" s="1747">
        <v>304</v>
      </c>
      <c r="I19" s="1747">
        <v>366</v>
      </c>
      <c r="J19" s="1747">
        <v>279</v>
      </c>
      <c r="K19" s="1739">
        <v>1441</v>
      </c>
      <c r="L19" s="1739">
        <v>179</v>
      </c>
      <c r="M19" s="1739">
        <v>249</v>
      </c>
      <c r="N19" s="1738">
        <v>28</v>
      </c>
      <c r="O19" s="1749">
        <v>25</v>
      </c>
      <c r="P19" s="1749">
        <v>1</v>
      </c>
      <c r="Q19" s="1738">
        <v>1233</v>
      </c>
      <c r="R19" s="1749">
        <v>22</v>
      </c>
      <c r="S19" s="1738">
        <v>241</v>
      </c>
      <c r="T19" s="1739"/>
      <c r="U19" s="1740"/>
    </row>
    <row r="20" spans="1:21" ht="6" customHeight="1" thickBot="1" x14ac:dyDescent="0.3">
      <c r="A20" s="1718"/>
      <c r="B20" s="1718"/>
      <c r="C20" s="1718"/>
      <c r="D20" s="1718"/>
      <c r="E20" s="1718"/>
      <c r="F20" s="1718"/>
      <c r="G20" s="1718"/>
      <c r="H20" s="1246"/>
      <c r="I20" s="1246"/>
      <c r="J20" s="1246"/>
      <c r="K20" s="1246"/>
      <c r="L20" s="1246"/>
      <c r="M20" s="1246"/>
      <c r="N20" s="1718"/>
      <c r="O20" s="1718"/>
      <c r="P20" s="1718"/>
      <c r="Q20" s="1718"/>
      <c r="R20" s="1718"/>
      <c r="S20" s="1718"/>
      <c r="T20" s="1182"/>
    </row>
    <row r="21" spans="1:21" ht="5.25" customHeight="1" thickTop="1" x14ac:dyDescent="0.25">
      <c r="A21" s="1707"/>
      <c r="B21" s="1707"/>
      <c r="C21" s="1707"/>
      <c r="D21" s="1707"/>
      <c r="E21" s="1707"/>
      <c r="F21" s="1707"/>
      <c r="G21" s="1707"/>
    </row>
    <row r="22" spans="1:21" ht="10.5" x14ac:dyDescent="0.25">
      <c r="A22" s="1161" t="s">
        <v>1227</v>
      </c>
      <c r="B22" s="1734"/>
      <c r="C22" s="1734"/>
      <c r="D22" s="1734"/>
      <c r="E22" s="1734"/>
      <c r="F22" s="1734"/>
      <c r="G22" s="1734"/>
    </row>
    <row r="23" spans="1:21" ht="7" customHeight="1" x14ac:dyDescent="0.25">
      <c r="A23" s="1707"/>
      <c r="B23" s="1734"/>
      <c r="C23" s="1734"/>
      <c r="D23" s="1734"/>
      <c r="E23" s="1734"/>
      <c r="F23" s="1734"/>
      <c r="G23" s="1734"/>
    </row>
    <row r="24" spans="1:21" ht="10.5" x14ac:dyDescent="0.2">
      <c r="A24" s="1520" t="s">
        <v>301</v>
      </c>
      <c r="B24" s="1734"/>
      <c r="C24" s="1734"/>
      <c r="D24" s="1734"/>
      <c r="E24" s="1734"/>
      <c r="F24" s="1734"/>
      <c r="G24" s="1734"/>
    </row>
    <row r="25" spans="1:21" ht="10.5" x14ac:dyDescent="0.25">
      <c r="A25" s="1722" t="s">
        <v>1245</v>
      </c>
      <c r="B25" s="1734"/>
      <c r="C25" s="1734"/>
      <c r="D25" s="1734"/>
      <c r="E25" s="1734"/>
      <c r="F25" s="1734"/>
      <c r="G25" s="1734"/>
    </row>
    <row r="26" spans="1:21" ht="10.5" x14ac:dyDescent="0.25">
      <c r="A26" s="1722" t="s">
        <v>1246</v>
      </c>
      <c r="B26" s="1734"/>
      <c r="C26" s="1734"/>
      <c r="D26" s="1734"/>
      <c r="E26" s="1734"/>
      <c r="F26" s="1734"/>
      <c r="G26" s="1734"/>
    </row>
    <row r="27" spans="1:21" ht="17.149999999999999" customHeight="1" x14ac:dyDescent="0.2">
      <c r="A27" s="1734"/>
      <c r="B27" s="1734"/>
      <c r="C27" s="1734"/>
      <c r="D27" s="1734"/>
      <c r="E27" s="1734"/>
      <c r="F27" s="1734"/>
      <c r="G27" s="1734"/>
    </row>
    <row r="28" spans="1:21" ht="17.149999999999999" customHeight="1" x14ac:dyDescent="0.2">
      <c r="A28" s="1734"/>
      <c r="B28" s="1734"/>
      <c r="C28" s="1734"/>
      <c r="D28" s="1734"/>
      <c r="E28" s="1734"/>
      <c r="F28" s="1734"/>
      <c r="G28" s="1734"/>
    </row>
    <row r="29" spans="1:21" ht="17.149999999999999" customHeight="1" x14ac:dyDescent="0.2">
      <c r="A29" s="1734"/>
      <c r="B29" s="1734"/>
      <c r="C29" s="1734"/>
      <c r="D29" s="1734"/>
      <c r="E29" s="1734"/>
      <c r="F29" s="1734"/>
      <c r="G29" s="1734"/>
    </row>
    <row r="30" spans="1:21" ht="17.149999999999999" customHeight="1" x14ac:dyDescent="0.2">
      <c r="A30" s="1734"/>
      <c r="B30" s="1734"/>
      <c r="C30" s="1734"/>
      <c r="D30" s="1734"/>
      <c r="E30" s="1734"/>
      <c r="F30" s="1734"/>
      <c r="G30" s="1734"/>
    </row>
    <row r="31" spans="1:21" ht="17.149999999999999" customHeight="1" x14ac:dyDescent="0.2">
      <c r="A31" s="1734"/>
      <c r="B31" s="1734"/>
      <c r="C31" s="1734"/>
      <c r="D31" s="1734"/>
      <c r="E31" s="1734"/>
      <c r="F31" s="1734"/>
      <c r="G31" s="1734"/>
    </row>
    <row r="32" spans="1:21" x14ac:dyDescent="0.2">
      <c r="A32" s="1734"/>
      <c r="B32" s="1734"/>
      <c r="C32" s="1734"/>
      <c r="D32" s="1734"/>
      <c r="E32" s="1734"/>
      <c r="F32" s="1734"/>
      <c r="G32" s="1734"/>
    </row>
    <row r="33" spans="1:7" x14ac:dyDescent="0.2">
      <c r="A33" s="1734"/>
      <c r="B33" s="1734"/>
      <c r="C33" s="1734"/>
      <c r="D33" s="1734"/>
      <c r="E33" s="1734"/>
      <c r="F33" s="1734"/>
      <c r="G33" s="1734"/>
    </row>
    <row r="34" spans="1:7" x14ac:dyDescent="0.2">
      <c r="A34" s="1734"/>
      <c r="B34" s="1734"/>
      <c r="C34" s="1734"/>
      <c r="D34" s="1734"/>
      <c r="E34" s="1734"/>
      <c r="F34" s="1734"/>
      <c r="G34" s="1734"/>
    </row>
    <row r="35" spans="1:7" x14ac:dyDescent="0.2">
      <c r="A35" s="1734"/>
      <c r="B35" s="1734"/>
      <c r="C35" s="1734"/>
      <c r="D35" s="1734"/>
      <c r="E35" s="1734"/>
      <c r="F35" s="1734"/>
      <c r="G35" s="1734"/>
    </row>
    <row r="36" spans="1:7" x14ac:dyDescent="0.2">
      <c r="A36" s="1734"/>
      <c r="B36" s="1734"/>
      <c r="C36" s="1734"/>
      <c r="D36" s="1734"/>
      <c r="E36" s="1734"/>
      <c r="F36" s="1734"/>
      <c r="G36" s="1734"/>
    </row>
    <row r="37" spans="1:7" x14ac:dyDescent="0.2">
      <c r="A37" s="1734"/>
      <c r="B37" s="1734"/>
      <c r="C37" s="1734"/>
      <c r="D37" s="1734"/>
      <c r="E37" s="1734"/>
      <c r="F37" s="1734"/>
      <c r="G37" s="1734"/>
    </row>
    <row r="38" spans="1:7" x14ac:dyDescent="0.2">
      <c r="A38" s="1734"/>
      <c r="B38" s="1734"/>
      <c r="C38" s="1734"/>
      <c r="D38" s="1734"/>
      <c r="E38" s="1734"/>
      <c r="F38" s="1734"/>
      <c r="G38" s="1734"/>
    </row>
    <row r="39" spans="1:7" x14ac:dyDescent="0.2">
      <c r="A39" s="1734"/>
      <c r="B39" s="1734"/>
      <c r="C39" s="1734"/>
      <c r="D39" s="1734"/>
      <c r="E39" s="1734"/>
      <c r="F39" s="1734"/>
      <c r="G39" s="1734"/>
    </row>
    <row r="40" spans="1:7" x14ac:dyDescent="0.2">
      <c r="A40" s="1734"/>
      <c r="B40" s="1734"/>
      <c r="C40" s="1734"/>
      <c r="D40" s="1734"/>
      <c r="E40" s="1734"/>
      <c r="F40" s="1734"/>
      <c r="G40" s="1734"/>
    </row>
    <row r="41" spans="1:7" x14ac:dyDescent="0.2">
      <c r="A41" s="1734"/>
      <c r="B41" s="1734"/>
      <c r="C41" s="1734"/>
      <c r="D41" s="1734"/>
      <c r="E41" s="1734"/>
      <c r="F41" s="1734"/>
      <c r="G41" s="1734"/>
    </row>
    <row r="42" spans="1:7" x14ac:dyDescent="0.2">
      <c r="A42" s="1734"/>
      <c r="B42" s="1734"/>
      <c r="C42" s="1734"/>
      <c r="D42" s="1734"/>
      <c r="E42" s="1734"/>
      <c r="F42" s="1734"/>
      <c r="G42" s="1734"/>
    </row>
    <row r="43" spans="1:7" x14ac:dyDescent="0.2">
      <c r="A43" s="1734"/>
      <c r="B43" s="1734"/>
      <c r="C43" s="1734"/>
      <c r="D43" s="1734"/>
      <c r="E43" s="1734"/>
      <c r="F43" s="1734"/>
      <c r="G43" s="1734"/>
    </row>
    <row r="44" spans="1:7" x14ac:dyDescent="0.2">
      <c r="A44" s="1734"/>
      <c r="B44" s="1734"/>
      <c r="C44" s="1734"/>
      <c r="D44" s="1734"/>
      <c r="E44" s="1734"/>
      <c r="F44" s="1734"/>
      <c r="G44" s="1734"/>
    </row>
    <row r="45" spans="1:7" x14ac:dyDescent="0.2">
      <c r="A45" s="1734"/>
      <c r="B45" s="1734"/>
      <c r="C45" s="1734"/>
      <c r="D45" s="1734"/>
      <c r="E45" s="1734"/>
      <c r="F45" s="1734"/>
      <c r="G45" s="1734"/>
    </row>
    <row r="46" spans="1:7" x14ac:dyDescent="0.2">
      <c r="A46" s="1734"/>
      <c r="B46" s="1734"/>
      <c r="C46" s="1734"/>
      <c r="D46" s="1734"/>
      <c r="E46" s="1734"/>
      <c r="F46" s="1734"/>
      <c r="G46" s="1734"/>
    </row>
    <row r="47" spans="1:7" x14ac:dyDescent="0.2">
      <c r="A47" s="1734"/>
      <c r="B47" s="1734"/>
      <c r="C47" s="1734"/>
      <c r="D47" s="1734"/>
      <c r="E47" s="1734"/>
      <c r="F47" s="1734"/>
      <c r="G47" s="1734"/>
    </row>
    <row r="48" spans="1:7" x14ac:dyDescent="0.2">
      <c r="A48" s="1734"/>
      <c r="B48" s="1734"/>
      <c r="C48" s="1734"/>
      <c r="D48" s="1734"/>
      <c r="E48" s="1734"/>
      <c r="F48" s="1734"/>
      <c r="G48" s="1734"/>
    </row>
    <row r="49" spans="1:7" x14ac:dyDescent="0.2">
      <c r="A49" s="1734"/>
      <c r="B49" s="1734"/>
      <c r="C49" s="1734"/>
      <c r="D49" s="1734"/>
      <c r="E49" s="1734"/>
      <c r="F49" s="1734"/>
      <c r="G49" s="1734"/>
    </row>
    <row r="50" spans="1:7" x14ac:dyDescent="0.2">
      <c r="A50" s="1734"/>
      <c r="B50" s="1734"/>
      <c r="C50" s="1734"/>
      <c r="D50" s="1734"/>
      <c r="E50" s="1734"/>
      <c r="F50" s="1734"/>
      <c r="G50" s="1734"/>
    </row>
    <row r="51" spans="1:7" x14ac:dyDescent="0.2">
      <c r="A51" s="1734"/>
      <c r="B51" s="1734"/>
      <c r="C51" s="1734"/>
      <c r="D51" s="1734"/>
      <c r="E51" s="1734"/>
      <c r="F51" s="1734"/>
      <c r="G51" s="1734"/>
    </row>
    <row r="52" spans="1:7" x14ac:dyDescent="0.2">
      <c r="A52" s="1734"/>
      <c r="B52" s="1734"/>
      <c r="C52" s="1734"/>
      <c r="D52" s="1734"/>
      <c r="E52" s="1734"/>
      <c r="F52" s="1734"/>
      <c r="G52" s="1734"/>
    </row>
    <row r="53" spans="1:7" x14ac:dyDescent="0.2">
      <c r="A53" s="1734"/>
      <c r="B53" s="1734"/>
      <c r="C53" s="1734"/>
      <c r="D53" s="1734"/>
      <c r="E53" s="1734"/>
      <c r="F53" s="1734"/>
      <c r="G53" s="1734"/>
    </row>
    <row r="54" spans="1:7" x14ac:dyDescent="0.2">
      <c r="A54" s="1734"/>
      <c r="B54" s="1734"/>
      <c r="C54" s="1734"/>
      <c r="D54" s="1734"/>
      <c r="E54" s="1734"/>
      <c r="F54" s="1734"/>
      <c r="G54" s="1734"/>
    </row>
    <row r="55" spans="1:7" x14ac:dyDescent="0.2">
      <c r="A55" s="1734"/>
      <c r="B55" s="1734"/>
      <c r="C55" s="1734"/>
      <c r="D55" s="1734"/>
      <c r="E55" s="1734"/>
      <c r="F55" s="1734"/>
      <c r="G55" s="1734"/>
    </row>
    <row r="56" spans="1:7" x14ac:dyDescent="0.2">
      <c r="A56" s="1734"/>
      <c r="B56" s="1734"/>
      <c r="C56" s="1734"/>
      <c r="D56" s="1734"/>
      <c r="E56" s="1734"/>
      <c r="F56" s="1734"/>
      <c r="G56" s="1734"/>
    </row>
    <row r="57" spans="1:7" x14ac:dyDescent="0.2">
      <c r="A57" s="1734"/>
      <c r="B57" s="1734"/>
      <c r="C57" s="1734"/>
      <c r="D57" s="1734"/>
      <c r="E57" s="1734"/>
      <c r="F57" s="1734"/>
      <c r="G57" s="1734"/>
    </row>
    <row r="58" spans="1:7" x14ac:dyDescent="0.2">
      <c r="A58" s="1734"/>
      <c r="B58" s="1734"/>
      <c r="C58" s="1734"/>
      <c r="D58" s="1734"/>
      <c r="E58" s="1734"/>
      <c r="F58" s="1734"/>
      <c r="G58" s="1734"/>
    </row>
    <row r="59" spans="1:7" x14ac:dyDescent="0.2">
      <c r="A59" s="1734"/>
      <c r="B59" s="1734"/>
      <c r="C59" s="1734"/>
      <c r="D59" s="1734"/>
      <c r="E59" s="1734"/>
      <c r="F59" s="1734"/>
      <c r="G59" s="1734"/>
    </row>
    <row r="60" spans="1:7" x14ac:dyDescent="0.2">
      <c r="A60" s="1734"/>
      <c r="B60" s="1734"/>
      <c r="C60" s="1734"/>
      <c r="D60" s="1734"/>
      <c r="E60" s="1734"/>
      <c r="F60" s="1734"/>
      <c r="G60" s="1734"/>
    </row>
    <row r="61" spans="1:7" x14ac:dyDescent="0.2">
      <c r="A61" s="1734"/>
      <c r="B61" s="1734"/>
      <c r="C61" s="1734"/>
      <c r="D61" s="1734"/>
      <c r="E61" s="1734"/>
      <c r="F61" s="1734"/>
      <c r="G61" s="1734"/>
    </row>
    <row r="62" spans="1:7" x14ac:dyDescent="0.2">
      <c r="A62" s="1734"/>
      <c r="B62" s="1734"/>
      <c r="C62" s="1734"/>
      <c r="D62" s="1734"/>
      <c r="E62" s="1734"/>
      <c r="F62" s="1734"/>
      <c r="G62" s="1734"/>
    </row>
    <row r="63" spans="1:7" x14ac:dyDescent="0.2">
      <c r="A63" s="1734"/>
      <c r="B63" s="1734"/>
      <c r="C63" s="1734"/>
      <c r="D63" s="1734"/>
      <c r="E63" s="1734"/>
      <c r="F63" s="1734"/>
      <c r="G63" s="1734"/>
    </row>
    <row r="64" spans="1:7" x14ac:dyDescent="0.2">
      <c r="A64" s="1734"/>
      <c r="B64" s="1734"/>
      <c r="C64" s="1734"/>
      <c r="D64" s="1734"/>
      <c r="E64" s="1734"/>
      <c r="F64" s="1734"/>
      <c r="G64" s="1734"/>
    </row>
    <row r="65" spans="1:7" x14ac:dyDescent="0.2">
      <c r="A65" s="1734"/>
      <c r="B65" s="1734"/>
      <c r="C65" s="1734"/>
      <c r="D65" s="1734"/>
      <c r="E65" s="1734"/>
      <c r="F65" s="1734"/>
      <c r="G65" s="1734"/>
    </row>
    <row r="66" spans="1:7" x14ac:dyDescent="0.2">
      <c r="A66" s="1734"/>
      <c r="B66" s="1734"/>
      <c r="C66" s="1734"/>
      <c r="D66" s="1734"/>
      <c r="E66" s="1734"/>
      <c r="F66" s="1734"/>
      <c r="G66" s="1734"/>
    </row>
    <row r="67" spans="1:7" x14ac:dyDescent="0.2">
      <c r="A67" s="1734"/>
      <c r="B67" s="1734"/>
      <c r="C67" s="1734"/>
      <c r="D67" s="1734"/>
      <c r="E67" s="1734"/>
      <c r="F67" s="1734"/>
      <c r="G67" s="1734"/>
    </row>
    <row r="68" spans="1:7" x14ac:dyDescent="0.2">
      <c r="A68" s="1734"/>
      <c r="B68" s="1734"/>
      <c r="C68" s="1734"/>
      <c r="D68" s="1734"/>
      <c r="E68" s="1734"/>
      <c r="F68" s="1734"/>
      <c r="G68" s="1734"/>
    </row>
    <row r="69" spans="1:7" x14ac:dyDescent="0.2">
      <c r="A69" s="1734"/>
      <c r="B69" s="1734"/>
      <c r="C69" s="1734"/>
      <c r="D69" s="1734"/>
      <c r="E69" s="1734"/>
      <c r="F69" s="1734"/>
      <c r="G69" s="1734"/>
    </row>
    <row r="70" spans="1:7" x14ac:dyDescent="0.2">
      <c r="A70" s="1734"/>
      <c r="B70" s="1734"/>
      <c r="C70" s="1734"/>
      <c r="D70" s="1734"/>
      <c r="E70" s="1734"/>
      <c r="F70" s="1734"/>
      <c r="G70" s="1734"/>
    </row>
    <row r="71" spans="1:7" x14ac:dyDescent="0.2">
      <c r="A71" s="1734"/>
      <c r="B71" s="1734"/>
      <c r="C71" s="1734"/>
      <c r="D71" s="1734"/>
      <c r="E71" s="1734"/>
      <c r="F71" s="1734"/>
      <c r="G71" s="1734"/>
    </row>
    <row r="72" spans="1:7" x14ac:dyDescent="0.2">
      <c r="A72" s="1734"/>
      <c r="B72" s="1734"/>
      <c r="C72" s="1734"/>
      <c r="D72" s="1734"/>
      <c r="E72" s="1734"/>
      <c r="F72" s="1734"/>
      <c r="G72" s="1734"/>
    </row>
    <row r="73" spans="1:7" x14ac:dyDescent="0.2">
      <c r="A73" s="1734"/>
      <c r="B73" s="1734"/>
      <c r="C73" s="1734"/>
      <c r="D73" s="1734"/>
      <c r="E73" s="1734"/>
      <c r="F73" s="1734"/>
      <c r="G73" s="1734"/>
    </row>
    <row r="74" spans="1:7" x14ac:dyDescent="0.2">
      <c r="A74" s="1734"/>
      <c r="B74" s="1734"/>
      <c r="C74" s="1734"/>
      <c r="D74" s="1734"/>
      <c r="E74" s="1734"/>
      <c r="F74" s="1734"/>
      <c r="G74" s="1734"/>
    </row>
    <row r="75" spans="1:7" x14ac:dyDescent="0.2">
      <c r="A75" s="1734"/>
      <c r="B75" s="1734"/>
      <c r="C75" s="1734"/>
      <c r="D75" s="1734"/>
      <c r="E75" s="1734"/>
      <c r="F75" s="1734"/>
      <c r="G75" s="1734"/>
    </row>
    <row r="76" spans="1:7" x14ac:dyDescent="0.2">
      <c r="A76" s="1734"/>
      <c r="B76" s="1734"/>
      <c r="C76" s="1734"/>
      <c r="D76" s="1734"/>
      <c r="E76" s="1734"/>
      <c r="F76" s="1734"/>
      <c r="G76" s="1734"/>
    </row>
    <row r="77" spans="1:7" x14ac:dyDescent="0.2">
      <c r="A77" s="1734"/>
      <c r="B77" s="1734"/>
      <c r="C77" s="1734"/>
      <c r="D77" s="1734"/>
      <c r="E77" s="1734"/>
      <c r="F77" s="1734"/>
      <c r="G77" s="1734"/>
    </row>
    <row r="78" spans="1:7" x14ac:dyDescent="0.2">
      <c r="A78" s="1734"/>
      <c r="B78" s="1734"/>
      <c r="C78" s="1734"/>
      <c r="D78" s="1734"/>
      <c r="E78" s="1734"/>
      <c r="F78" s="1734"/>
      <c r="G78" s="1734"/>
    </row>
    <row r="79" spans="1:7" x14ac:dyDescent="0.2">
      <c r="A79" s="1734"/>
      <c r="B79" s="1734"/>
      <c r="C79" s="1734"/>
      <c r="D79" s="1734"/>
      <c r="E79" s="1734"/>
      <c r="F79" s="1734"/>
      <c r="G79" s="1734"/>
    </row>
    <row r="80" spans="1:7" x14ac:dyDescent="0.2">
      <c r="A80" s="1734"/>
      <c r="B80" s="1734"/>
      <c r="C80" s="1734"/>
      <c r="D80" s="1734"/>
      <c r="E80" s="1734"/>
      <c r="F80" s="1734"/>
      <c r="G80" s="1734"/>
    </row>
    <row r="81" spans="1:7" x14ac:dyDescent="0.2">
      <c r="A81" s="1734"/>
      <c r="B81" s="1734"/>
      <c r="C81" s="1734"/>
      <c r="D81" s="1734"/>
      <c r="E81" s="1734"/>
      <c r="F81" s="1734"/>
      <c r="G81" s="1734"/>
    </row>
    <row r="82" spans="1:7" x14ac:dyDescent="0.2">
      <c r="A82" s="1734"/>
      <c r="B82" s="1734"/>
      <c r="C82" s="1734"/>
      <c r="D82" s="1734"/>
      <c r="E82" s="1734"/>
      <c r="F82" s="1734"/>
      <c r="G82" s="1734"/>
    </row>
    <row r="83" spans="1:7" x14ac:dyDescent="0.2">
      <c r="A83" s="1734"/>
      <c r="B83" s="1734"/>
      <c r="C83" s="1734"/>
      <c r="D83" s="1734"/>
      <c r="E83" s="1734"/>
      <c r="F83" s="1734"/>
      <c r="G83" s="1734"/>
    </row>
    <row r="84" spans="1:7" x14ac:dyDescent="0.2">
      <c r="A84" s="1734"/>
      <c r="B84" s="1734"/>
      <c r="C84" s="1734"/>
      <c r="D84" s="1734"/>
      <c r="E84" s="1734"/>
      <c r="F84" s="1734"/>
      <c r="G84" s="1734"/>
    </row>
    <row r="85" spans="1:7" x14ac:dyDescent="0.2">
      <c r="A85" s="1734"/>
      <c r="B85" s="1734"/>
      <c r="C85" s="1734"/>
      <c r="D85" s="1734"/>
      <c r="E85" s="1734"/>
      <c r="F85" s="1734"/>
      <c r="G85" s="1734"/>
    </row>
    <row r="86" spans="1:7" x14ac:dyDescent="0.2">
      <c r="A86" s="1734"/>
      <c r="B86" s="1734"/>
      <c r="C86" s="1734"/>
      <c r="D86" s="1734"/>
      <c r="E86" s="1734"/>
      <c r="F86" s="1734"/>
      <c r="G86" s="1734"/>
    </row>
    <row r="87" spans="1:7" x14ac:dyDescent="0.2">
      <c r="A87" s="1734"/>
      <c r="B87" s="1734"/>
      <c r="C87" s="1734"/>
      <c r="D87" s="1734"/>
      <c r="E87" s="1734"/>
      <c r="F87" s="1734"/>
      <c r="G87" s="1734"/>
    </row>
    <row r="88" spans="1:7" x14ac:dyDescent="0.2">
      <c r="A88" s="1734"/>
      <c r="B88" s="1734"/>
      <c r="C88" s="1734"/>
      <c r="D88" s="1734"/>
      <c r="E88" s="1734"/>
      <c r="F88" s="1734"/>
      <c r="G88" s="1734"/>
    </row>
    <row r="89" spans="1:7" x14ac:dyDescent="0.2">
      <c r="A89" s="1734"/>
      <c r="B89" s="1734"/>
      <c r="C89" s="1734"/>
      <c r="D89" s="1734"/>
      <c r="E89" s="1734"/>
      <c r="F89" s="1734"/>
      <c r="G89" s="1734"/>
    </row>
    <row r="90" spans="1:7" x14ac:dyDescent="0.2">
      <c r="A90" s="1734"/>
      <c r="B90" s="1734"/>
      <c r="C90" s="1734"/>
      <c r="D90" s="1734"/>
      <c r="E90" s="1734"/>
      <c r="F90" s="1734"/>
      <c r="G90" s="1734"/>
    </row>
    <row r="91" spans="1:7" x14ac:dyDescent="0.2">
      <c r="A91" s="1734"/>
      <c r="B91" s="1734"/>
      <c r="C91" s="1734"/>
      <c r="D91" s="1734"/>
      <c r="E91" s="1734"/>
      <c r="F91" s="1734"/>
      <c r="G91" s="1734"/>
    </row>
    <row r="92" spans="1:7" x14ac:dyDescent="0.2">
      <c r="A92" s="1734"/>
      <c r="B92" s="1734"/>
      <c r="C92" s="1734"/>
      <c r="D92" s="1734"/>
      <c r="E92" s="1734"/>
      <c r="F92" s="1734"/>
      <c r="G92" s="1734"/>
    </row>
    <row r="93" spans="1:7" x14ac:dyDescent="0.2">
      <c r="A93" s="1734"/>
      <c r="B93" s="1734"/>
      <c r="C93" s="1734"/>
      <c r="D93" s="1734"/>
      <c r="E93" s="1734"/>
      <c r="F93" s="1734"/>
      <c r="G93" s="1734"/>
    </row>
    <row r="94" spans="1:7" x14ac:dyDescent="0.2">
      <c r="A94" s="1734"/>
      <c r="B94" s="1734"/>
      <c r="C94" s="1734"/>
      <c r="D94" s="1734"/>
      <c r="E94" s="1734"/>
      <c r="F94" s="1734"/>
      <c r="G94" s="1734"/>
    </row>
    <row r="95" spans="1:7" x14ac:dyDescent="0.2">
      <c r="A95" s="1734"/>
      <c r="B95" s="1734"/>
      <c r="C95" s="1734"/>
      <c r="D95" s="1734"/>
      <c r="E95" s="1734"/>
      <c r="F95" s="1734"/>
      <c r="G95" s="1734"/>
    </row>
    <row r="96" spans="1:7" x14ac:dyDescent="0.2">
      <c r="A96" s="1734"/>
      <c r="B96" s="1734"/>
      <c r="C96" s="1734"/>
      <c r="D96" s="1734"/>
      <c r="E96" s="1734"/>
      <c r="F96" s="1734"/>
      <c r="G96" s="1734"/>
    </row>
    <row r="97" spans="1:7" x14ac:dyDescent="0.2">
      <c r="A97" s="1734"/>
      <c r="B97" s="1734"/>
      <c r="C97" s="1734"/>
      <c r="D97" s="1734"/>
      <c r="E97" s="1734"/>
      <c r="F97" s="1734"/>
      <c r="G97" s="1734"/>
    </row>
    <row r="98" spans="1:7" x14ac:dyDescent="0.2">
      <c r="A98" s="1734"/>
      <c r="B98" s="1734"/>
      <c r="C98" s="1734"/>
      <c r="D98" s="1734"/>
      <c r="E98" s="1734"/>
      <c r="F98" s="1734"/>
      <c r="G98" s="1734"/>
    </row>
    <row r="99" spans="1:7" x14ac:dyDescent="0.2">
      <c r="A99" s="1734"/>
      <c r="B99" s="1734"/>
      <c r="C99" s="1734"/>
      <c r="D99" s="1734"/>
      <c r="E99" s="1734"/>
      <c r="F99" s="1734"/>
      <c r="G99" s="1734"/>
    </row>
    <row r="100" spans="1:7" x14ac:dyDescent="0.2">
      <c r="A100" s="1734"/>
      <c r="B100" s="1734"/>
      <c r="C100" s="1734"/>
      <c r="D100" s="1734"/>
      <c r="E100" s="1734"/>
      <c r="F100" s="1734"/>
      <c r="G100" s="1734"/>
    </row>
    <row r="101" spans="1:7" x14ac:dyDescent="0.2">
      <c r="A101" s="1734"/>
      <c r="B101" s="1734"/>
      <c r="C101" s="1734"/>
      <c r="D101" s="1734"/>
      <c r="E101" s="1734"/>
      <c r="F101" s="1734"/>
      <c r="G101" s="1734"/>
    </row>
    <row r="102" spans="1:7" x14ac:dyDescent="0.2">
      <c r="A102" s="1734"/>
      <c r="B102" s="1734"/>
      <c r="C102" s="1734"/>
      <c r="D102" s="1734"/>
      <c r="E102" s="1734"/>
      <c r="F102" s="1734"/>
      <c r="G102" s="1734"/>
    </row>
    <row r="103" spans="1:7" x14ac:dyDescent="0.2">
      <c r="A103" s="1734"/>
      <c r="B103" s="1734"/>
      <c r="C103" s="1734"/>
      <c r="D103" s="1734"/>
      <c r="E103" s="1734"/>
      <c r="F103" s="1734"/>
      <c r="G103" s="1734"/>
    </row>
    <row r="104" spans="1:7" x14ac:dyDescent="0.2">
      <c r="A104" s="1734"/>
      <c r="B104" s="1734"/>
      <c r="C104" s="1734"/>
      <c r="D104" s="1734"/>
      <c r="E104" s="1734"/>
      <c r="F104" s="1734"/>
      <c r="G104" s="1734"/>
    </row>
    <row r="105" spans="1:7" x14ac:dyDescent="0.2">
      <c r="A105" s="1734"/>
      <c r="B105" s="1734"/>
      <c r="C105" s="1734"/>
      <c r="D105" s="1734"/>
      <c r="E105" s="1734"/>
      <c r="F105" s="1734"/>
      <c r="G105" s="1734"/>
    </row>
    <row r="106" spans="1:7" x14ac:dyDescent="0.2">
      <c r="A106" s="1734"/>
      <c r="B106" s="1734"/>
      <c r="C106" s="1734"/>
      <c r="D106" s="1734"/>
      <c r="E106" s="1734"/>
      <c r="F106" s="1734"/>
      <c r="G106" s="1734"/>
    </row>
    <row r="107" spans="1:7" x14ac:dyDescent="0.2">
      <c r="A107" s="1734"/>
      <c r="B107" s="1734"/>
      <c r="C107" s="1734"/>
      <c r="D107" s="1734"/>
      <c r="E107" s="1734"/>
      <c r="F107" s="1734"/>
      <c r="G107" s="1734"/>
    </row>
    <row r="108" spans="1:7" x14ac:dyDescent="0.2">
      <c r="A108" s="1734"/>
      <c r="B108" s="1734"/>
      <c r="C108" s="1734"/>
      <c r="D108" s="1734"/>
      <c r="E108" s="1734"/>
      <c r="F108" s="1734"/>
      <c r="G108" s="1734"/>
    </row>
    <row r="109" spans="1:7" x14ac:dyDescent="0.2">
      <c r="A109" s="1734"/>
      <c r="B109" s="1734"/>
      <c r="C109" s="1734"/>
      <c r="D109" s="1734"/>
      <c r="E109" s="1734"/>
      <c r="F109" s="1734"/>
      <c r="G109" s="1734"/>
    </row>
    <row r="110" spans="1:7" x14ac:dyDescent="0.2">
      <c r="A110" s="1734"/>
      <c r="B110" s="1734"/>
      <c r="C110" s="1734"/>
      <c r="D110" s="1734"/>
      <c r="E110" s="1734"/>
      <c r="F110" s="1734"/>
      <c r="G110" s="1734"/>
    </row>
    <row r="111" spans="1:7" x14ac:dyDescent="0.2">
      <c r="A111" s="1734"/>
      <c r="B111" s="1734"/>
      <c r="C111" s="1734"/>
      <c r="D111" s="1734"/>
      <c r="E111" s="1734"/>
      <c r="F111" s="1734"/>
      <c r="G111" s="1734"/>
    </row>
    <row r="112" spans="1:7" x14ac:dyDescent="0.2">
      <c r="A112" s="1734"/>
      <c r="B112" s="1734"/>
      <c r="C112" s="1734"/>
      <c r="D112" s="1734"/>
      <c r="E112" s="1734"/>
      <c r="F112" s="1734"/>
      <c r="G112" s="1734"/>
    </row>
    <row r="113" spans="1:7" x14ac:dyDescent="0.2">
      <c r="A113" s="1734"/>
      <c r="B113" s="1734"/>
      <c r="C113" s="1734"/>
      <c r="D113" s="1734"/>
      <c r="E113" s="1734"/>
      <c r="F113" s="1734"/>
      <c r="G113" s="1734"/>
    </row>
    <row r="114" spans="1:7" x14ac:dyDescent="0.2">
      <c r="A114" s="1734"/>
      <c r="B114" s="1734"/>
      <c r="C114" s="1734"/>
      <c r="D114" s="1734"/>
      <c r="E114" s="1734"/>
      <c r="F114" s="1734"/>
      <c r="G114" s="1734"/>
    </row>
    <row r="115" spans="1:7" x14ac:dyDescent="0.2">
      <c r="A115" s="1734"/>
      <c r="B115" s="1734"/>
      <c r="C115" s="1734"/>
      <c r="D115" s="1734"/>
      <c r="E115" s="1734"/>
      <c r="F115" s="1734"/>
      <c r="G115" s="1734"/>
    </row>
    <row r="116" spans="1:7" x14ac:dyDescent="0.2">
      <c r="A116" s="1734"/>
      <c r="B116" s="1734"/>
      <c r="C116" s="1734"/>
      <c r="D116" s="1734"/>
      <c r="E116" s="1734"/>
      <c r="F116" s="1734"/>
      <c r="G116" s="1734"/>
    </row>
    <row r="117" spans="1:7" x14ac:dyDescent="0.2">
      <c r="A117" s="1734"/>
      <c r="B117" s="1734"/>
      <c r="C117" s="1734"/>
      <c r="D117" s="1734"/>
      <c r="E117" s="1734"/>
      <c r="F117" s="1734"/>
      <c r="G117" s="1734"/>
    </row>
    <row r="118" spans="1:7" x14ac:dyDescent="0.2">
      <c r="A118" s="1734"/>
      <c r="B118" s="1734"/>
      <c r="C118" s="1734"/>
      <c r="D118" s="1734"/>
      <c r="E118" s="1734"/>
      <c r="F118" s="1734"/>
      <c r="G118" s="1734"/>
    </row>
    <row r="119" spans="1:7" x14ac:dyDescent="0.2">
      <c r="A119" s="1734"/>
      <c r="B119" s="1734"/>
      <c r="C119" s="1734"/>
      <c r="D119" s="1734"/>
      <c r="E119" s="1734"/>
      <c r="F119" s="1734"/>
      <c r="G119" s="1734"/>
    </row>
    <row r="120" spans="1:7" x14ac:dyDescent="0.2">
      <c r="A120" s="1734"/>
      <c r="B120" s="1734"/>
      <c r="C120" s="1734"/>
      <c r="D120" s="1734"/>
      <c r="E120" s="1734"/>
      <c r="F120" s="1734"/>
      <c r="G120" s="1734"/>
    </row>
    <row r="121" spans="1:7" x14ac:dyDescent="0.2">
      <c r="A121" s="1734"/>
      <c r="B121" s="1734"/>
      <c r="C121" s="1734"/>
      <c r="D121" s="1734"/>
      <c r="E121" s="1734"/>
      <c r="F121" s="1734"/>
      <c r="G121" s="1734"/>
    </row>
    <row r="122" spans="1:7" x14ac:dyDescent="0.2">
      <c r="A122" s="1734"/>
      <c r="B122" s="1734"/>
      <c r="C122" s="1734"/>
      <c r="D122" s="1734"/>
      <c r="E122" s="1734"/>
      <c r="F122" s="1734"/>
      <c r="G122" s="1734"/>
    </row>
    <row r="123" spans="1:7" x14ac:dyDescent="0.2">
      <c r="A123" s="1734"/>
      <c r="B123" s="1734"/>
      <c r="C123" s="1734"/>
      <c r="D123" s="1734"/>
      <c r="E123" s="1734"/>
      <c r="F123" s="1734"/>
      <c r="G123" s="1734"/>
    </row>
    <row r="124" spans="1:7" x14ac:dyDescent="0.2">
      <c r="A124" s="1734"/>
      <c r="B124" s="1734"/>
      <c r="C124" s="1734"/>
      <c r="D124" s="1734"/>
      <c r="E124" s="1734"/>
      <c r="F124" s="1734"/>
      <c r="G124" s="1734"/>
    </row>
    <row r="125" spans="1:7" x14ac:dyDescent="0.2">
      <c r="A125" s="1734"/>
      <c r="B125" s="1734"/>
      <c r="C125" s="1734"/>
      <c r="D125" s="1734"/>
      <c r="E125" s="1734"/>
      <c r="F125" s="1734"/>
      <c r="G125" s="1734"/>
    </row>
    <row r="126" spans="1:7" x14ac:dyDescent="0.2">
      <c r="A126" s="1734"/>
      <c r="B126" s="1734"/>
      <c r="C126" s="1734"/>
      <c r="D126" s="1734"/>
      <c r="E126" s="1734"/>
      <c r="F126" s="1734"/>
      <c r="G126" s="1734"/>
    </row>
    <row r="127" spans="1:7" x14ac:dyDescent="0.2">
      <c r="A127" s="1734"/>
      <c r="B127" s="1734"/>
      <c r="C127" s="1734"/>
      <c r="D127" s="1734"/>
      <c r="E127" s="1734"/>
      <c r="F127" s="1734"/>
      <c r="G127" s="1734"/>
    </row>
    <row r="128" spans="1:7" x14ac:dyDescent="0.2">
      <c r="A128" s="1734"/>
      <c r="B128" s="1734"/>
      <c r="C128" s="1734"/>
      <c r="D128" s="1734"/>
      <c r="E128" s="1734"/>
      <c r="F128" s="1734"/>
      <c r="G128" s="1734"/>
    </row>
    <row r="129" spans="1:7" x14ac:dyDescent="0.2">
      <c r="A129" s="1734"/>
      <c r="B129" s="1734"/>
      <c r="C129" s="1734"/>
      <c r="D129" s="1734"/>
      <c r="E129" s="1734"/>
      <c r="F129" s="1734"/>
      <c r="G129" s="1734"/>
    </row>
    <row r="130" spans="1:7" x14ac:dyDescent="0.2">
      <c r="A130" s="1734"/>
      <c r="B130" s="1734"/>
      <c r="C130" s="1734"/>
      <c r="D130" s="1734"/>
      <c r="E130" s="1734"/>
      <c r="F130" s="1734"/>
      <c r="G130" s="1734"/>
    </row>
    <row r="131" spans="1:7" x14ac:dyDescent="0.2">
      <c r="A131" s="1734"/>
      <c r="B131" s="1734"/>
      <c r="C131" s="1734"/>
      <c r="D131" s="1734"/>
      <c r="E131" s="1734"/>
      <c r="F131" s="1734"/>
      <c r="G131" s="1734"/>
    </row>
    <row r="132" spans="1:7" x14ac:dyDescent="0.2">
      <c r="A132" s="1734"/>
      <c r="B132" s="1734"/>
      <c r="C132" s="1734"/>
      <c r="D132" s="1734"/>
      <c r="E132" s="1734"/>
      <c r="F132" s="1734"/>
      <c r="G132" s="1734"/>
    </row>
    <row r="133" spans="1:7" x14ac:dyDescent="0.2">
      <c r="A133" s="1734"/>
      <c r="B133" s="1734"/>
      <c r="C133" s="1734"/>
      <c r="D133" s="1734"/>
      <c r="E133" s="1734"/>
      <c r="F133" s="1734"/>
      <c r="G133" s="1734"/>
    </row>
    <row r="134" spans="1:7" x14ac:dyDescent="0.2">
      <c r="A134" s="1734"/>
      <c r="B134" s="1734"/>
      <c r="C134" s="1734"/>
      <c r="D134" s="1734"/>
      <c r="E134" s="1734"/>
      <c r="F134" s="1734"/>
      <c r="G134" s="1734"/>
    </row>
    <row r="135" spans="1:7" x14ac:dyDescent="0.2">
      <c r="A135" s="1734"/>
      <c r="B135" s="1734"/>
      <c r="C135" s="1734"/>
      <c r="D135" s="1734"/>
      <c r="E135" s="1734"/>
      <c r="F135" s="1734"/>
      <c r="G135" s="1734"/>
    </row>
    <row r="136" spans="1:7" x14ac:dyDescent="0.2">
      <c r="A136" s="1734"/>
      <c r="B136" s="1734"/>
      <c r="C136" s="1734"/>
      <c r="D136" s="1734"/>
      <c r="E136" s="1734"/>
      <c r="F136" s="1734"/>
      <c r="G136" s="1734"/>
    </row>
    <row r="137" spans="1:7" x14ac:dyDescent="0.2">
      <c r="A137" s="1734"/>
      <c r="B137" s="1734"/>
      <c r="C137" s="1734"/>
      <c r="D137" s="1734"/>
      <c r="E137" s="1734"/>
      <c r="F137" s="1734"/>
      <c r="G137" s="1734"/>
    </row>
    <row r="138" spans="1:7" x14ac:dyDescent="0.2">
      <c r="A138" s="1734"/>
      <c r="B138" s="1734"/>
      <c r="C138" s="1734"/>
      <c r="D138" s="1734"/>
      <c r="E138" s="1734"/>
      <c r="F138" s="1734"/>
      <c r="G138" s="1734"/>
    </row>
    <row r="139" spans="1:7" x14ac:dyDescent="0.2">
      <c r="A139" s="1734"/>
      <c r="B139" s="1734"/>
      <c r="C139" s="1734"/>
      <c r="D139" s="1734"/>
      <c r="E139" s="1734"/>
      <c r="F139" s="1734"/>
      <c r="G139" s="1734"/>
    </row>
    <row r="140" spans="1:7" x14ac:dyDescent="0.2">
      <c r="A140" s="1734"/>
      <c r="B140" s="1734"/>
      <c r="C140" s="1734"/>
      <c r="D140" s="1734"/>
      <c r="E140" s="1734"/>
      <c r="F140" s="1734"/>
      <c r="G140" s="1734"/>
    </row>
    <row r="141" spans="1:7" x14ac:dyDescent="0.2">
      <c r="A141" s="1734"/>
      <c r="B141" s="1734"/>
      <c r="C141" s="1734"/>
      <c r="D141" s="1734"/>
      <c r="E141" s="1734"/>
      <c r="F141" s="1734"/>
      <c r="G141" s="1734"/>
    </row>
    <row r="142" spans="1:7" x14ac:dyDescent="0.2">
      <c r="A142" s="1734"/>
      <c r="B142" s="1734"/>
      <c r="C142" s="1734"/>
      <c r="D142" s="1734"/>
      <c r="E142" s="1734"/>
      <c r="F142" s="1734"/>
      <c r="G142" s="1734"/>
    </row>
    <row r="143" spans="1:7" x14ac:dyDescent="0.2">
      <c r="A143" s="1734"/>
      <c r="B143" s="1734"/>
      <c r="C143" s="1734"/>
      <c r="D143" s="1734"/>
      <c r="E143" s="1734"/>
      <c r="F143" s="1734"/>
      <c r="G143" s="1734"/>
    </row>
    <row r="144" spans="1:7" x14ac:dyDescent="0.2">
      <c r="A144" s="1734"/>
      <c r="B144" s="1734"/>
      <c r="C144" s="1734"/>
      <c r="D144" s="1734"/>
      <c r="E144" s="1734"/>
      <c r="F144" s="1734"/>
      <c r="G144" s="1734"/>
    </row>
    <row r="145" spans="1:7" x14ac:dyDescent="0.2">
      <c r="A145" s="1734"/>
      <c r="B145" s="1734"/>
      <c r="C145" s="1734"/>
      <c r="D145" s="1734"/>
      <c r="E145" s="1734"/>
      <c r="F145" s="1734"/>
      <c r="G145" s="1734"/>
    </row>
    <row r="146" spans="1:7" x14ac:dyDescent="0.2">
      <c r="A146" s="1734"/>
      <c r="B146" s="1734"/>
      <c r="C146" s="1734"/>
      <c r="D146" s="1734"/>
      <c r="E146" s="1734"/>
      <c r="F146" s="1734"/>
      <c r="G146" s="1734"/>
    </row>
    <row r="147" spans="1:7" x14ac:dyDescent="0.2">
      <c r="A147" s="1734"/>
      <c r="B147" s="1734"/>
      <c r="C147" s="1734"/>
      <c r="D147" s="1734"/>
      <c r="E147" s="1734"/>
      <c r="F147" s="1734"/>
      <c r="G147" s="1734"/>
    </row>
    <row r="148" spans="1:7" x14ac:dyDescent="0.2">
      <c r="A148" s="1734"/>
      <c r="B148" s="1734"/>
      <c r="C148" s="1734"/>
      <c r="D148" s="1734"/>
      <c r="E148" s="1734"/>
      <c r="F148" s="1734"/>
      <c r="G148" s="1734"/>
    </row>
    <row r="149" spans="1:7" x14ac:dyDescent="0.2">
      <c r="A149" s="1734"/>
      <c r="B149" s="1734"/>
      <c r="C149" s="1734"/>
      <c r="D149" s="1734"/>
      <c r="E149" s="1734"/>
      <c r="F149" s="1734"/>
      <c r="G149" s="1734"/>
    </row>
    <row r="150" spans="1:7" x14ac:dyDescent="0.2">
      <c r="A150" s="1734"/>
      <c r="B150" s="1734"/>
      <c r="C150" s="1734"/>
      <c r="D150" s="1734"/>
      <c r="E150" s="1734"/>
      <c r="F150" s="1734"/>
      <c r="G150" s="1734"/>
    </row>
    <row r="151" spans="1:7" x14ac:dyDescent="0.2">
      <c r="A151" s="1734"/>
      <c r="B151" s="1734"/>
      <c r="C151" s="1734"/>
      <c r="D151" s="1734"/>
      <c r="E151" s="1734"/>
      <c r="F151" s="1734"/>
      <c r="G151" s="1734"/>
    </row>
    <row r="152" spans="1:7" x14ac:dyDescent="0.2">
      <c r="A152" s="1734"/>
      <c r="B152" s="1734"/>
      <c r="C152" s="1734"/>
      <c r="D152" s="1734"/>
      <c r="E152" s="1734"/>
      <c r="F152" s="1734"/>
      <c r="G152" s="1734"/>
    </row>
    <row r="153" spans="1:7" x14ac:dyDescent="0.2">
      <c r="A153" s="1734"/>
      <c r="B153" s="1734"/>
      <c r="C153" s="1734"/>
      <c r="D153" s="1734"/>
      <c r="E153" s="1734"/>
      <c r="F153" s="1734"/>
      <c r="G153" s="1734"/>
    </row>
    <row r="154" spans="1:7" x14ac:dyDescent="0.2">
      <c r="A154" s="1734"/>
      <c r="B154" s="1734"/>
      <c r="C154" s="1734"/>
      <c r="D154" s="1734"/>
      <c r="E154" s="1734"/>
      <c r="F154" s="1734"/>
      <c r="G154" s="1734"/>
    </row>
    <row r="155" spans="1:7" x14ac:dyDescent="0.2">
      <c r="A155" s="1734"/>
      <c r="B155" s="1734"/>
      <c r="C155" s="1734"/>
      <c r="D155" s="1734"/>
      <c r="E155" s="1734"/>
      <c r="F155" s="1734"/>
      <c r="G155" s="1734"/>
    </row>
    <row r="156" spans="1:7" x14ac:dyDescent="0.2">
      <c r="A156" s="1734"/>
      <c r="B156" s="1734"/>
      <c r="C156" s="1734"/>
      <c r="D156" s="1734"/>
      <c r="E156" s="1734"/>
      <c r="F156" s="1734"/>
      <c r="G156" s="1734"/>
    </row>
    <row r="157" spans="1:7" x14ac:dyDescent="0.2">
      <c r="A157" s="1734"/>
      <c r="B157" s="1734"/>
      <c r="C157" s="1734"/>
      <c r="D157" s="1734"/>
      <c r="E157" s="1734"/>
      <c r="F157" s="1734"/>
      <c r="G157" s="1734"/>
    </row>
    <row r="158" spans="1:7" x14ac:dyDescent="0.2">
      <c r="A158" s="1734"/>
      <c r="B158" s="1734"/>
      <c r="C158" s="1734"/>
      <c r="D158" s="1734"/>
      <c r="E158" s="1734"/>
      <c r="F158" s="1734"/>
      <c r="G158" s="1734"/>
    </row>
    <row r="159" spans="1:7" x14ac:dyDescent="0.2">
      <c r="A159" s="1734"/>
      <c r="B159" s="1734"/>
      <c r="C159" s="1734"/>
      <c r="D159" s="1734"/>
      <c r="E159" s="1734"/>
      <c r="F159" s="1734"/>
      <c r="G159" s="1734"/>
    </row>
    <row r="160" spans="1:7" x14ac:dyDescent="0.2">
      <c r="A160" s="1734"/>
      <c r="B160" s="1734"/>
      <c r="C160" s="1734"/>
      <c r="D160" s="1734"/>
      <c r="E160" s="1734"/>
      <c r="F160" s="1734"/>
      <c r="G160" s="1734"/>
    </row>
    <row r="161" spans="1:7" x14ac:dyDescent="0.2">
      <c r="A161" s="1734"/>
      <c r="B161" s="1734"/>
      <c r="C161" s="1734"/>
      <c r="D161" s="1734"/>
      <c r="E161" s="1734"/>
      <c r="F161" s="1734"/>
      <c r="G161" s="1734"/>
    </row>
    <row r="162" spans="1:7" x14ac:dyDescent="0.2">
      <c r="A162" s="1734"/>
      <c r="B162" s="1734"/>
      <c r="C162" s="1734"/>
      <c r="D162" s="1734"/>
      <c r="E162" s="1734"/>
      <c r="F162" s="1734"/>
      <c r="G162" s="1734"/>
    </row>
    <row r="163" spans="1:7" x14ac:dyDescent="0.2">
      <c r="A163" s="1734"/>
      <c r="B163" s="1734"/>
      <c r="C163" s="1734"/>
      <c r="D163" s="1734"/>
      <c r="E163" s="1734"/>
      <c r="F163" s="1734"/>
      <c r="G163" s="1734"/>
    </row>
    <row r="164" spans="1:7" x14ac:dyDescent="0.2">
      <c r="A164" s="1734"/>
      <c r="B164" s="1734"/>
      <c r="C164" s="1734"/>
      <c r="D164" s="1734"/>
      <c r="E164" s="1734"/>
      <c r="F164" s="1734"/>
      <c r="G164" s="1734"/>
    </row>
    <row r="165" spans="1:7" x14ac:dyDescent="0.2">
      <c r="A165" s="1734"/>
      <c r="B165" s="1734"/>
      <c r="C165" s="1734"/>
      <c r="D165" s="1734"/>
      <c r="E165" s="1734"/>
      <c r="F165" s="1734"/>
      <c r="G165" s="1734"/>
    </row>
    <row r="166" spans="1:7" x14ac:dyDescent="0.2">
      <c r="A166" s="1734"/>
      <c r="B166" s="1734"/>
      <c r="C166" s="1734"/>
      <c r="D166" s="1734"/>
      <c r="E166" s="1734"/>
      <c r="F166" s="1734"/>
      <c r="G166" s="1734"/>
    </row>
    <row r="167" spans="1:7" x14ac:dyDescent="0.2">
      <c r="A167" s="1734"/>
      <c r="B167" s="1734"/>
      <c r="C167" s="1734"/>
      <c r="D167" s="1734"/>
      <c r="E167" s="1734"/>
      <c r="F167" s="1734"/>
      <c r="G167" s="1734"/>
    </row>
    <row r="168" spans="1:7" x14ac:dyDescent="0.2">
      <c r="A168" s="1734"/>
      <c r="B168" s="1734"/>
      <c r="C168" s="1734"/>
      <c r="D168" s="1734"/>
      <c r="E168" s="1734"/>
      <c r="F168" s="1734"/>
      <c r="G168" s="1734"/>
    </row>
    <row r="169" spans="1:7" x14ac:dyDescent="0.2">
      <c r="A169" s="1734"/>
      <c r="B169" s="1734"/>
      <c r="C169" s="1734"/>
      <c r="D169" s="1734"/>
      <c r="E169" s="1734"/>
      <c r="F169" s="1734"/>
      <c r="G169" s="1734"/>
    </row>
    <row r="170" spans="1:7" x14ac:dyDescent="0.2">
      <c r="A170" s="1734"/>
      <c r="B170" s="1734"/>
      <c r="C170" s="1734"/>
      <c r="D170" s="1734"/>
      <c r="E170" s="1734"/>
      <c r="F170" s="1734"/>
      <c r="G170" s="1734"/>
    </row>
    <row r="171" spans="1:7" x14ac:dyDescent="0.2">
      <c r="A171" s="1734"/>
      <c r="B171" s="1734"/>
      <c r="C171" s="1734"/>
      <c r="D171" s="1734"/>
      <c r="E171" s="1734"/>
      <c r="F171" s="1734"/>
      <c r="G171" s="1734"/>
    </row>
    <row r="172" spans="1:7" x14ac:dyDescent="0.2">
      <c r="A172" s="1734"/>
      <c r="B172" s="1734"/>
      <c r="C172" s="1734"/>
      <c r="D172" s="1734"/>
      <c r="E172" s="1734"/>
      <c r="F172" s="1734"/>
      <c r="G172" s="1734"/>
    </row>
    <row r="173" spans="1:7" x14ac:dyDescent="0.2">
      <c r="A173" s="1734"/>
      <c r="B173" s="1734"/>
      <c r="C173" s="1734"/>
      <c r="D173" s="1734"/>
      <c r="E173" s="1734"/>
      <c r="F173" s="1734"/>
      <c r="G173" s="1734"/>
    </row>
    <row r="174" spans="1:7" x14ac:dyDescent="0.2">
      <c r="A174" s="1734"/>
      <c r="B174" s="1734"/>
      <c r="C174" s="1734"/>
      <c r="D174" s="1734"/>
      <c r="E174" s="1734"/>
      <c r="F174" s="1734"/>
      <c r="G174" s="1734"/>
    </row>
    <row r="175" spans="1:7" x14ac:dyDescent="0.2">
      <c r="A175" s="1734"/>
      <c r="B175" s="1734"/>
      <c r="C175" s="1734"/>
      <c r="D175" s="1734"/>
      <c r="E175" s="1734"/>
      <c r="F175" s="1734"/>
      <c r="G175" s="1734"/>
    </row>
    <row r="176" spans="1:7" x14ac:dyDescent="0.2">
      <c r="A176" s="1734"/>
      <c r="B176" s="1734"/>
      <c r="C176" s="1734"/>
      <c r="D176" s="1734"/>
      <c r="E176" s="1734"/>
      <c r="F176" s="1734"/>
      <c r="G176" s="1734"/>
    </row>
    <row r="177" spans="1:7" x14ac:dyDescent="0.2">
      <c r="A177" s="1734"/>
      <c r="B177" s="1734"/>
      <c r="C177" s="1734"/>
      <c r="D177" s="1734"/>
      <c r="E177" s="1734"/>
      <c r="F177" s="1734"/>
      <c r="G177" s="1734"/>
    </row>
    <row r="178" spans="1:7" x14ac:dyDescent="0.2">
      <c r="A178" s="1734"/>
      <c r="B178" s="1734"/>
      <c r="C178" s="1734"/>
      <c r="D178" s="1734"/>
      <c r="E178" s="1734"/>
      <c r="F178" s="1734"/>
      <c r="G178" s="1734"/>
    </row>
    <row r="179" spans="1:7" x14ac:dyDescent="0.2">
      <c r="A179" s="1734"/>
      <c r="B179" s="1734"/>
      <c r="C179" s="1734"/>
      <c r="D179" s="1734"/>
      <c r="E179" s="1734"/>
      <c r="F179" s="1734"/>
      <c r="G179" s="1734"/>
    </row>
    <row r="180" spans="1:7" x14ac:dyDescent="0.2">
      <c r="A180" s="1734"/>
      <c r="B180" s="1734"/>
      <c r="C180" s="1734"/>
      <c r="D180" s="1734"/>
      <c r="E180" s="1734"/>
      <c r="F180" s="1734"/>
      <c r="G180" s="1734"/>
    </row>
    <row r="181" spans="1:7" x14ac:dyDescent="0.2">
      <c r="A181" s="1734"/>
      <c r="B181" s="1734"/>
      <c r="C181" s="1734"/>
      <c r="D181" s="1734"/>
      <c r="E181" s="1734"/>
      <c r="F181" s="1734"/>
      <c r="G181" s="1734"/>
    </row>
    <row r="182" spans="1:7" x14ac:dyDescent="0.2">
      <c r="A182" s="1734"/>
      <c r="B182" s="1734"/>
      <c r="C182" s="1734"/>
      <c r="D182" s="1734"/>
      <c r="E182" s="1734"/>
      <c r="F182" s="1734"/>
      <c r="G182" s="1734"/>
    </row>
    <row r="183" spans="1:7" x14ac:dyDescent="0.2">
      <c r="A183" s="1734"/>
      <c r="B183" s="1734"/>
      <c r="C183" s="1734"/>
      <c r="D183" s="1734"/>
      <c r="E183" s="1734"/>
      <c r="F183" s="1734"/>
      <c r="G183" s="1734"/>
    </row>
    <row r="184" spans="1:7" x14ac:dyDescent="0.2">
      <c r="A184" s="1734"/>
      <c r="B184" s="1734"/>
      <c r="C184" s="1734"/>
      <c r="D184" s="1734"/>
      <c r="E184" s="1734"/>
      <c r="F184" s="1734"/>
      <c r="G184" s="1734"/>
    </row>
    <row r="185" spans="1:7" x14ac:dyDescent="0.2">
      <c r="A185" s="1734"/>
      <c r="B185" s="1734"/>
      <c r="C185" s="1734"/>
      <c r="D185" s="1734"/>
      <c r="E185" s="1734"/>
      <c r="F185" s="1734"/>
      <c r="G185" s="1734"/>
    </row>
    <row r="186" spans="1:7" x14ac:dyDescent="0.2">
      <c r="A186" s="1734"/>
      <c r="B186" s="1734"/>
      <c r="C186" s="1734"/>
      <c r="D186" s="1734"/>
      <c r="E186" s="1734"/>
      <c r="F186" s="1734"/>
      <c r="G186" s="1734"/>
    </row>
    <row r="187" spans="1:7" x14ac:dyDescent="0.2">
      <c r="A187" s="1734"/>
      <c r="B187" s="1734"/>
      <c r="C187" s="1734"/>
      <c r="D187" s="1734"/>
      <c r="E187" s="1734"/>
      <c r="F187" s="1734"/>
      <c r="G187" s="1734"/>
    </row>
    <row r="188" spans="1:7" x14ac:dyDescent="0.2">
      <c r="A188" s="1734"/>
      <c r="B188" s="1734"/>
      <c r="C188" s="1734"/>
      <c r="D188" s="1734"/>
      <c r="E188" s="1734"/>
      <c r="F188" s="1734"/>
      <c r="G188" s="1734"/>
    </row>
    <row r="189" spans="1:7" x14ac:dyDescent="0.2">
      <c r="A189" s="1734"/>
      <c r="B189" s="1734"/>
      <c r="C189" s="1734"/>
      <c r="D189" s="1734"/>
      <c r="E189" s="1734"/>
      <c r="F189" s="1734"/>
      <c r="G189" s="1734"/>
    </row>
    <row r="190" spans="1:7" x14ac:dyDescent="0.2">
      <c r="A190" s="1734"/>
      <c r="B190" s="1734"/>
      <c r="C190" s="1734"/>
      <c r="D190" s="1734"/>
      <c r="E190" s="1734"/>
      <c r="F190" s="1734"/>
      <c r="G190" s="1734"/>
    </row>
    <row r="191" spans="1:7" x14ac:dyDescent="0.2">
      <c r="A191" s="1734"/>
      <c r="B191" s="1734"/>
      <c r="C191" s="1734"/>
      <c r="D191" s="1734"/>
      <c r="E191" s="1734"/>
      <c r="F191" s="1734"/>
      <c r="G191" s="1734"/>
    </row>
    <row r="192" spans="1:7" x14ac:dyDescent="0.2">
      <c r="A192" s="1734"/>
      <c r="B192" s="1734"/>
      <c r="C192" s="1734"/>
      <c r="D192" s="1734"/>
      <c r="E192" s="1734"/>
      <c r="F192" s="1734"/>
      <c r="G192" s="1734"/>
    </row>
    <row r="193" spans="1:7" x14ac:dyDescent="0.2">
      <c r="A193" s="1734"/>
      <c r="B193" s="1734"/>
      <c r="C193" s="1734"/>
      <c r="D193" s="1734"/>
      <c r="E193" s="1734"/>
      <c r="F193" s="1734"/>
      <c r="G193" s="1734"/>
    </row>
    <row r="194" spans="1:7" x14ac:dyDescent="0.2">
      <c r="A194" s="1734"/>
      <c r="B194" s="1734"/>
      <c r="C194" s="1734"/>
      <c r="D194" s="1734"/>
      <c r="E194" s="1734"/>
      <c r="F194" s="1734"/>
      <c r="G194" s="1734"/>
    </row>
    <row r="195" spans="1:7" x14ac:dyDescent="0.2">
      <c r="A195" s="1734"/>
      <c r="B195" s="1734"/>
      <c r="C195" s="1734"/>
      <c r="D195" s="1734"/>
      <c r="E195" s="1734"/>
      <c r="F195" s="1734"/>
      <c r="G195" s="1734"/>
    </row>
    <row r="196" spans="1:7" x14ac:dyDescent="0.2">
      <c r="A196" s="1734"/>
      <c r="B196" s="1734"/>
      <c r="C196" s="1734"/>
      <c r="D196" s="1734"/>
      <c r="E196" s="1734"/>
      <c r="F196" s="1734"/>
      <c r="G196" s="1734"/>
    </row>
    <row r="197" spans="1:7" x14ac:dyDescent="0.2">
      <c r="A197" s="1734"/>
      <c r="B197" s="1734"/>
      <c r="C197" s="1734"/>
      <c r="D197" s="1734"/>
      <c r="E197" s="1734"/>
      <c r="F197" s="1734"/>
      <c r="G197" s="1734"/>
    </row>
    <row r="198" spans="1:7" x14ac:dyDescent="0.2">
      <c r="A198" s="1734"/>
      <c r="B198" s="1734"/>
      <c r="C198" s="1734"/>
      <c r="D198" s="1734"/>
      <c r="E198" s="1734"/>
      <c r="F198" s="1734"/>
      <c r="G198" s="1734"/>
    </row>
    <row r="199" spans="1:7" x14ac:dyDescent="0.2">
      <c r="A199" s="1734"/>
      <c r="B199" s="1734"/>
      <c r="C199" s="1734"/>
      <c r="D199" s="1734"/>
      <c r="E199" s="1734"/>
      <c r="F199" s="1734"/>
      <c r="G199" s="1734"/>
    </row>
    <row r="200" spans="1:7" x14ac:dyDescent="0.2">
      <c r="A200" s="1734"/>
      <c r="B200" s="1734"/>
      <c r="C200" s="1734"/>
      <c r="D200" s="1734"/>
      <c r="E200" s="1734"/>
      <c r="F200" s="1734"/>
      <c r="G200" s="1734"/>
    </row>
    <row r="201" spans="1:7" x14ac:dyDescent="0.2">
      <c r="A201" s="1734"/>
      <c r="B201" s="1734"/>
      <c r="C201" s="1734"/>
      <c r="D201" s="1734"/>
      <c r="E201" s="1734"/>
      <c r="F201" s="1734"/>
      <c r="G201" s="1734"/>
    </row>
    <row r="202" spans="1:7" x14ac:dyDescent="0.2">
      <c r="A202" s="1734"/>
      <c r="B202" s="1734"/>
      <c r="C202" s="1734"/>
      <c r="D202" s="1734"/>
      <c r="E202" s="1734"/>
      <c r="F202" s="1734"/>
      <c r="G202" s="1734"/>
    </row>
    <row r="203" spans="1:7" x14ac:dyDescent="0.2">
      <c r="A203" s="1734"/>
      <c r="B203" s="1734"/>
      <c r="C203" s="1734"/>
      <c r="D203" s="1734"/>
      <c r="E203" s="1734"/>
      <c r="F203" s="1734"/>
      <c r="G203" s="1734"/>
    </row>
    <row r="204" spans="1:7" x14ac:dyDescent="0.2">
      <c r="A204" s="1734"/>
      <c r="B204" s="1734"/>
      <c r="C204" s="1734"/>
      <c r="D204" s="1734"/>
      <c r="E204" s="1734"/>
      <c r="F204" s="1734"/>
      <c r="G204" s="1734"/>
    </row>
    <row r="205" spans="1:7" x14ac:dyDescent="0.2">
      <c r="A205" s="1734"/>
      <c r="B205" s="1734"/>
      <c r="C205" s="1734"/>
      <c r="D205" s="1734"/>
      <c r="E205" s="1734"/>
      <c r="F205" s="1734"/>
      <c r="G205" s="1734"/>
    </row>
    <row r="206" spans="1:7" x14ac:dyDescent="0.2">
      <c r="A206" s="1734"/>
      <c r="B206" s="1734"/>
      <c r="C206" s="1734"/>
      <c r="D206" s="1734"/>
      <c r="E206" s="1734"/>
      <c r="F206" s="1734"/>
      <c r="G206" s="1734"/>
    </row>
    <row r="207" spans="1:7" x14ac:dyDescent="0.2">
      <c r="A207" s="1734"/>
      <c r="B207" s="1734"/>
      <c r="C207" s="1734"/>
      <c r="D207" s="1734"/>
      <c r="E207" s="1734"/>
      <c r="F207" s="1734"/>
      <c r="G207" s="1734"/>
    </row>
    <row r="208" spans="1:7" x14ac:dyDescent="0.2">
      <c r="A208" s="1734"/>
      <c r="B208" s="1734"/>
      <c r="C208" s="1734"/>
      <c r="D208" s="1734"/>
      <c r="E208" s="1734"/>
      <c r="F208" s="1734"/>
      <c r="G208" s="1734"/>
    </row>
    <row r="209" spans="1:7" x14ac:dyDescent="0.2">
      <c r="A209" s="1734"/>
      <c r="B209" s="1734"/>
      <c r="C209" s="1734"/>
      <c r="D209" s="1734"/>
      <c r="E209" s="1734"/>
      <c r="F209" s="1734"/>
      <c r="G209" s="1734"/>
    </row>
    <row r="210" spans="1:7" x14ac:dyDescent="0.2">
      <c r="A210" s="1734"/>
      <c r="B210" s="1734"/>
      <c r="C210" s="1734"/>
      <c r="D210" s="1734"/>
      <c r="E210" s="1734"/>
      <c r="F210" s="1734"/>
      <c r="G210" s="1734"/>
    </row>
    <row r="211" spans="1:7" x14ac:dyDescent="0.2">
      <c r="A211" s="1734"/>
      <c r="B211" s="1734"/>
      <c r="C211" s="1734"/>
      <c r="D211" s="1734"/>
      <c r="E211" s="1734"/>
      <c r="F211" s="1734"/>
      <c r="G211" s="1734"/>
    </row>
    <row r="212" spans="1:7" x14ac:dyDescent="0.2">
      <c r="A212" s="1734"/>
      <c r="B212" s="1734"/>
      <c r="C212" s="1734"/>
      <c r="D212" s="1734"/>
      <c r="E212" s="1734"/>
      <c r="F212" s="1734"/>
      <c r="G212" s="1734"/>
    </row>
    <row r="213" spans="1:7" x14ac:dyDescent="0.2">
      <c r="A213" s="1734"/>
      <c r="B213" s="1734"/>
      <c r="C213" s="1734"/>
      <c r="D213" s="1734"/>
      <c r="E213" s="1734"/>
      <c r="F213" s="1734"/>
      <c r="G213" s="1734"/>
    </row>
    <row r="214" spans="1:7" x14ac:dyDescent="0.2">
      <c r="A214" s="1734"/>
      <c r="B214" s="1734"/>
      <c r="C214" s="1734"/>
      <c r="D214" s="1734"/>
      <c r="E214" s="1734"/>
      <c r="F214" s="1734"/>
      <c r="G214" s="1734"/>
    </row>
    <row r="215" spans="1:7" x14ac:dyDescent="0.2">
      <c r="A215" s="1734"/>
      <c r="B215" s="1734"/>
      <c r="C215" s="1734"/>
      <c r="D215" s="1734"/>
      <c r="E215" s="1734"/>
      <c r="F215" s="1734"/>
      <c r="G215" s="1734"/>
    </row>
    <row r="216" spans="1:7" x14ac:dyDescent="0.2">
      <c r="A216" s="1734"/>
      <c r="B216" s="1734"/>
      <c r="C216" s="1734"/>
      <c r="D216" s="1734"/>
      <c r="E216" s="1734"/>
      <c r="F216" s="1734"/>
      <c r="G216" s="1734"/>
    </row>
    <row r="217" spans="1:7" x14ac:dyDescent="0.2">
      <c r="A217" s="1734"/>
      <c r="B217" s="1734"/>
      <c r="C217" s="1734"/>
      <c r="D217" s="1734"/>
      <c r="E217" s="1734"/>
      <c r="F217" s="1734"/>
      <c r="G217" s="1734"/>
    </row>
    <row r="218" spans="1:7" x14ac:dyDescent="0.2">
      <c r="A218" s="1734"/>
      <c r="B218" s="1734"/>
      <c r="C218" s="1734"/>
      <c r="D218" s="1734"/>
      <c r="E218" s="1734"/>
      <c r="F218" s="1734"/>
      <c r="G218" s="1734"/>
    </row>
    <row r="219" spans="1:7" x14ac:dyDescent="0.2">
      <c r="A219" s="1734"/>
      <c r="B219" s="1734"/>
      <c r="C219" s="1734"/>
      <c r="D219" s="1734"/>
      <c r="E219" s="1734"/>
      <c r="F219" s="1734"/>
      <c r="G219" s="1734"/>
    </row>
    <row r="220" spans="1:7" x14ac:dyDescent="0.2">
      <c r="A220" s="1734"/>
      <c r="B220" s="1734"/>
      <c r="C220" s="1734"/>
      <c r="D220" s="1734"/>
      <c r="E220" s="1734"/>
      <c r="F220" s="1734"/>
      <c r="G220" s="1734"/>
    </row>
    <row r="221" spans="1:7" x14ac:dyDescent="0.2">
      <c r="A221" s="1734"/>
      <c r="B221" s="1734"/>
      <c r="C221" s="1734"/>
      <c r="D221" s="1734"/>
      <c r="E221" s="1734"/>
      <c r="F221" s="1734"/>
      <c r="G221" s="1734"/>
    </row>
    <row r="222" spans="1:7" x14ac:dyDescent="0.2">
      <c r="A222" s="1734"/>
      <c r="B222" s="1734"/>
      <c r="C222" s="1734"/>
      <c r="D222" s="1734"/>
      <c r="E222" s="1734"/>
      <c r="F222" s="1734"/>
      <c r="G222" s="1734"/>
    </row>
    <row r="223" spans="1:7" x14ac:dyDescent="0.2">
      <c r="A223" s="1734"/>
      <c r="B223" s="1734"/>
      <c r="C223" s="1734"/>
      <c r="D223" s="1734"/>
      <c r="E223" s="1734"/>
      <c r="F223" s="1734"/>
      <c r="G223" s="1734"/>
    </row>
    <row r="224" spans="1:7" x14ac:dyDescent="0.2">
      <c r="A224" s="1734"/>
      <c r="B224" s="1734"/>
      <c r="C224" s="1734"/>
      <c r="D224" s="1734"/>
      <c r="E224" s="1734"/>
      <c r="F224" s="1734"/>
      <c r="G224" s="1734"/>
    </row>
    <row r="225" spans="1:7" x14ac:dyDescent="0.2">
      <c r="A225" s="1734"/>
      <c r="B225" s="1734"/>
      <c r="C225" s="1734"/>
      <c r="D225" s="1734"/>
      <c r="E225" s="1734"/>
      <c r="F225" s="1734"/>
      <c r="G225" s="1734"/>
    </row>
    <row r="226" spans="1:7" x14ac:dyDescent="0.2">
      <c r="A226" s="1734"/>
      <c r="B226" s="1734"/>
      <c r="C226" s="1734"/>
      <c r="D226" s="1734"/>
      <c r="E226" s="1734"/>
      <c r="F226" s="1734"/>
      <c r="G226" s="1734"/>
    </row>
    <row r="227" spans="1:7" x14ac:dyDescent="0.2">
      <c r="A227" s="1734"/>
      <c r="B227" s="1734"/>
      <c r="C227" s="1734"/>
      <c r="D227" s="1734"/>
      <c r="E227" s="1734"/>
      <c r="F227" s="1734"/>
      <c r="G227" s="1734"/>
    </row>
    <row r="228" spans="1:7" x14ac:dyDescent="0.2">
      <c r="A228" s="1734"/>
      <c r="B228" s="1734"/>
      <c r="C228" s="1734"/>
      <c r="D228" s="1734"/>
      <c r="E228" s="1734"/>
      <c r="F228" s="1734"/>
      <c r="G228" s="1734"/>
    </row>
    <row r="229" spans="1:7" x14ac:dyDescent="0.2">
      <c r="A229" s="1734"/>
      <c r="B229" s="1734"/>
      <c r="C229" s="1734"/>
      <c r="D229" s="1734"/>
      <c r="E229" s="1734"/>
      <c r="F229" s="1734"/>
      <c r="G229" s="1734"/>
    </row>
    <row r="230" spans="1:7" x14ac:dyDescent="0.2">
      <c r="A230" s="1734"/>
      <c r="B230" s="1734"/>
      <c r="C230" s="1734"/>
      <c r="D230" s="1734"/>
      <c r="E230" s="1734"/>
      <c r="F230" s="1734"/>
      <c r="G230" s="1734"/>
    </row>
    <row r="231" spans="1:7" x14ac:dyDescent="0.2">
      <c r="A231" s="1734"/>
      <c r="B231" s="1734"/>
      <c r="C231" s="1734"/>
      <c r="D231" s="1734"/>
      <c r="E231" s="1734"/>
      <c r="F231" s="1734"/>
      <c r="G231" s="1734"/>
    </row>
    <row r="232" spans="1:7" x14ac:dyDescent="0.2">
      <c r="A232" s="1734"/>
      <c r="B232" s="1734"/>
      <c r="C232" s="1734"/>
      <c r="D232" s="1734"/>
      <c r="E232" s="1734"/>
      <c r="F232" s="1734"/>
      <c r="G232" s="1734"/>
    </row>
    <row r="233" spans="1:7" x14ac:dyDescent="0.2">
      <c r="A233" s="1734"/>
      <c r="B233" s="1734"/>
      <c r="C233" s="1734"/>
      <c r="D233" s="1734"/>
      <c r="E233" s="1734"/>
      <c r="F233" s="1734"/>
      <c r="G233" s="1734"/>
    </row>
    <row r="234" spans="1:7" x14ac:dyDescent="0.2">
      <c r="A234" s="1734"/>
      <c r="B234" s="1734"/>
      <c r="C234" s="1734"/>
      <c r="D234" s="1734"/>
      <c r="E234" s="1734"/>
      <c r="F234" s="1734"/>
      <c r="G234" s="1734"/>
    </row>
    <row r="235" spans="1:7" x14ac:dyDescent="0.2">
      <c r="A235" s="1734"/>
      <c r="B235" s="1734"/>
      <c r="C235" s="1734"/>
      <c r="D235" s="1734"/>
      <c r="E235" s="1734"/>
      <c r="F235" s="1734"/>
      <c r="G235" s="1734"/>
    </row>
    <row r="236" spans="1:7" x14ac:dyDescent="0.2">
      <c r="A236" s="1734"/>
      <c r="B236" s="1734"/>
      <c r="C236" s="1734"/>
      <c r="D236" s="1734"/>
      <c r="E236" s="1734"/>
      <c r="F236" s="1734"/>
      <c r="G236" s="1734"/>
    </row>
    <row r="237" spans="1:7" x14ac:dyDescent="0.2">
      <c r="A237" s="1734"/>
      <c r="B237" s="1734"/>
      <c r="C237" s="1734"/>
      <c r="D237" s="1734"/>
      <c r="E237" s="1734"/>
      <c r="F237" s="1734"/>
      <c r="G237" s="1734"/>
    </row>
    <row r="238" spans="1:7" x14ac:dyDescent="0.2">
      <c r="A238" s="1734"/>
      <c r="B238" s="1734"/>
      <c r="C238" s="1734"/>
      <c r="D238" s="1734"/>
      <c r="E238" s="1734"/>
      <c r="F238" s="1734"/>
      <c r="G238" s="1734"/>
    </row>
    <row r="239" spans="1:7" x14ac:dyDescent="0.2">
      <c r="A239" s="1734"/>
      <c r="B239" s="1734"/>
      <c r="C239" s="1734"/>
      <c r="D239" s="1734"/>
      <c r="E239" s="1734"/>
      <c r="F239" s="1734"/>
      <c r="G239" s="1734"/>
    </row>
    <row r="240" spans="1:7" x14ac:dyDescent="0.2">
      <c r="A240" s="1734"/>
      <c r="B240" s="1734"/>
      <c r="C240" s="1734"/>
      <c r="D240" s="1734"/>
      <c r="E240" s="1734"/>
      <c r="F240" s="1734"/>
      <c r="G240" s="1734"/>
    </row>
    <row r="241" spans="1:7" x14ac:dyDescent="0.2">
      <c r="A241" s="1734"/>
      <c r="B241" s="1734"/>
      <c r="C241" s="1734"/>
      <c r="D241" s="1734"/>
      <c r="E241" s="1734"/>
      <c r="F241" s="1734"/>
      <c r="G241" s="1734"/>
    </row>
    <row r="242" spans="1:7" x14ac:dyDescent="0.2">
      <c r="A242" s="1734"/>
      <c r="B242" s="1734"/>
      <c r="C242" s="1734"/>
      <c r="D242" s="1734"/>
      <c r="E242" s="1734"/>
      <c r="F242" s="1734"/>
      <c r="G242" s="1734"/>
    </row>
    <row r="243" spans="1:7" x14ac:dyDescent="0.2">
      <c r="A243" s="1734"/>
      <c r="B243" s="1734"/>
      <c r="C243" s="1734"/>
      <c r="D243" s="1734"/>
      <c r="E243" s="1734"/>
      <c r="F243" s="1734"/>
      <c r="G243" s="1734"/>
    </row>
    <row r="244" spans="1:7" x14ac:dyDescent="0.2">
      <c r="A244" s="1734"/>
      <c r="B244" s="1734"/>
      <c r="C244" s="1734"/>
      <c r="D244" s="1734"/>
      <c r="E244" s="1734"/>
      <c r="F244" s="1734"/>
      <c r="G244" s="1734"/>
    </row>
    <row r="245" spans="1:7" x14ac:dyDescent="0.2">
      <c r="A245" s="1734"/>
      <c r="B245" s="1734"/>
      <c r="C245" s="1734"/>
      <c r="D245" s="1734"/>
      <c r="E245" s="1734"/>
      <c r="F245" s="1734"/>
      <c r="G245" s="1734"/>
    </row>
    <row r="246" spans="1:7" x14ac:dyDescent="0.2">
      <c r="A246" s="1734"/>
      <c r="B246" s="1734"/>
      <c r="C246" s="1734"/>
      <c r="D246" s="1734"/>
      <c r="E246" s="1734"/>
      <c r="F246" s="1734"/>
      <c r="G246" s="1734"/>
    </row>
    <row r="247" spans="1:7" x14ac:dyDescent="0.2">
      <c r="A247" s="1734"/>
      <c r="B247" s="1734"/>
      <c r="C247" s="1734"/>
      <c r="D247" s="1734"/>
      <c r="E247" s="1734"/>
      <c r="F247" s="1734"/>
      <c r="G247" s="1734"/>
    </row>
    <row r="248" spans="1:7" x14ac:dyDescent="0.2">
      <c r="A248" s="1734"/>
      <c r="B248" s="1734"/>
      <c r="C248" s="1734"/>
      <c r="D248" s="1734"/>
      <c r="E248" s="1734"/>
      <c r="F248" s="1734"/>
      <c r="G248" s="1734"/>
    </row>
    <row r="249" spans="1:7" x14ac:dyDescent="0.2">
      <c r="A249" s="1734"/>
      <c r="B249" s="1734"/>
      <c r="C249" s="1734"/>
      <c r="D249" s="1734"/>
      <c r="E249" s="1734"/>
      <c r="F249" s="1734"/>
      <c r="G249" s="1734"/>
    </row>
    <row r="250" spans="1:7" x14ac:dyDescent="0.2">
      <c r="A250" s="1734"/>
      <c r="B250" s="1734"/>
      <c r="C250" s="1734"/>
      <c r="D250" s="1734"/>
      <c r="E250" s="1734"/>
      <c r="F250" s="1734"/>
      <c r="G250" s="1734"/>
    </row>
    <row r="251" spans="1:7" x14ac:dyDescent="0.2">
      <c r="A251" s="1734"/>
      <c r="B251" s="1734"/>
      <c r="C251" s="1734"/>
      <c r="D251" s="1734"/>
      <c r="E251" s="1734"/>
      <c r="F251" s="1734"/>
      <c r="G251" s="1734"/>
    </row>
    <row r="252" spans="1:7" x14ac:dyDescent="0.2">
      <c r="A252" s="1734"/>
      <c r="B252" s="1734"/>
      <c r="C252" s="1734"/>
      <c r="D252" s="1734"/>
      <c r="E252" s="1734"/>
      <c r="F252" s="1734"/>
      <c r="G252" s="1734"/>
    </row>
    <row r="253" spans="1:7" x14ac:dyDescent="0.2">
      <c r="A253" s="1734"/>
      <c r="B253" s="1734"/>
      <c r="C253" s="1734"/>
      <c r="D253" s="1734"/>
      <c r="E253" s="1734"/>
      <c r="F253" s="1734"/>
      <c r="G253" s="1734"/>
    </row>
    <row r="254" spans="1:7" x14ac:dyDescent="0.2">
      <c r="A254" s="1734"/>
      <c r="B254" s="1734"/>
      <c r="C254" s="1734"/>
      <c r="D254" s="1734"/>
      <c r="E254" s="1734"/>
      <c r="F254" s="1734"/>
      <c r="G254" s="1734"/>
    </row>
    <row r="255" spans="1:7" x14ac:dyDescent="0.2">
      <c r="A255" s="1734"/>
      <c r="B255" s="1734"/>
      <c r="C255" s="1734"/>
      <c r="D255" s="1734"/>
      <c r="E255" s="1734"/>
      <c r="F255" s="1734"/>
      <c r="G255" s="1734"/>
    </row>
    <row r="256" spans="1:7" x14ac:dyDescent="0.2">
      <c r="A256" s="1734"/>
      <c r="B256" s="1734"/>
      <c r="C256" s="1734"/>
      <c r="D256" s="1734"/>
      <c r="E256" s="1734"/>
      <c r="F256" s="1734"/>
      <c r="G256" s="1734"/>
    </row>
    <row r="257" spans="1:7" x14ac:dyDescent="0.2">
      <c r="A257" s="1734"/>
      <c r="B257" s="1734"/>
      <c r="C257" s="1734"/>
      <c r="D257" s="1734"/>
      <c r="E257" s="1734"/>
      <c r="F257" s="1734"/>
      <c r="G257" s="1734"/>
    </row>
    <row r="258" spans="1:7" x14ac:dyDescent="0.2">
      <c r="A258" s="1734"/>
      <c r="B258" s="1734"/>
      <c r="C258" s="1734"/>
      <c r="D258" s="1734"/>
      <c r="E258" s="1734"/>
      <c r="F258" s="1734"/>
      <c r="G258" s="1734"/>
    </row>
    <row r="259" spans="1:7" x14ac:dyDescent="0.2">
      <c r="A259" s="1734"/>
      <c r="B259" s="1734"/>
      <c r="C259" s="1734"/>
      <c r="D259" s="1734"/>
      <c r="E259" s="1734"/>
      <c r="F259" s="1734"/>
      <c r="G259" s="1734"/>
    </row>
    <row r="260" spans="1:7" x14ac:dyDescent="0.2">
      <c r="A260" s="1734"/>
      <c r="B260" s="1734"/>
      <c r="C260" s="1734"/>
      <c r="D260" s="1734"/>
      <c r="E260" s="1734"/>
      <c r="F260" s="1734"/>
      <c r="G260" s="1734"/>
    </row>
    <row r="261" spans="1:7" x14ac:dyDescent="0.2">
      <c r="A261" s="1734"/>
      <c r="B261" s="1734"/>
      <c r="C261" s="1734"/>
      <c r="D261" s="1734"/>
      <c r="E261" s="1734"/>
      <c r="F261" s="1734"/>
      <c r="G261" s="1734"/>
    </row>
    <row r="262" spans="1:7" x14ac:dyDescent="0.2">
      <c r="A262" s="1734"/>
      <c r="B262" s="1734"/>
      <c r="C262" s="1734"/>
      <c r="D262" s="1734"/>
      <c r="E262" s="1734"/>
      <c r="F262" s="1734"/>
      <c r="G262" s="1734"/>
    </row>
    <row r="263" spans="1:7" x14ac:dyDescent="0.2">
      <c r="A263" s="1734"/>
      <c r="B263" s="1734"/>
      <c r="C263" s="1734"/>
      <c r="D263" s="1734"/>
      <c r="E263" s="1734"/>
      <c r="F263" s="1734"/>
      <c r="G263" s="1734"/>
    </row>
    <row r="264" spans="1:7" x14ac:dyDescent="0.2">
      <c r="A264" s="1734"/>
      <c r="B264" s="1734"/>
      <c r="C264" s="1734"/>
      <c r="D264" s="1734"/>
      <c r="E264" s="1734"/>
      <c r="F264" s="1734"/>
      <c r="G264" s="1734"/>
    </row>
    <row r="265" spans="1:7" x14ac:dyDescent="0.2">
      <c r="A265" s="1734"/>
      <c r="B265" s="1734"/>
      <c r="C265" s="1734"/>
      <c r="D265" s="1734"/>
      <c r="E265" s="1734"/>
      <c r="F265" s="1734"/>
      <c r="G265" s="1734"/>
    </row>
    <row r="266" spans="1:7" x14ac:dyDescent="0.2">
      <c r="A266" s="1734"/>
      <c r="B266" s="1734"/>
      <c r="C266" s="1734"/>
      <c r="D266" s="1734"/>
      <c r="E266" s="1734"/>
      <c r="F266" s="1734"/>
      <c r="G266" s="1734"/>
    </row>
    <row r="267" spans="1:7" x14ac:dyDescent="0.2">
      <c r="A267" s="1734"/>
      <c r="B267" s="1734"/>
      <c r="C267" s="1734"/>
      <c r="D267" s="1734"/>
      <c r="E267" s="1734"/>
      <c r="F267" s="1734"/>
      <c r="G267" s="1734"/>
    </row>
    <row r="268" spans="1:7" x14ac:dyDescent="0.2">
      <c r="A268" s="1734"/>
      <c r="B268" s="1734"/>
      <c r="C268" s="1734"/>
      <c r="D268" s="1734"/>
      <c r="E268" s="1734"/>
      <c r="F268" s="1734"/>
      <c r="G268" s="1734"/>
    </row>
    <row r="269" spans="1:7" x14ac:dyDescent="0.2">
      <c r="A269" s="1734"/>
      <c r="B269" s="1734"/>
      <c r="C269" s="1734"/>
      <c r="D269" s="1734"/>
      <c r="E269" s="1734"/>
      <c r="F269" s="1734"/>
      <c r="G269" s="1734"/>
    </row>
    <row r="270" spans="1:7" x14ac:dyDescent="0.2">
      <c r="A270" s="1734"/>
      <c r="B270" s="1734"/>
      <c r="C270" s="1734"/>
      <c r="D270" s="1734"/>
      <c r="E270" s="1734"/>
      <c r="F270" s="1734"/>
      <c r="G270" s="1734"/>
    </row>
    <row r="271" spans="1:7" x14ac:dyDescent="0.2">
      <c r="A271" s="1734"/>
      <c r="B271" s="1734"/>
      <c r="C271" s="1734"/>
      <c r="D271" s="1734"/>
      <c r="E271" s="1734"/>
      <c r="F271" s="1734"/>
      <c r="G271" s="1734"/>
    </row>
    <row r="272" spans="1:7" x14ac:dyDescent="0.2">
      <c r="A272" s="1734"/>
      <c r="B272" s="1734"/>
      <c r="C272" s="1734"/>
      <c r="D272" s="1734"/>
      <c r="E272" s="1734"/>
      <c r="F272" s="1734"/>
      <c r="G272" s="1734"/>
    </row>
    <row r="273" spans="1:7" x14ac:dyDescent="0.2">
      <c r="A273" s="1734"/>
      <c r="B273" s="1734"/>
      <c r="C273" s="1734"/>
      <c r="D273" s="1734"/>
      <c r="E273" s="1734"/>
      <c r="F273" s="1734"/>
      <c r="G273" s="1734"/>
    </row>
    <row r="274" spans="1:7" x14ac:dyDescent="0.2">
      <c r="A274" s="1734"/>
      <c r="B274" s="1734"/>
      <c r="C274" s="1734"/>
      <c r="D274" s="1734"/>
      <c r="E274" s="1734"/>
      <c r="F274" s="1734"/>
      <c r="G274" s="1734"/>
    </row>
    <row r="275" spans="1:7" x14ac:dyDescent="0.2">
      <c r="A275" s="1734"/>
      <c r="B275" s="1734"/>
      <c r="C275" s="1734"/>
      <c r="D275" s="1734"/>
      <c r="E275" s="1734"/>
      <c r="F275" s="1734"/>
      <c r="G275" s="1734"/>
    </row>
    <row r="276" spans="1:7" x14ac:dyDescent="0.2">
      <c r="A276" s="1734"/>
      <c r="B276" s="1734"/>
      <c r="C276" s="1734"/>
      <c r="D276" s="1734"/>
      <c r="E276" s="1734"/>
      <c r="F276" s="1734"/>
      <c r="G276" s="1734"/>
    </row>
    <row r="277" spans="1:7" x14ac:dyDescent="0.2">
      <c r="A277" s="1734"/>
      <c r="B277" s="1734"/>
      <c r="C277" s="1734"/>
      <c r="D277" s="1734"/>
      <c r="E277" s="1734"/>
      <c r="F277" s="1734"/>
      <c r="G277" s="1734"/>
    </row>
    <row r="278" spans="1:7" x14ac:dyDescent="0.2">
      <c r="A278" s="1734"/>
      <c r="B278" s="1734"/>
      <c r="C278" s="1734"/>
      <c r="D278" s="1734"/>
      <c r="E278" s="1734"/>
      <c r="F278" s="1734"/>
      <c r="G278" s="1734"/>
    </row>
    <row r="279" spans="1:7" x14ac:dyDescent="0.2">
      <c r="A279" s="1734"/>
      <c r="B279" s="1734"/>
      <c r="C279" s="1734"/>
      <c r="D279" s="1734"/>
      <c r="E279" s="1734"/>
      <c r="F279" s="1734"/>
      <c r="G279" s="1734"/>
    </row>
    <row r="280" spans="1:7" x14ac:dyDescent="0.2">
      <c r="A280" s="1734"/>
      <c r="B280" s="1734"/>
      <c r="C280" s="1734"/>
      <c r="D280" s="1734"/>
      <c r="E280" s="1734"/>
      <c r="F280" s="1734"/>
      <c r="G280" s="1734"/>
    </row>
    <row r="281" spans="1:7" x14ac:dyDescent="0.2">
      <c r="A281" s="1734"/>
      <c r="B281" s="1734"/>
      <c r="C281" s="1734"/>
      <c r="D281" s="1734"/>
      <c r="E281" s="1734"/>
      <c r="F281" s="1734"/>
      <c r="G281" s="1734"/>
    </row>
    <row r="282" spans="1:7" x14ac:dyDescent="0.2">
      <c r="A282" s="1734"/>
      <c r="B282" s="1734"/>
      <c r="C282" s="1734"/>
      <c r="D282" s="1734"/>
      <c r="E282" s="1734"/>
      <c r="F282" s="1734"/>
      <c r="G282" s="1734"/>
    </row>
    <row r="283" spans="1:7" x14ac:dyDescent="0.2">
      <c r="A283" s="1734"/>
      <c r="B283" s="1734"/>
      <c r="C283" s="1734"/>
      <c r="D283" s="1734"/>
      <c r="E283" s="1734"/>
      <c r="F283" s="1734"/>
      <c r="G283" s="1734"/>
    </row>
    <row r="284" spans="1:7" x14ac:dyDescent="0.2">
      <c r="A284" s="1734"/>
      <c r="B284" s="1734"/>
      <c r="C284" s="1734"/>
      <c r="D284" s="1734"/>
      <c r="E284" s="1734"/>
      <c r="F284" s="1734"/>
      <c r="G284" s="1734"/>
    </row>
    <row r="285" spans="1:7" x14ac:dyDescent="0.2">
      <c r="A285" s="1734"/>
      <c r="B285" s="1734"/>
      <c r="C285" s="1734"/>
      <c r="D285" s="1734"/>
      <c r="E285" s="1734"/>
      <c r="F285" s="1734"/>
      <c r="G285" s="1734"/>
    </row>
    <row r="286" spans="1:7" x14ac:dyDescent="0.2">
      <c r="A286" s="1734"/>
      <c r="B286" s="1734"/>
      <c r="C286" s="1734"/>
      <c r="D286" s="1734"/>
      <c r="E286" s="1734"/>
      <c r="F286" s="1734"/>
      <c r="G286" s="1734"/>
    </row>
    <row r="287" spans="1:7" x14ac:dyDescent="0.2">
      <c r="A287" s="1734"/>
      <c r="B287" s="1734"/>
      <c r="C287" s="1734"/>
      <c r="D287" s="1734"/>
      <c r="E287" s="1734"/>
      <c r="F287" s="1734"/>
      <c r="G287" s="1734"/>
    </row>
    <row r="288" spans="1:7" x14ac:dyDescent="0.2">
      <c r="A288" s="1734"/>
      <c r="B288" s="1734"/>
      <c r="C288" s="1734"/>
      <c r="D288" s="1734"/>
      <c r="E288" s="1734"/>
      <c r="F288" s="1734"/>
      <c r="G288" s="1734"/>
    </row>
    <row r="289" spans="1:7" x14ac:dyDescent="0.2">
      <c r="A289" s="1734"/>
      <c r="B289" s="1734"/>
      <c r="C289" s="1734"/>
      <c r="D289" s="1734"/>
      <c r="E289" s="1734"/>
      <c r="F289" s="1734"/>
      <c r="G289" s="1734"/>
    </row>
    <row r="290" spans="1:7" x14ac:dyDescent="0.2">
      <c r="A290" s="1734"/>
      <c r="B290" s="1734"/>
      <c r="C290" s="1734"/>
      <c r="D290" s="1734"/>
      <c r="E290" s="1734"/>
      <c r="F290" s="1734"/>
      <c r="G290" s="1734"/>
    </row>
    <row r="291" spans="1:7" x14ac:dyDescent="0.2">
      <c r="A291" s="1734"/>
      <c r="B291" s="1734"/>
      <c r="C291" s="1734"/>
      <c r="D291" s="1734"/>
      <c r="E291" s="1734"/>
      <c r="F291" s="1734"/>
      <c r="G291" s="1734"/>
    </row>
    <row r="292" spans="1:7" x14ac:dyDescent="0.2">
      <c r="A292" s="1734"/>
      <c r="B292" s="1734"/>
      <c r="C292" s="1734"/>
      <c r="D292" s="1734"/>
      <c r="E292" s="1734"/>
      <c r="F292" s="1734"/>
      <c r="G292" s="1734"/>
    </row>
    <row r="293" spans="1:7" x14ac:dyDescent="0.2">
      <c r="A293" s="1734"/>
      <c r="B293" s="1734"/>
      <c r="C293" s="1734"/>
      <c r="D293" s="1734"/>
      <c r="E293" s="1734"/>
      <c r="F293" s="1734"/>
      <c r="G293" s="1734"/>
    </row>
    <row r="294" spans="1:7" x14ac:dyDescent="0.2">
      <c r="A294" s="1734"/>
      <c r="B294" s="1734"/>
      <c r="C294" s="1734"/>
      <c r="D294" s="1734"/>
      <c r="E294" s="1734"/>
      <c r="F294" s="1734"/>
      <c r="G294" s="1734"/>
    </row>
    <row r="295" spans="1:7" x14ac:dyDescent="0.2">
      <c r="A295" s="1734"/>
      <c r="B295" s="1734"/>
      <c r="C295" s="1734"/>
      <c r="D295" s="1734"/>
      <c r="E295" s="1734"/>
      <c r="F295" s="1734"/>
      <c r="G295" s="1734"/>
    </row>
    <row r="296" spans="1:7" x14ac:dyDescent="0.2">
      <c r="A296" s="1734"/>
      <c r="B296" s="1734"/>
      <c r="C296" s="1734"/>
      <c r="D296" s="1734"/>
      <c r="E296" s="1734"/>
      <c r="F296" s="1734"/>
      <c r="G296" s="1734"/>
    </row>
    <row r="297" spans="1:7" x14ac:dyDescent="0.2">
      <c r="A297" s="1734"/>
      <c r="B297" s="1734"/>
      <c r="C297" s="1734"/>
      <c r="D297" s="1734"/>
      <c r="E297" s="1734"/>
      <c r="F297" s="1734"/>
      <c r="G297" s="1734"/>
    </row>
    <row r="298" spans="1:7" x14ac:dyDescent="0.2">
      <c r="A298" s="1734"/>
      <c r="B298" s="1734"/>
      <c r="C298" s="1734"/>
      <c r="D298" s="1734"/>
      <c r="E298" s="1734"/>
      <c r="F298" s="1734"/>
      <c r="G298" s="1734"/>
    </row>
    <row r="299" spans="1:7" x14ac:dyDescent="0.2">
      <c r="A299" s="1734"/>
      <c r="B299" s="1734"/>
      <c r="C299" s="1734"/>
      <c r="D299" s="1734"/>
      <c r="E299" s="1734"/>
      <c r="F299" s="1734"/>
      <c r="G299" s="1734"/>
    </row>
    <row r="300" spans="1:7" x14ac:dyDescent="0.2">
      <c r="A300" s="1734"/>
      <c r="B300" s="1734"/>
      <c r="C300" s="1734"/>
      <c r="D300" s="1734"/>
      <c r="E300" s="1734"/>
      <c r="F300" s="1734"/>
      <c r="G300" s="1734"/>
    </row>
    <row r="301" spans="1:7" x14ac:dyDescent="0.2">
      <c r="A301" s="1734"/>
      <c r="B301" s="1734"/>
      <c r="C301" s="1734"/>
      <c r="D301" s="1734"/>
      <c r="E301" s="1734"/>
      <c r="F301" s="1734"/>
      <c r="G301" s="1734"/>
    </row>
    <row r="302" spans="1:7" x14ac:dyDescent="0.2">
      <c r="A302" s="1734"/>
      <c r="B302" s="1734"/>
      <c r="C302" s="1734"/>
      <c r="D302" s="1734"/>
      <c r="E302" s="1734"/>
      <c r="F302" s="1734"/>
      <c r="G302" s="1734"/>
    </row>
    <row r="303" spans="1:7" x14ac:dyDescent="0.2">
      <c r="A303" s="1734"/>
      <c r="B303" s="1734"/>
      <c r="C303" s="1734"/>
      <c r="D303" s="1734"/>
      <c r="E303" s="1734"/>
      <c r="F303" s="1734"/>
      <c r="G303" s="1734"/>
    </row>
    <row r="304" spans="1:7" x14ac:dyDescent="0.2">
      <c r="A304" s="1734"/>
      <c r="B304" s="1734"/>
      <c r="C304" s="1734"/>
      <c r="D304" s="1734"/>
      <c r="E304" s="1734"/>
      <c r="F304" s="1734"/>
      <c r="G304" s="1734"/>
    </row>
    <row r="305" spans="1:7" x14ac:dyDescent="0.2">
      <c r="A305" s="1734"/>
      <c r="B305" s="1734"/>
      <c r="C305" s="1734"/>
      <c r="D305" s="1734"/>
      <c r="E305" s="1734"/>
      <c r="F305" s="1734"/>
      <c r="G305" s="1734"/>
    </row>
    <row r="306" spans="1:7" x14ac:dyDescent="0.2">
      <c r="A306" s="1734"/>
      <c r="B306" s="1734"/>
      <c r="C306" s="1734"/>
      <c r="D306" s="1734"/>
      <c r="E306" s="1734"/>
      <c r="F306" s="1734"/>
      <c r="G306" s="1734"/>
    </row>
    <row r="307" spans="1:7" x14ac:dyDescent="0.2">
      <c r="A307" s="1734"/>
      <c r="B307" s="1734"/>
      <c r="C307" s="1734"/>
      <c r="D307" s="1734"/>
      <c r="E307" s="1734"/>
      <c r="F307" s="1734"/>
      <c r="G307" s="1734"/>
    </row>
    <row r="308" spans="1:7" x14ac:dyDescent="0.2">
      <c r="A308" s="1734"/>
      <c r="B308" s="1734"/>
      <c r="C308" s="1734"/>
      <c r="D308" s="1734"/>
      <c r="E308" s="1734"/>
      <c r="F308" s="1734"/>
      <c r="G308" s="1734"/>
    </row>
    <row r="309" spans="1:7" x14ac:dyDescent="0.2">
      <c r="A309" s="1734"/>
      <c r="B309" s="1734"/>
      <c r="C309" s="1734"/>
      <c r="D309" s="1734"/>
      <c r="E309" s="1734"/>
      <c r="F309" s="1734"/>
      <c r="G309" s="1734"/>
    </row>
    <row r="310" spans="1:7" x14ac:dyDescent="0.2">
      <c r="A310" s="1734"/>
      <c r="B310" s="1734"/>
      <c r="C310" s="1734"/>
      <c r="D310" s="1734"/>
      <c r="E310" s="1734"/>
      <c r="F310" s="1734"/>
      <c r="G310" s="1734"/>
    </row>
    <row r="311" spans="1:7" x14ac:dyDescent="0.2">
      <c r="A311" s="1734"/>
      <c r="B311" s="1734"/>
      <c r="C311" s="1734"/>
      <c r="D311" s="1734"/>
      <c r="E311" s="1734"/>
      <c r="F311" s="1734"/>
      <c r="G311" s="1734"/>
    </row>
    <row r="312" spans="1:7" x14ac:dyDescent="0.2">
      <c r="A312" s="1734"/>
      <c r="B312" s="1734"/>
      <c r="C312" s="1734"/>
      <c r="D312" s="1734"/>
      <c r="E312" s="1734"/>
      <c r="F312" s="1734"/>
      <c r="G312" s="1734"/>
    </row>
    <row r="313" spans="1:7" x14ac:dyDescent="0.2">
      <c r="A313" s="1734"/>
      <c r="B313" s="1734"/>
      <c r="C313" s="1734"/>
      <c r="D313" s="1734"/>
      <c r="E313" s="1734"/>
      <c r="F313" s="1734"/>
      <c r="G313" s="1734"/>
    </row>
    <row r="314" spans="1:7" x14ac:dyDescent="0.2">
      <c r="A314" s="1734"/>
      <c r="B314" s="1734"/>
      <c r="C314" s="1734"/>
      <c r="D314" s="1734"/>
      <c r="E314" s="1734"/>
      <c r="F314" s="1734"/>
      <c r="G314" s="1734"/>
    </row>
    <row r="315" spans="1:7" x14ac:dyDescent="0.2">
      <c r="A315" s="1734"/>
      <c r="B315" s="1734"/>
      <c r="C315" s="1734"/>
      <c r="D315" s="1734"/>
      <c r="E315" s="1734"/>
      <c r="F315" s="1734"/>
      <c r="G315" s="1734"/>
    </row>
    <row r="316" spans="1:7" x14ac:dyDescent="0.2">
      <c r="A316" s="1734"/>
      <c r="B316" s="1734"/>
      <c r="C316" s="1734"/>
      <c r="D316" s="1734"/>
      <c r="E316" s="1734"/>
      <c r="F316" s="1734"/>
      <c r="G316" s="1734"/>
    </row>
    <row r="317" spans="1:7" x14ac:dyDescent="0.2">
      <c r="A317" s="1734"/>
      <c r="B317" s="1734"/>
      <c r="C317" s="1734"/>
      <c r="D317" s="1734"/>
      <c r="E317" s="1734"/>
      <c r="F317" s="1734"/>
      <c r="G317" s="1734"/>
    </row>
    <row r="318" spans="1:7" x14ac:dyDescent="0.2">
      <c r="A318" s="1734"/>
      <c r="B318" s="1734"/>
      <c r="C318" s="1734"/>
      <c r="D318" s="1734"/>
      <c r="E318" s="1734"/>
      <c r="F318" s="1734"/>
      <c r="G318" s="1734"/>
    </row>
    <row r="319" spans="1:7" x14ac:dyDescent="0.2">
      <c r="A319" s="1734"/>
      <c r="B319" s="1734"/>
      <c r="C319" s="1734"/>
      <c r="D319" s="1734"/>
      <c r="E319" s="1734"/>
      <c r="F319" s="1734"/>
      <c r="G319" s="1734"/>
    </row>
    <row r="320" spans="1:7" x14ac:dyDescent="0.2">
      <c r="A320" s="1734"/>
      <c r="B320" s="1734"/>
      <c r="C320" s="1734"/>
      <c r="D320" s="1734"/>
      <c r="E320" s="1734"/>
      <c r="F320" s="1734"/>
      <c r="G320" s="1734"/>
    </row>
    <row r="321" spans="1:7" x14ac:dyDescent="0.2">
      <c r="A321" s="1734"/>
      <c r="B321" s="1734"/>
      <c r="C321" s="1734"/>
      <c r="D321" s="1734"/>
      <c r="E321" s="1734"/>
      <c r="F321" s="1734"/>
      <c r="G321" s="1734"/>
    </row>
    <row r="322" spans="1:7" x14ac:dyDescent="0.2">
      <c r="A322" s="1734"/>
      <c r="B322" s="1734"/>
      <c r="C322" s="1734"/>
      <c r="D322" s="1734"/>
      <c r="E322" s="1734"/>
      <c r="F322" s="1734"/>
      <c r="G322" s="1734"/>
    </row>
    <row r="323" spans="1:7" x14ac:dyDescent="0.2">
      <c r="A323" s="1734"/>
      <c r="B323" s="1734"/>
      <c r="C323" s="1734"/>
      <c r="D323" s="1734"/>
      <c r="E323" s="1734"/>
      <c r="F323" s="1734"/>
      <c r="G323" s="1734"/>
    </row>
    <row r="324" spans="1:7" x14ac:dyDescent="0.2">
      <c r="A324" s="1734"/>
      <c r="B324" s="1734"/>
      <c r="C324" s="1734"/>
      <c r="D324" s="1734"/>
      <c r="E324" s="1734"/>
      <c r="F324" s="1734"/>
      <c r="G324" s="1734"/>
    </row>
    <row r="325" spans="1:7" x14ac:dyDescent="0.2">
      <c r="A325" s="1734"/>
      <c r="B325" s="1734"/>
      <c r="C325" s="1734"/>
      <c r="D325" s="1734"/>
      <c r="E325" s="1734"/>
      <c r="F325" s="1734"/>
      <c r="G325" s="1734"/>
    </row>
    <row r="326" spans="1:7" x14ac:dyDescent="0.2">
      <c r="A326" s="1734"/>
      <c r="B326" s="1734"/>
      <c r="C326" s="1734"/>
      <c r="D326" s="1734"/>
      <c r="E326" s="1734"/>
      <c r="F326" s="1734"/>
      <c r="G326" s="1734"/>
    </row>
    <row r="327" spans="1:7" x14ac:dyDescent="0.2">
      <c r="A327" s="1734"/>
      <c r="B327" s="1734"/>
      <c r="C327" s="1734"/>
      <c r="D327" s="1734"/>
      <c r="E327" s="1734"/>
      <c r="F327" s="1734"/>
      <c r="G327" s="1734"/>
    </row>
    <row r="328" spans="1:7" x14ac:dyDescent="0.2">
      <c r="A328" s="1734"/>
      <c r="B328" s="1734"/>
      <c r="C328" s="1734"/>
      <c r="D328" s="1734"/>
      <c r="E328" s="1734"/>
      <c r="F328" s="1734"/>
      <c r="G328" s="1734"/>
    </row>
    <row r="329" spans="1:7" x14ac:dyDescent="0.2">
      <c r="A329" s="1734"/>
      <c r="B329" s="1734"/>
      <c r="C329" s="1734"/>
      <c r="D329" s="1734"/>
      <c r="E329" s="1734"/>
      <c r="F329" s="1734"/>
      <c r="G329" s="1734"/>
    </row>
    <row r="330" spans="1:7" x14ac:dyDescent="0.2">
      <c r="A330" s="1734"/>
      <c r="B330" s="1734"/>
      <c r="C330" s="1734"/>
      <c r="D330" s="1734"/>
      <c r="E330" s="1734"/>
      <c r="F330" s="1734"/>
      <c r="G330" s="1734"/>
    </row>
    <row r="331" spans="1:7" x14ac:dyDescent="0.2">
      <c r="A331" s="1734"/>
      <c r="B331" s="1734"/>
      <c r="C331" s="1734"/>
      <c r="D331" s="1734"/>
      <c r="E331" s="1734"/>
      <c r="F331" s="1734"/>
      <c r="G331" s="1734"/>
    </row>
    <row r="332" spans="1:7" x14ac:dyDescent="0.2">
      <c r="A332" s="1734"/>
      <c r="B332" s="1734"/>
      <c r="C332" s="1734"/>
      <c r="D332" s="1734"/>
      <c r="E332" s="1734"/>
      <c r="F332" s="1734"/>
      <c r="G332" s="1734"/>
    </row>
    <row r="333" spans="1:7" x14ac:dyDescent="0.2">
      <c r="A333" s="1734"/>
      <c r="B333" s="1734"/>
      <c r="C333" s="1734"/>
      <c r="D333" s="1734"/>
      <c r="E333" s="1734"/>
      <c r="F333" s="1734"/>
      <c r="G333" s="1734"/>
    </row>
    <row r="334" spans="1:7" x14ac:dyDescent="0.2">
      <c r="A334" s="1734"/>
      <c r="B334" s="1734"/>
      <c r="C334" s="1734"/>
      <c r="D334" s="1734"/>
      <c r="E334" s="1734"/>
      <c r="F334" s="1734"/>
      <c r="G334" s="1734"/>
    </row>
    <row r="335" spans="1:7" x14ac:dyDescent="0.2">
      <c r="A335" s="1734"/>
      <c r="B335" s="1734"/>
      <c r="C335" s="1734"/>
      <c r="D335" s="1734"/>
      <c r="E335" s="1734"/>
      <c r="F335" s="1734"/>
      <c r="G335" s="1734"/>
    </row>
    <row r="336" spans="1:7" x14ac:dyDescent="0.2">
      <c r="A336" s="1734"/>
      <c r="B336" s="1734"/>
      <c r="C336" s="1734"/>
      <c r="D336" s="1734"/>
      <c r="E336" s="1734"/>
      <c r="F336" s="1734"/>
      <c r="G336" s="1734"/>
    </row>
    <row r="337" spans="1:7" x14ac:dyDescent="0.2">
      <c r="A337" s="1734"/>
      <c r="B337" s="1734"/>
      <c r="C337" s="1734"/>
      <c r="D337" s="1734"/>
      <c r="E337" s="1734"/>
      <c r="F337" s="1734"/>
      <c r="G337" s="1734"/>
    </row>
    <row r="338" spans="1:7" x14ac:dyDescent="0.2">
      <c r="A338" s="1734"/>
      <c r="B338" s="1734"/>
      <c r="C338" s="1734"/>
      <c r="D338" s="1734"/>
      <c r="E338" s="1734"/>
      <c r="F338" s="1734"/>
      <c r="G338" s="1734"/>
    </row>
    <row r="339" spans="1:7" x14ac:dyDescent="0.2">
      <c r="A339" s="1734"/>
      <c r="B339" s="1734"/>
      <c r="C339" s="1734"/>
      <c r="D339" s="1734"/>
      <c r="E339" s="1734"/>
      <c r="F339" s="1734"/>
      <c r="G339" s="1734"/>
    </row>
    <row r="340" spans="1:7" x14ac:dyDescent="0.2">
      <c r="A340" s="1734"/>
      <c r="B340" s="1734"/>
      <c r="C340" s="1734"/>
      <c r="D340" s="1734"/>
      <c r="E340" s="1734"/>
      <c r="F340" s="1734"/>
      <c r="G340" s="1734"/>
    </row>
    <row r="341" spans="1:7" x14ac:dyDescent="0.2">
      <c r="A341" s="1734"/>
      <c r="B341" s="1734"/>
      <c r="C341" s="1734"/>
      <c r="D341" s="1734"/>
      <c r="E341" s="1734"/>
      <c r="F341" s="1734"/>
      <c r="G341" s="1734"/>
    </row>
    <row r="342" spans="1:7" x14ac:dyDescent="0.2">
      <c r="A342" s="1734"/>
      <c r="B342" s="1734"/>
      <c r="C342" s="1734"/>
      <c r="D342" s="1734"/>
      <c r="E342" s="1734"/>
      <c r="F342" s="1734"/>
      <c r="G342" s="1734"/>
    </row>
    <row r="343" spans="1:7" x14ac:dyDescent="0.2">
      <c r="A343" s="1734"/>
      <c r="B343" s="1734"/>
      <c r="C343" s="1734"/>
      <c r="D343" s="1734"/>
      <c r="E343" s="1734"/>
      <c r="F343" s="1734"/>
      <c r="G343" s="1734"/>
    </row>
    <row r="344" spans="1:7" x14ac:dyDescent="0.2">
      <c r="A344" s="1734"/>
      <c r="B344" s="1734"/>
      <c r="C344" s="1734"/>
      <c r="D344" s="1734"/>
      <c r="E344" s="1734"/>
      <c r="F344" s="1734"/>
      <c r="G344" s="1734"/>
    </row>
    <row r="345" spans="1:7" x14ac:dyDescent="0.2">
      <c r="A345" s="1734"/>
      <c r="B345" s="1734"/>
      <c r="C345" s="1734"/>
      <c r="D345" s="1734"/>
      <c r="E345" s="1734"/>
      <c r="F345" s="1734"/>
      <c r="G345" s="1734"/>
    </row>
    <row r="346" spans="1:7" x14ac:dyDescent="0.2">
      <c r="A346" s="1734"/>
      <c r="B346" s="1734"/>
      <c r="C346" s="1734"/>
      <c r="D346" s="1734"/>
      <c r="E346" s="1734"/>
      <c r="F346" s="1734"/>
      <c r="G346" s="1734"/>
    </row>
    <row r="347" spans="1:7" x14ac:dyDescent="0.2">
      <c r="A347" s="1734"/>
      <c r="B347" s="1734"/>
      <c r="C347" s="1734"/>
      <c r="D347" s="1734"/>
      <c r="E347" s="1734"/>
      <c r="F347" s="1734"/>
      <c r="G347" s="1734"/>
    </row>
    <row r="348" spans="1:7" x14ac:dyDescent="0.2">
      <c r="A348" s="1734"/>
      <c r="B348" s="1734"/>
      <c r="C348" s="1734"/>
      <c r="D348" s="1734"/>
      <c r="E348" s="1734"/>
      <c r="F348" s="1734"/>
      <c r="G348" s="1734"/>
    </row>
    <row r="349" spans="1:7" x14ac:dyDescent="0.2">
      <c r="A349" s="1734"/>
      <c r="B349" s="1734"/>
      <c r="C349" s="1734"/>
      <c r="D349" s="1734"/>
      <c r="E349" s="1734"/>
      <c r="F349" s="1734"/>
      <c r="G349" s="1734"/>
    </row>
    <row r="350" spans="1:7" x14ac:dyDescent="0.2">
      <c r="A350" s="1734"/>
      <c r="B350" s="1734"/>
      <c r="C350" s="1734"/>
      <c r="D350" s="1734"/>
      <c r="E350" s="1734"/>
      <c r="F350" s="1734"/>
      <c r="G350" s="1734"/>
    </row>
    <row r="351" spans="1:7" x14ac:dyDescent="0.2">
      <c r="A351" s="1734"/>
      <c r="B351" s="1734"/>
      <c r="C351" s="1734"/>
      <c r="D351" s="1734"/>
      <c r="E351" s="1734"/>
      <c r="F351" s="1734"/>
      <c r="G351" s="1734"/>
    </row>
    <row r="352" spans="1:7" x14ac:dyDescent="0.2">
      <c r="A352" s="1734"/>
      <c r="B352" s="1734"/>
      <c r="C352" s="1734"/>
      <c r="D352" s="1734"/>
      <c r="E352" s="1734"/>
      <c r="F352" s="1734"/>
      <c r="G352" s="1734"/>
    </row>
    <row r="353" spans="1:7" x14ac:dyDescent="0.2">
      <c r="A353" s="1734"/>
      <c r="B353" s="1734"/>
      <c r="C353" s="1734"/>
      <c r="D353" s="1734"/>
      <c r="E353" s="1734"/>
      <c r="F353" s="1734"/>
      <c r="G353" s="1734"/>
    </row>
    <row r="354" spans="1:7" x14ac:dyDescent="0.2">
      <c r="A354" s="1734"/>
      <c r="B354" s="1734"/>
      <c r="C354" s="1734"/>
      <c r="D354" s="1734"/>
      <c r="E354" s="1734"/>
      <c r="F354" s="1734"/>
      <c r="G354" s="1734"/>
    </row>
    <row r="355" spans="1:7" x14ac:dyDescent="0.2">
      <c r="A355" s="1734"/>
      <c r="B355" s="1734"/>
      <c r="C355" s="1734"/>
      <c r="D355" s="1734"/>
      <c r="E355" s="1734"/>
      <c r="F355" s="1734"/>
      <c r="G355" s="1734"/>
    </row>
    <row r="356" spans="1:7" x14ac:dyDescent="0.2">
      <c r="A356" s="1734"/>
      <c r="B356" s="1734"/>
      <c r="C356" s="1734"/>
      <c r="D356" s="1734"/>
      <c r="E356" s="1734"/>
      <c r="F356" s="1734"/>
      <c r="G356" s="1734"/>
    </row>
    <row r="357" spans="1:7" x14ac:dyDescent="0.2">
      <c r="A357" s="1734"/>
      <c r="B357" s="1734"/>
      <c r="C357" s="1734"/>
      <c r="D357" s="1734"/>
      <c r="E357" s="1734"/>
      <c r="F357" s="1734"/>
      <c r="G357" s="1734"/>
    </row>
    <row r="358" spans="1:7" x14ac:dyDescent="0.2">
      <c r="A358" s="1734"/>
      <c r="B358" s="1734"/>
      <c r="C358" s="1734"/>
      <c r="D358" s="1734"/>
      <c r="E358" s="1734"/>
      <c r="F358" s="1734"/>
      <c r="G358" s="1734"/>
    </row>
    <row r="359" spans="1:7" x14ac:dyDescent="0.2">
      <c r="A359" s="1734"/>
      <c r="B359" s="1734"/>
      <c r="C359" s="1734"/>
      <c r="D359" s="1734"/>
      <c r="E359" s="1734"/>
      <c r="F359" s="1734"/>
      <c r="G359" s="1734"/>
    </row>
    <row r="360" spans="1:7" x14ac:dyDescent="0.2">
      <c r="A360" s="1734"/>
      <c r="B360" s="1734"/>
      <c r="C360" s="1734"/>
      <c r="D360" s="1734"/>
      <c r="E360" s="1734"/>
      <c r="F360" s="1734"/>
      <c r="G360" s="1734"/>
    </row>
    <row r="361" spans="1:7" x14ac:dyDescent="0.2">
      <c r="A361" s="1734"/>
      <c r="B361" s="1734"/>
      <c r="C361" s="1734"/>
      <c r="D361" s="1734"/>
      <c r="E361" s="1734"/>
      <c r="F361" s="1734"/>
      <c r="G361" s="1734"/>
    </row>
    <row r="362" spans="1:7" x14ac:dyDescent="0.2">
      <c r="A362" s="1734"/>
      <c r="B362" s="1734"/>
      <c r="C362" s="1734"/>
      <c r="D362" s="1734"/>
      <c r="E362" s="1734"/>
      <c r="F362" s="1734"/>
      <c r="G362" s="1734"/>
    </row>
    <row r="363" spans="1:7" x14ac:dyDescent="0.2">
      <c r="A363" s="1734"/>
      <c r="B363" s="1734"/>
      <c r="C363" s="1734"/>
      <c r="D363" s="1734"/>
      <c r="E363" s="1734"/>
      <c r="F363" s="1734"/>
      <c r="G363" s="1734"/>
    </row>
    <row r="364" spans="1:7" x14ac:dyDescent="0.2">
      <c r="A364" s="1734"/>
      <c r="B364" s="1734"/>
      <c r="C364" s="1734"/>
      <c r="D364" s="1734"/>
      <c r="E364" s="1734"/>
      <c r="F364" s="1734"/>
      <c r="G364" s="1734"/>
    </row>
    <row r="365" spans="1:7" x14ac:dyDescent="0.2">
      <c r="A365" s="1734"/>
      <c r="B365" s="1734"/>
      <c r="C365" s="1734"/>
      <c r="D365" s="1734"/>
      <c r="E365" s="1734"/>
      <c r="F365" s="1734"/>
      <c r="G365" s="1734"/>
    </row>
    <row r="366" spans="1:7" x14ac:dyDescent="0.2">
      <c r="A366" s="1734"/>
      <c r="B366" s="1734"/>
      <c r="C366" s="1734"/>
      <c r="D366" s="1734"/>
      <c r="E366" s="1734"/>
      <c r="F366" s="1734"/>
      <c r="G366" s="1734"/>
    </row>
    <row r="367" spans="1:7" x14ac:dyDescent="0.2">
      <c r="A367" s="1734"/>
      <c r="B367" s="1734"/>
      <c r="C367" s="1734"/>
      <c r="D367" s="1734"/>
      <c r="E367" s="1734"/>
      <c r="F367" s="1734"/>
      <c r="G367" s="1734"/>
    </row>
    <row r="368" spans="1:7" x14ac:dyDescent="0.2">
      <c r="A368" s="1734"/>
      <c r="B368" s="1734"/>
      <c r="C368" s="1734"/>
      <c r="D368" s="1734"/>
      <c r="E368" s="1734"/>
      <c r="F368" s="1734"/>
      <c r="G368" s="1734"/>
    </row>
    <row r="369" spans="1:7" x14ac:dyDescent="0.2">
      <c r="A369" s="1734"/>
      <c r="B369" s="1734"/>
      <c r="C369" s="1734"/>
      <c r="D369" s="1734"/>
      <c r="E369" s="1734"/>
      <c r="F369" s="1734"/>
      <c r="G369" s="1734"/>
    </row>
    <row r="370" spans="1:7" x14ac:dyDescent="0.2">
      <c r="A370" s="1734"/>
      <c r="B370" s="1734"/>
      <c r="C370" s="1734"/>
      <c r="D370" s="1734"/>
      <c r="E370" s="1734"/>
      <c r="F370" s="1734"/>
      <c r="G370" s="1734"/>
    </row>
    <row r="371" spans="1:7" x14ac:dyDescent="0.2">
      <c r="A371" s="1734"/>
      <c r="B371" s="1734"/>
      <c r="C371" s="1734"/>
      <c r="D371" s="1734"/>
      <c r="E371" s="1734"/>
      <c r="F371" s="1734"/>
      <c r="G371" s="1734"/>
    </row>
    <row r="372" spans="1:7" x14ac:dyDescent="0.2">
      <c r="A372" s="1734"/>
      <c r="B372" s="1734"/>
      <c r="C372" s="1734"/>
      <c r="D372" s="1734"/>
      <c r="E372" s="1734"/>
      <c r="F372" s="1734"/>
      <c r="G372" s="1734"/>
    </row>
    <row r="373" spans="1:7" x14ac:dyDescent="0.2">
      <c r="A373" s="1734"/>
      <c r="B373" s="1734"/>
      <c r="C373" s="1734"/>
      <c r="D373" s="1734"/>
      <c r="E373" s="1734"/>
      <c r="F373" s="1734"/>
      <c r="G373" s="1734"/>
    </row>
    <row r="374" spans="1:7" x14ac:dyDescent="0.2">
      <c r="A374" s="1734"/>
      <c r="B374" s="1734"/>
      <c r="C374" s="1734"/>
      <c r="D374" s="1734"/>
      <c r="E374" s="1734"/>
      <c r="F374" s="1734"/>
      <c r="G374" s="1734"/>
    </row>
    <row r="375" spans="1:7" x14ac:dyDescent="0.2">
      <c r="A375" s="1734"/>
      <c r="B375" s="1734"/>
      <c r="C375" s="1734"/>
      <c r="D375" s="1734"/>
      <c r="E375" s="1734"/>
      <c r="F375" s="1734"/>
      <c r="G375" s="1734"/>
    </row>
    <row r="376" spans="1:7" x14ac:dyDescent="0.2">
      <c r="A376" s="1734"/>
      <c r="B376" s="1734"/>
      <c r="C376" s="1734"/>
      <c r="D376" s="1734"/>
      <c r="E376" s="1734"/>
      <c r="F376" s="1734"/>
      <c r="G376" s="1734"/>
    </row>
    <row r="377" spans="1:7" x14ac:dyDescent="0.2">
      <c r="A377" s="1734"/>
      <c r="B377" s="1734"/>
      <c r="C377" s="1734"/>
      <c r="D377" s="1734"/>
      <c r="E377" s="1734"/>
      <c r="F377" s="1734"/>
      <c r="G377" s="1734"/>
    </row>
    <row r="378" spans="1:7" x14ac:dyDescent="0.2">
      <c r="A378" s="1734"/>
      <c r="B378" s="1734"/>
      <c r="C378" s="1734"/>
      <c r="D378" s="1734"/>
      <c r="E378" s="1734"/>
      <c r="F378" s="1734"/>
      <c r="G378" s="1734"/>
    </row>
    <row r="379" spans="1:7" x14ac:dyDescent="0.2">
      <c r="A379" s="1734"/>
      <c r="B379" s="1734"/>
      <c r="C379" s="1734"/>
      <c r="D379" s="1734"/>
      <c r="E379" s="1734"/>
      <c r="F379" s="1734"/>
      <c r="G379" s="1734"/>
    </row>
    <row r="380" spans="1:7" x14ac:dyDescent="0.2">
      <c r="A380" s="1734"/>
      <c r="B380" s="1734"/>
      <c r="C380" s="1734"/>
      <c r="D380" s="1734"/>
      <c r="E380" s="1734"/>
      <c r="F380" s="1734"/>
      <c r="G380" s="1734"/>
    </row>
    <row r="381" spans="1:7" x14ac:dyDescent="0.2">
      <c r="A381" s="1734"/>
      <c r="B381" s="1734"/>
      <c r="C381" s="1734"/>
      <c r="D381" s="1734"/>
      <c r="E381" s="1734"/>
      <c r="F381" s="1734"/>
      <c r="G381" s="1734"/>
    </row>
    <row r="382" spans="1:7" x14ac:dyDescent="0.2">
      <c r="A382" s="1734"/>
      <c r="B382" s="1734"/>
      <c r="C382" s="1734"/>
      <c r="D382" s="1734"/>
      <c r="E382" s="1734"/>
      <c r="F382" s="1734"/>
      <c r="G382" s="1734"/>
    </row>
    <row r="383" spans="1:7" x14ac:dyDescent="0.2">
      <c r="A383" s="1734"/>
      <c r="B383" s="1734"/>
      <c r="C383" s="1734"/>
      <c r="D383" s="1734"/>
      <c r="E383" s="1734"/>
      <c r="F383" s="1734"/>
      <c r="G383" s="1734"/>
    </row>
    <row r="384" spans="1:7" x14ac:dyDescent="0.2">
      <c r="A384" s="1734"/>
      <c r="B384" s="1734"/>
      <c r="C384" s="1734"/>
      <c r="D384" s="1734"/>
      <c r="E384" s="1734"/>
      <c r="F384" s="1734"/>
      <c r="G384" s="1734"/>
    </row>
    <row r="385" spans="1:7" x14ac:dyDescent="0.2">
      <c r="A385" s="1734"/>
      <c r="B385" s="1734"/>
      <c r="C385" s="1734"/>
      <c r="D385" s="1734"/>
      <c r="E385" s="1734"/>
      <c r="F385" s="1734"/>
      <c r="G385" s="1734"/>
    </row>
    <row r="386" spans="1:7" x14ac:dyDescent="0.2">
      <c r="A386" s="1734"/>
      <c r="B386" s="1734"/>
      <c r="C386" s="1734"/>
      <c r="D386" s="1734"/>
      <c r="E386" s="1734"/>
      <c r="F386" s="1734"/>
      <c r="G386" s="1734"/>
    </row>
    <row r="387" spans="1:7" x14ac:dyDescent="0.2">
      <c r="A387" s="1734"/>
      <c r="B387" s="1734"/>
      <c r="C387" s="1734"/>
      <c r="D387" s="1734"/>
      <c r="E387" s="1734"/>
      <c r="F387" s="1734"/>
      <c r="G387" s="1734"/>
    </row>
    <row r="388" spans="1:7" x14ac:dyDescent="0.2">
      <c r="A388" s="1734"/>
      <c r="B388" s="1734"/>
      <c r="C388" s="1734"/>
      <c r="D388" s="1734"/>
      <c r="E388" s="1734"/>
      <c r="F388" s="1734"/>
      <c r="G388" s="1734"/>
    </row>
    <row r="389" spans="1:7" x14ac:dyDescent="0.2">
      <c r="A389" s="1734"/>
      <c r="B389" s="1734"/>
      <c r="C389" s="1734"/>
      <c r="D389" s="1734"/>
      <c r="E389" s="1734"/>
      <c r="F389" s="1734"/>
      <c r="G389" s="1734"/>
    </row>
    <row r="390" spans="1:7" x14ac:dyDescent="0.2">
      <c r="A390" s="1734"/>
      <c r="B390" s="1734"/>
      <c r="C390" s="1734"/>
      <c r="D390" s="1734"/>
      <c r="E390" s="1734"/>
      <c r="F390" s="1734"/>
      <c r="G390" s="1734"/>
    </row>
    <row r="391" spans="1:7" x14ac:dyDescent="0.2">
      <c r="A391" s="1734"/>
      <c r="B391" s="1734"/>
      <c r="C391" s="1734"/>
      <c r="D391" s="1734"/>
      <c r="E391" s="1734"/>
      <c r="F391" s="1734"/>
      <c r="G391" s="1734"/>
    </row>
    <row r="392" spans="1:7" x14ac:dyDescent="0.2">
      <c r="A392" s="1734"/>
      <c r="B392" s="1734"/>
      <c r="C392" s="1734"/>
      <c r="D392" s="1734"/>
      <c r="E392" s="1734"/>
      <c r="F392" s="1734"/>
      <c r="G392" s="1734"/>
    </row>
    <row r="393" spans="1:7" x14ac:dyDescent="0.2">
      <c r="A393" s="1734"/>
      <c r="B393" s="1734"/>
      <c r="C393" s="1734"/>
      <c r="D393" s="1734"/>
      <c r="E393" s="1734"/>
      <c r="F393" s="1734"/>
      <c r="G393" s="1734"/>
    </row>
    <row r="394" spans="1:7" x14ac:dyDescent="0.2">
      <c r="A394" s="1734"/>
      <c r="B394" s="1734"/>
      <c r="C394" s="1734"/>
      <c r="D394" s="1734"/>
      <c r="E394" s="1734"/>
      <c r="F394" s="1734"/>
      <c r="G394" s="1734"/>
    </row>
    <row r="395" spans="1:7" x14ac:dyDescent="0.2">
      <c r="A395" s="1734"/>
      <c r="B395" s="1734"/>
      <c r="C395" s="1734"/>
      <c r="D395" s="1734"/>
      <c r="E395" s="1734"/>
      <c r="F395" s="1734"/>
      <c r="G395" s="1734"/>
    </row>
    <row r="396" spans="1:7" x14ac:dyDescent="0.2">
      <c r="A396" s="1734"/>
      <c r="B396" s="1734"/>
      <c r="C396" s="1734"/>
      <c r="D396" s="1734"/>
      <c r="E396" s="1734"/>
      <c r="F396" s="1734"/>
      <c r="G396" s="1734"/>
    </row>
    <row r="397" spans="1:7" x14ac:dyDescent="0.2">
      <c r="A397" s="1734"/>
      <c r="B397" s="1734"/>
      <c r="C397" s="1734"/>
      <c r="D397" s="1734"/>
      <c r="E397" s="1734"/>
      <c r="F397" s="1734"/>
      <c r="G397" s="1734"/>
    </row>
    <row r="398" spans="1:7" x14ac:dyDescent="0.2">
      <c r="A398" s="1734"/>
      <c r="B398" s="1734"/>
      <c r="C398" s="1734"/>
      <c r="D398" s="1734"/>
      <c r="E398" s="1734"/>
      <c r="F398" s="1734"/>
      <c r="G398" s="1734"/>
    </row>
    <row r="399" spans="1:7" x14ac:dyDescent="0.2">
      <c r="A399" s="1734"/>
      <c r="B399" s="1734"/>
      <c r="C399" s="1734"/>
      <c r="D399" s="1734"/>
      <c r="E399" s="1734"/>
      <c r="F399" s="1734"/>
      <c r="G399" s="1734"/>
    </row>
    <row r="400" spans="1:7" x14ac:dyDescent="0.2">
      <c r="A400" s="1734"/>
      <c r="B400" s="1734"/>
      <c r="C400" s="1734"/>
      <c r="D400" s="1734"/>
      <c r="E400" s="1734"/>
      <c r="F400" s="1734"/>
      <c r="G400" s="1734"/>
    </row>
    <row r="401" spans="1:7" x14ac:dyDescent="0.2">
      <c r="A401" s="1734"/>
      <c r="B401" s="1734"/>
      <c r="C401" s="1734"/>
      <c r="D401" s="1734"/>
      <c r="E401" s="1734"/>
      <c r="F401" s="1734"/>
      <c r="G401" s="1734"/>
    </row>
    <row r="402" spans="1:7" x14ac:dyDescent="0.2">
      <c r="A402" s="1734"/>
      <c r="B402" s="1734"/>
      <c r="C402" s="1734"/>
      <c r="D402" s="1734"/>
      <c r="E402" s="1734"/>
      <c r="F402" s="1734"/>
      <c r="G402" s="1734"/>
    </row>
    <row r="403" spans="1:7" x14ac:dyDescent="0.2">
      <c r="A403" s="1734"/>
      <c r="B403" s="1734"/>
      <c r="C403" s="1734"/>
      <c r="D403" s="1734"/>
      <c r="E403" s="1734"/>
      <c r="F403" s="1734"/>
      <c r="G403" s="1734"/>
    </row>
    <row r="404" spans="1:7" x14ac:dyDescent="0.2">
      <c r="A404" s="1734"/>
      <c r="B404" s="1734"/>
      <c r="C404" s="1734"/>
      <c r="D404" s="1734"/>
      <c r="E404" s="1734"/>
      <c r="F404" s="1734"/>
      <c r="G404" s="1734"/>
    </row>
    <row r="405" spans="1:7" x14ac:dyDescent="0.2">
      <c r="A405" s="1734"/>
      <c r="B405" s="1734"/>
      <c r="C405" s="1734"/>
      <c r="D405" s="1734"/>
      <c r="E405" s="1734"/>
      <c r="F405" s="1734"/>
      <c r="G405" s="1734"/>
    </row>
    <row r="406" spans="1:7" x14ac:dyDescent="0.2">
      <c r="A406" s="1734"/>
      <c r="B406" s="1734"/>
      <c r="C406" s="1734"/>
      <c r="D406" s="1734"/>
      <c r="E406" s="1734"/>
      <c r="F406" s="1734"/>
      <c r="G406" s="1734"/>
    </row>
    <row r="407" spans="1:7" x14ac:dyDescent="0.2">
      <c r="A407" s="1734"/>
      <c r="B407" s="1734"/>
      <c r="C407" s="1734"/>
      <c r="D407" s="1734"/>
      <c r="E407" s="1734"/>
      <c r="F407" s="1734"/>
      <c r="G407" s="1734"/>
    </row>
    <row r="408" spans="1:7" x14ac:dyDescent="0.2">
      <c r="A408" s="1734"/>
      <c r="B408" s="1734"/>
      <c r="C408" s="1734"/>
      <c r="D408" s="1734"/>
      <c r="E408" s="1734"/>
      <c r="F408" s="1734"/>
      <c r="G408" s="1734"/>
    </row>
    <row r="409" spans="1:7" x14ac:dyDescent="0.2">
      <c r="A409" s="1734"/>
      <c r="B409" s="1734"/>
      <c r="C409" s="1734"/>
      <c r="D409" s="1734"/>
      <c r="E409" s="1734"/>
      <c r="F409" s="1734"/>
      <c r="G409" s="1734"/>
    </row>
    <row r="410" spans="1:7" x14ac:dyDescent="0.2">
      <c r="A410" s="1734"/>
      <c r="B410" s="1734"/>
      <c r="C410" s="1734"/>
      <c r="D410" s="1734"/>
      <c r="E410" s="1734"/>
      <c r="F410" s="1734"/>
      <c r="G410" s="1734"/>
    </row>
    <row r="411" spans="1:7" x14ac:dyDescent="0.2">
      <c r="A411" s="1734"/>
      <c r="B411" s="1734"/>
      <c r="C411" s="1734"/>
      <c r="D411" s="1734"/>
      <c r="E411" s="1734"/>
      <c r="F411" s="1734"/>
      <c r="G411" s="1734"/>
    </row>
    <row r="412" spans="1:7" x14ac:dyDescent="0.2">
      <c r="A412" s="1734"/>
      <c r="B412" s="1734"/>
      <c r="C412" s="1734"/>
      <c r="D412" s="1734"/>
      <c r="E412" s="1734"/>
      <c r="F412" s="1734"/>
      <c r="G412" s="1734"/>
    </row>
    <row r="413" spans="1:7" x14ac:dyDescent="0.2">
      <c r="A413" s="1734"/>
      <c r="B413" s="1734"/>
      <c r="C413" s="1734"/>
      <c r="D413" s="1734"/>
      <c r="E413" s="1734"/>
      <c r="F413" s="1734"/>
      <c r="G413" s="1734"/>
    </row>
    <row r="414" spans="1:7" x14ac:dyDescent="0.2">
      <c r="A414" s="1734"/>
      <c r="B414" s="1734"/>
      <c r="C414" s="1734"/>
      <c r="D414" s="1734"/>
      <c r="E414" s="1734"/>
      <c r="F414" s="1734"/>
      <c r="G414" s="1734"/>
    </row>
    <row r="415" spans="1:7" x14ac:dyDescent="0.2">
      <c r="A415" s="1734"/>
      <c r="B415" s="1734"/>
      <c r="C415" s="1734"/>
      <c r="D415" s="1734"/>
      <c r="E415" s="1734"/>
      <c r="F415" s="1734"/>
      <c r="G415" s="1734"/>
    </row>
    <row r="416" spans="1:7" x14ac:dyDescent="0.2">
      <c r="A416" s="1734"/>
      <c r="B416" s="1734"/>
      <c r="C416" s="1734"/>
      <c r="D416" s="1734"/>
      <c r="E416" s="1734"/>
      <c r="F416" s="1734"/>
      <c r="G416" s="1734"/>
    </row>
    <row r="417" spans="1:7" x14ac:dyDescent="0.2">
      <c r="A417" s="1734"/>
      <c r="B417" s="1734"/>
      <c r="C417" s="1734"/>
      <c r="D417" s="1734"/>
      <c r="E417" s="1734"/>
      <c r="F417" s="1734"/>
      <c r="G417" s="1734"/>
    </row>
    <row r="418" spans="1:7" x14ac:dyDescent="0.2">
      <c r="A418" s="1734"/>
      <c r="B418" s="1734"/>
      <c r="C418" s="1734"/>
      <c r="D418" s="1734"/>
      <c r="E418" s="1734"/>
      <c r="F418" s="1734"/>
      <c r="G418" s="1734"/>
    </row>
    <row r="419" spans="1:7" x14ac:dyDescent="0.2">
      <c r="A419" s="1734"/>
      <c r="B419" s="1734"/>
      <c r="C419" s="1734"/>
      <c r="D419" s="1734"/>
      <c r="E419" s="1734"/>
      <c r="F419" s="1734"/>
      <c r="G419" s="1734"/>
    </row>
    <row r="420" spans="1:7" x14ac:dyDescent="0.2">
      <c r="A420" s="1734"/>
      <c r="B420" s="1734"/>
      <c r="C420" s="1734"/>
      <c r="D420" s="1734"/>
      <c r="E420" s="1734"/>
      <c r="F420" s="1734"/>
      <c r="G420" s="1734"/>
    </row>
    <row r="421" spans="1:7" x14ac:dyDescent="0.2">
      <c r="A421" s="1734"/>
      <c r="B421" s="1734"/>
      <c r="C421" s="1734"/>
      <c r="D421" s="1734"/>
      <c r="E421" s="1734"/>
      <c r="F421" s="1734"/>
      <c r="G421" s="1734"/>
    </row>
    <row r="422" spans="1:7" x14ac:dyDescent="0.2">
      <c r="A422" s="1734"/>
      <c r="B422" s="1734"/>
      <c r="C422" s="1734"/>
      <c r="D422" s="1734"/>
      <c r="E422" s="1734"/>
      <c r="F422" s="1734"/>
      <c r="G422" s="1734"/>
    </row>
    <row r="423" spans="1:7" x14ac:dyDescent="0.2">
      <c r="A423" s="1734"/>
      <c r="B423" s="1734"/>
      <c r="C423" s="1734"/>
      <c r="D423" s="1734"/>
      <c r="E423" s="1734"/>
      <c r="F423" s="1734"/>
      <c r="G423" s="1734"/>
    </row>
    <row r="424" spans="1:7" x14ac:dyDescent="0.2">
      <c r="A424" s="1734"/>
      <c r="B424" s="1734"/>
      <c r="C424" s="1734"/>
      <c r="D424" s="1734"/>
      <c r="E424" s="1734"/>
      <c r="F424" s="1734"/>
      <c r="G424" s="1734"/>
    </row>
    <row r="425" spans="1:7" x14ac:dyDescent="0.2">
      <c r="A425" s="1734"/>
      <c r="B425" s="1734"/>
      <c r="C425" s="1734"/>
      <c r="D425" s="1734"/>
      <c r="E425" s="1734"/>
      <c r="F425" s="1734"/>
      <c r="G425" s="1734"/>
    </row>
    <row r="426" spans="1:7" x14ac:dyDescent="0.2">
      <c r="A426" s="1734"/>
      <c r="B426" s="1734"/>
      <c r="C426" s="1734"/>
      <c r="D426" s="1734"/>
      <c r="E426" s="1734"/>
      <c r="F426" s="1734"/>
      <c r="G426" s="1734"/>
    </row>
    <row r="427" spans="1:7" x14ac:dyDescent="0.2">
      <c r="A427" s="1734"/>
      <c r="B427" s="1734"/>
      <c r="C427" s="1734"/>
      <c r="D427" s="1734"/>
      <c r="E427" s="1734"/>
      <c r="F427" s="1734"/>
      <c r="G427" s="1734"/>
    </row>
    <row r="428" spans="1:7" x14ac:dyDescent="0.2">
      <c r="A428" s="1734"/>
      <c r="B428" s="1734"/>
      <c r="C428" s="1734"/>
      <c r="D428" s="1734"/>
      <c r="E428" s="1734"/>
      <c r="F428" s="1734"/>
      <c r="G428" s="1734"/>
    </row>
    <row r="429" spans="1:7" x14ac:dyDescent="0.2">
      <c r="A429" s="1734"/>
      <c r="B429" s="1734"/>
      <c r="C429" s="1734"/>
      <c r="D429" s="1734"/>
      <c r="E429" s="1734"/>
      <c r="F429" s="1734"/>
      <c r="G429" s="1734"/>
    </row>
    <row r="430" spans="1:7" x14ac:dyDescent="0.2">
      <c r="A430" s="1734"/>
      <c r="B430" s="1734"/>
      <c r="C430" s="1734"/>
      <c r="D430" s="1734"/>
      <c r="E430" s="1734"/>
      <c r="F430" s="1734"/>
      <c r="G430" s="1734"/>
    </row>
    <row r="431" spans="1:7" x14ac:dyDescent="0.2">
      <c r="A431" s="1734"/>
      <c r="B431" s="1734"/>
      <c r="C431" s="1734"/>
      <c r="D431" s="1734"/>
      <c r="E431" s="1734"/>
      <c r="F431" s="1734"/>
      <c r="G431" s="1734"/>
    </row>
    <row r="432" spans="1:7" x14ac:dyDescent="0.2">
      <c r="A432" s="1734"/>
      <c r="B432" s="1734"/>
      <c r="C432" s="1734"/>
      <c r="D432" s="1734"/>
      <c r="E432" s="1734"/>
      <c r="F432" s="1734"/>
      <c r="G432" s="1734"/>
    </row>
    <row r="433" spans="1:7" x14ac:dyDescent="0.2">
      <c r="A433" s="1734"/>
      <c r="B433" s="1734"/>
      <c r="C433" s="1734"/>
      <c r="D433" s="1734"/>
      <c r="E433" s="1734"/>
      <c r="F433" s="1734"/>
      <c r="G433" s="1734"/>
    </row>
    <row r="434" spans="1:7" x14ac:dyDescent="0.2">
      <c r="A434" s="1734"/>
      <c r="B434" s="1734"/>
      <c r="C434" s="1734"/>
      <c r="D434" s="1734"/>
      <c r="E434" s="1734"/>
      <c r="F434" s="1734"/>
      <c r="G434" s="1734"/>
    </row>
    <row r="435" spans="1:7" x14ac:dyDescent="0.2">
      <c r="A435" s="1734"/>
      <c r="B435" s="1734"/>
      <c r="C435" s="1734"/>
      <c r="D435" s="1734"/>
      <c r="E435" s="1734"/>
      <c r="F435" s="1734"/>
      <c r="G435" s="1734"/>
    </row>
    <row r="436" spans="1:7" x14ac:dyDescent="0.2">
      <c r="A436" s="1734"/>
      <c r="B436" s="1734"/>
      <c r="C436" s="1734"/>
      <c r="D436" s="1734"/>
      <c r="E436" s="1734"/>
      <c r="F436" s="1734"/>
      <c r="G436" s="1734"/>
    </row>
    <row r="437" spans="1:7" x14ac:dyDescent="0.2">
      <c r="A437" s="1734"/>
      <c r="B437" s="1734"/>
      <c r="C437" s="1734"/>
      <c r="D437" s="1734"/>
      <c r="E437" s="1734"/>
      <c r="F437" s="1734"/>
      <c r="G437" s="1734"/>
    </row>
    <row r="438" spans="1:7" x14ac:dyDescent="0.2">
      <c r="A438" s="1734"/>
      <c r="B438" s="1734"/>
      <c r="C438" s="1734"/>
      <c r="D438" s="1734"/>
      <c r="E438" s="1734"/>
      <c r="F438" s="1734"/>
      <c r="G438" s="1734"/>
    </row>
    <row r="439" spans="1:7" x14ac:dyDescent="0.2">
      <c r="A439" s="1734"/>
      <c r="B439" s="1734"/>
      <c r="C439" s="1734"/>
      <c r="D439" s="1734"/>
      <c r="E439" s="1734"/>
      <c r="F439" s="1734"/>
      <c r="G439" s="1734"/>
    </row>
    <row r="440" spans="1:7" x14ac:dyDescent="0.2">
      <c r="A440" s="1734"/>
      <c r="B440" s="1734"/>
      <c r="C440" s="1734"/>
      <c r="D440" s="1734"/>
      <c r="E440" s="1734"/>
      <c r="F440" s="1734"/>
      <c r="G440" s="1734"/>
    </row>
    <row r="441" spans="1:7" x14ac:dyDescent="0.2">
      <c r="A441" s="1734"/>
      <c r="B441" s="1734"/>
      <c r="C441" s="1734"/>
      <c r="D441" s="1734"/>
      <c r="E441" s="1734"/>
      <c r="F441" s="1734"/>
      <c r="G441" s="1734"/>
    </row>
    <row r="442" spans="1:7" x14ac:dyDescent="0.2">
      <c r="A442" s="1734"/>
      <c r="B442" s="1734"/>
      <c r="C442" s="1734"/>
      <c r="D442" s="1734"/>
      <c r="E442" s="1734"/>
      <c r="F442" s="1734"/>
      <c r="G442" s="1734"/>
    </row>
    <row r="443" spans="1:7" x14ac:dyDescent="0.2">
      <c r="A443" s="1734"/>
      <c r="B443" s="1734"/>
      <c r="C443" s="1734"/>
      <c r="D443" s="1734"/>
      <c r="E443" s="1734"/>
      <c r="F443" s="1734"/>
      <c r="G443" s="1734"/>
    </row>
    <row r="444" spans="1:7" x14ac:dyDescent="0.2">
      <c r="A444" s="1734"/>
      <c r="B444" s="1734"/>
      <c r="C444" s="1734"/>
      <c r="D444" s="1734"/>
      <c r="E444" s="1734"/>
      <c r="F444" s="1734"/>
      <c r="G444" s="1734"/>
    </row>
    <row r="445" spans="1:7" x14ac:dyDescent="0.2">
      <c r="A445" s="1734"/>
      <c r="B445" s="1734"/>
      <c r="C445" s="1734"/>
      <c r="D445" s="1734"/>
      <c r="E445" s="1734"/>
      <c r="F445" s="1734"/>
      <c r="G445" s="1734"/>
    </row>
    <row r="446" spans="1:7" x14ac:dyDescent="0.2">
      <c r="A446" s="1734"/>
      <c r="B446" s="1734"/>
      <c r="C446" s="1734"/>
      <c r="D446" s="1734"/>
      <c r="E446" s="1734"/>
      <c r="F446" s="1734"/>
      <c r="G446" s="1734"/>
    </row>
    <row r="447" spans="1:7" x14ac:dyDescent="0.2">
      <c r="A447" s="1734"/>
      <c r="B447" s="1734"/>
      <c r="C447" s="1734"/>
      <c r="D447" s="1734"/>
      <c r="E447" s="1734"/>
      <c r="F447" s="1734"/>
      <c r="G447" s="1734"/>
    </row>
    <row r="448" spans="1:7" x14ac:dyDescent="0.2">
      <c r="A448" s="1734"/>
      <c r="B448" s="1734"/>
      <c r="C448" s="1734"/>
      <c r="D448" s="1734"/>
      <c r="E448" s="1734"/>
      <c r="F448" s="1734"/>
      <c r="G448" s="1734"/>
    </row>
    <row r="449" spans="1:7" x14ac:dyDescent="0.2">
      <c r="A449" s="1734"/>
      <c r="B449" s="1734"/>
      <c r="C449" s="1734"/>
      <c r="D449" s="1734"/>
      <c r="E449" s="1734"/>
      <c r="F449" s="1734"/>
      <c r="G449" s="1734"/>
    </row>
    <row r="450" spans="1:7" x14ac:dyDescent="0.2">
      <c r="A450" s="1734"/>
      <c r="B450" s="1734"/>
      <c r="C450" s="1734"/>
      <c r="D450" s="1734"/>
      <c r="E450" s="1734"/>
      <c r="F450" s="1734"/>
      <c r="G450" s="1734"/>
    </row>
    <row r="451" spans="1:7" x14ac:dyDescent="0.2">
      <c r="A451" s="1734"/>
      <c r="B451" s="1734"/>
      <c r="C451" s="1734"/>
      <c r="D451" s="1734"/>
      <c r="E451" s="1734"/>
      <c r="F451" s="1734"/>
      <c r="G451" s="1734"/>
    </row>
    <row r="452" spans="1:7" x14ac:dyDescent="0.2">
      <c r="A452" s="1734"/>
      <c r="B452" s="1734"/>
      <c r="C452" s="1734"/>
      <c r="D452" s="1734"/>
      <c r="E452" s="1734"/>
      <c r="F452" s="1734"/>
      <c r="G452" s="1734"/>
    </row>
    <row r="453" spans="1:7" x14ac:dyDescent="0.2">
      <c r="A453" s="1734"/>
      <c r="B453" s="1734"/>
      <c r="C453" s="1734"/>
      <c r="D453" s="1734"/>
      <c r="E453" s="1734"/>
      <c r="F453" s="1734"/>
      <c r="G453" s="1734"/>
    </row>
    <row r="454" spans="1:7" x14ac:dyDescent="0.2">
      <c r="A454" s="1734"/>
      <c r="B454" s="1734"/>
      <c r="C454" s="1734"/>
      <c r="D454" s="1734"/>
      <c r="E454" s="1734"/>
      <c r="F454" s="1734"/>
      <c r="G454" s="1734"/>
    </row>
    <row r="455" spans="1:7" x14ac:dyDescent="0.2">
      <c r="A455" s="1734"/>
      <c r="B455" s="1734"/>
      <c r="C455" s="1734"/>
      <c r="D455" s="1734"/>
      <c r="E455" s="1734"/>
      <c r="F455" s="1734"/>
      <c r="G455" s="1734"/>
    </row>
    <row r="456" spans="1:7" x14ac:dyDescent="0.2">
      <c r="A456" s="1734"/>
      <c r="B456" s="1734"/>
      <c r="C456" s="1734"/>
      <c r="D456" s="1734"/>
      <c r="E456" s="1734"/>
      <c r="F456" s="1734"/>
      <c r="G456" s="1734"/>
    </row>
    <row r="457" spans="1:7" x14ac:dyDescent="0.2">
      <c r="A457" s="1734"/>
      <c r="B457" s="1734"/>
      <c r="C457" s="1734"/>
      <c r="D457" s="1734"/>
      <c r="E457" s="1734"/>
      <c r="F457" s="1734"/>
      <c r="G457" s="1734"/>
    </row>
    <row r="458" spans="1:7" x14ac:dyDescent="0.2">
      <c r="A458" s="1734"/>
      <c r="B458" s="1734"/>
      <c r="C458" s="1734"/>
      <c r="D458" s="1734"/>
      <c r="E458" s="1734"/>
      <c r="F458" s="1734"/>
      <c r="G458" s="1734"/>
    </row>
    <row r="459" spans="1:7" x14ac:dyDescent="0.2">
      <c r="A459" s="1734"/>
      <c r="B459" s="1734"/>
      <c r="C459" s="1734"/>
      <c r="D459" s="1734"/>
      <c r="E459" s="1734"/>
      <c r="F459" s="1734"/>
      <c r="G459" s="1734"/>
    </row>
    <row r="460" spans="1:7" x14ac:dyDescent="0.2">
      <c r="A460" s="1734"/>
      <c r="B460" s="1734"/>
      <c r="C460" s="1734"/>
      <c r="D460" s="1734"/>
      <c r="E460" s="1734"/>
      <c r="F460" s="1734"/>
      <c r="G460" s="1734"/>
    </row>
    <row r="461" spans="1:7" x14ac:dyDescent="0.2">
      <c r="A461" s="1734"/>
      <c r="B461" s="1734"/>
      <c r="C461" s="1734"/>
      <c r="D461" s="1734"/>
      <c r="E461" s="1734"/>
      <c r="F461" s="1734"/>
      <c r="G461" s="1734"/>
    </row>
    <row r="462" spans="1:7" x14ac:dyDescent="0.2">
      <c r="A462" s="1734"/>
      <c r="B462" s="1734"/>
      <c r="C462" s="1734"/>
      <c r="D462" s="1734"/>
      <c r="E462" s="1734"/>
      <c r="F462" s="1734"/>
      <c r="G462" s="1734"/>
    </row>
    <row r="463" spans="1:7" x14ac:dyDescent="0.2">
      <c r="A463" s="1734"/>
      <c r="B463" s="1734"/>
      <c r="C463" s="1734"/>
      <c r="D463" s="1734"/>
      <c r="E463" s="1734"/>
      <c r="F463" s="1734"/>
      <c r="G463" s="1734"/>
    </row>
    <row r="464" spans="1:7" x14ac:dyDescent="0.2">
      <c r="A464" s="1734"/>
      <c r="B464" s="1734"/>
      <c r="C464" s="1734"/>
      <c r="D464" s="1734"/>
      <c r="E464" s="1734"/>
      <c r="F464" s="1734"/>
      <c r="G464" s="1734"/>
    </row>
    <row r="465" spans="1:7" x14ac:dyDescent="0.2">
      <c r="A465" s="1734"/>
      <c r="B465" s="1734"/>
      <c r="C465" s="1734"/>
      <c r="D465" s="1734"/>
      <c r="E465" s="1734"/>
      <c r="F465" s="1734"/>
      <c r="G465" s="1734"/>
    </row>
    <row r="466" spans="1:7" x14ac:dyDescent="0.2">
      <c r="A466" s="1734"/>
      <c r="B466" s="1734"/>
      <c r="C466" s="1734"/>
      <c r="D466" s="1734"/>
      <c r="E466" s="1734"/>
      <c r="F466" s="1734"/>
      <c r="G466" s="1734"/>
    </row>
    <row r="467" spans="1:7" x14ac:dyDescent="0.2">
      <c r="A467" s="1734"/>
      <c r="B467" s="1734"/>
      <c r="C467" s="1734"/>
      <c r="D467" s="1734"/>
      <c r="E467" s="1734"/>
      <c r="F467" s="1734"/>
      <c r="G467" s="1734"/>
    </row>
    <row r="468" spans="1:7" x14ac:dyDescent="0.2">
      <c r="A468" s="1734"/>
      <c r="B468" s="1734"/>
      <c r="C468" s="1734"/>
      <c r="D468" s="1734"/>
      <c r="E468" s="1734"/>
      <c r="F468" s="1734"/>
      <c r="G468" s="1734"/>
    </row>
    <row r="469" spans="1:7" x14ac:dyDescent="0.2">
      <c r="A469" s="1734"/>
      <c r="B469" s="1734"/>
      <c r="C469" s="1734"/>
      <c r="D469" s="1734"/>
      <c r="E469" s="1734"/>
      <c r="F469" s="1734"/>
      <c r="G469" s="1734"/>
    </row>
    <row r="470" spans="1:7" x14ac:dyDescent="0.2">
      <c r="A470" s="1734"/>
      <c r="B470" s="1734"/>
      <c r="C470" s="1734"/>
      <c r="D470" s="1734"/>
      <c r="E470" s="1734"/>
      <c r="F470" s="1734"/>
      <c r="G470" s="1734"/>
    </row>
    <row r="471" spans="1:7" x14ac:dyDescent="0.2">
      <c r="A471" s="1734"/>
      <c r="B471" s="1734"/>
      <c r="C471" s="1734"/>
      <c r="D471" s="1734"/>
      <c r="E471" s="1734"/>
      <c r="F471" s="1734"/>
      <c r="G471" s="1734"/>
    </row>
    <row r="472" spans="1:7" x14ac:dyDescent="0.2">
      <c r="A472" s="1734"/>
      <c r="B472" s="1734"/>
      <c r="C472" s="1734"/>
      <c r="D472" s="1734"/>
      <c r="E472" s="1734"/>
      <c r="F472" s="1734"/>
      <c r="G472" s="1734"/>
    </row>
    <row r="473" spans="1:7" x14ac:dyDescent="0.2">
      <c r="A473" s="1734"/>
      <c r="B473" s="1734"/>
      <c r="C473" s="1734"/>
      <c r="D473" s="1734"/>
      <c r="E473" s="1734"/>
      <c r="F473" s="1734"/>
      <c r="G473" s="1734"/>
    </row>
    <row r="474" spans="1:7" x14ac:dyDescent="0.2">
      <c r="A474" s="1734"/>
      <c r="B474" s="1734"/>
      <c r="C474" s="1734"/>
      <c r="D474" s="1734"/>
      <c r="E474" s="1734"/>
      <c r="F474" s="1734"/>
      <c r="G474" s="1734"/>
    </row>
    <row r="475" spans="1:7" x14ac:dyDescent="0.2">
      <c r="A475" s="1734"/>
      <c r="B475" s="1734"/>
      <c r="C475" s="1734"/>
      <c r="D475" s="1734"/>
      <c r="E475" s="1734"/>
      <c r="F475" s="1734"/>
      <c r="G475" s="1734"/>
    </row>
    <row r="476" spans="1:7" x14ac:dyDescent="0.2">
      <c r="A476" s="1734"/>
      <c r="B476" s="1734"/>
      <c r="C476" s="1734"/>
      <c r="D476" s="1734"/>
      <c r="E476" s="1734"/>
      <c r="F476" s="1734"/>
      <c r="G476" s="1734"/>
    </row>
    <row r="477" spans="1:7" x14ac:dyDescent="0.2">
      <c r="A477" s="1734"/>
      <c r="B477" s="1734"/>
      <c r="C477" s="1734"/>
      <c r="D477" s="1734"/>
      <c r="E477" s="1734"/>
      <c r="F477" s="1734"/>
      <c r="G477" s="1734"/>
    </row>
    <row r="478" spans="1:7" x14ac:dyDescent="0.2">
      <c r="A478" s="1734"/>
      <c r="B478" s="1734"/>
      <c r="C478" s="1734"/>
      <c r="D478" s="1734"/>
      <c r="E478" s="1734"/>
      <c r="F478" s="1734"/>
      <c r="G478" s="1734"/>
    </row>
    <row r="479" spans="1:7" x14ac:dyDescent="0.2">
      <c r="A479" s="1734"/>
      <c r="B479" s="1734"/>
      <c r="C479" s="1734"/>
      <c r="D479" s="1734"/>
      <c r="E479" s="1734"/>
      <c r="F479" s="1734"/>
      <c r="G479" s="1734"/>
    </row>
    <row r="480" spans="1:7" x14ac:dyDescent="0.2">
      <c r="A480" s="1734"/>
      <c r="B480" s="1734"/>
      <c r="C480" s="1734"/>
      <c r="D480" s="1734"/>
      <c r="E480" s="1734"/>
      <c r="F480" s="1734"/>
      <c r="G480" s="1734"/>
    </row>
    <row r="481" spans="1:7" x14ac:dyDescent="0.2">
      <c r="A481" s="1734"/>
      <c r="B481" s="1734"/>
      <c r="C481" s="1734"/>
      <c r="D481" s="1734"/>
      <c r="E481" s="1734"/>
      <c r="F481" s="1734"/>
      <c r="G481" s="1734"/>
    </row>
    <row r="482" spans="1:7" x14ac:dyDescent="0.2">
      <c r="A482" s="1734"/>
      <c r="B482" s="1734"/>
      <c r="C482" s="1734"/>
      <c r="D482" s="1734"/>
      <c r="E482" s="1734"/>
      <c r="F482" s="1734"/>
      <c r="G482" s="1734"/>
    </row>
    <row r="483" spans="1:7" x14ac:dyDescent="0.2">
      <c r="A483" s="1734"/>
      <c r="B483" s="1734"/>
      <c r="C483" s="1734"/>
      <c r="D483" s="1734"/>
      <c r="E483" s="1734"/>
      <c r="F483" s="1734"/>
      <c r="G483" s="1734"/>
    </row>
    <row r="484" spans="1:7" x14ac:dyDescent="0.2">
      <c r="A484" s="1734"/>
      <c r="B484" s="1734"/>
      <c r="C484" s="1734"/>
      <c r="D484" s="1734"/>
      <c r="E484" s="1734"/>
      <c r="F484" s="1734"/>
      <c r="G484" s="1734"/>
    </row>
    <row r="485" spans="1:7" x14ac:dyDescent="0.2">
      <c r="A485" s="1734"/>
      <c r="B485" s="1734"/>
      <c r="C485" s="1734"/>
      <c r="D485" s="1734"/>
      <c r="E485" s="1734"/>
      <c r="F485" s="1734"/>
      <c r="G485" s="1734"/>
    </row>
    <row r="486" spans="1:7" x14ac:dyDescent="0.2">
      <c r="A486" s="1734"/>
      <c r="B486" s="1734"/>
      <c r="C486" s="1734"/>
      <c r="D486" s="1734"/>
      <c r="E486" s="1734"/>
      <c r="F486" s="1734"/>
      <c r="G486" s="1734"/>
    </row>
    <row r="487" spans="1:7" x14ac:dyDescent="0.2">
      <c r="A487" s="1734"/>
      <c r="B487" s="1734"/>
      <c r="C487" s="1734"/>
      <c r="D487" s="1734"/>
      <c r="E487" s="1734"/>
      <c r="F487" s="1734"/>
      <c r="G487" s="1734"/>
    </row>
    <row r="488" spans="1:7" x14ac:dyDescent="0.2">
      <c r="A488" s="1734"/>
      <c r="B488" s="1734"/>
      <c r="C488" s="1734"/>
      <c r="D488" s="1734"/>
      <c r="E488" s="1734"/>
      <c r="F488" s="1734"/>
      <c r="G488" s="1734"/>
    </row>
    <row r="489" spans="1:7" x14ac:dyDescent="0.2">
      <c r="A489" s="1734"/>
      <c r="B489" s="1734"/>
      <c r="C489" s="1734"/>
      <c r="D489" s="1734"/>
      <c r="E489" s="1734"/>
      <c r="F489" s="1734"/>
      <c r="G489" s="1734"/>
    </row>
    <row r="490" spans="1:7" x14ac:dyDescent="0.2">
      <c r="A490" s="1734"/>
      <c r="B490" s="1734"/>
      <c r="C490" s="1734"/>
      <c r="D490" s="1734"/>
      <c r="E490" s="1734"/>
      <c r="F490" s="1734"/>
      <c r="G490" s="1734"/>
    </row>
    <row r="491" spans="1:7" x14ac:dyDescent="0.2">
      <c r="A491" s="1734"/>
      <c r="B491" s="1734"/>
      <c r="C491" s="1734"/>
      <c r="D491" s="1734"/>
      <c r="E491" s="1734"/>
      <c r="F491" s="1734"/>
      <c r="G491" s="1734"/>
    </row>
    <row r="492" spans="1:7" x14ac:dyDescent="0.2">
      <c r="A492" s="1734"/>
      <c r="B492" s="1734"/>
      <c r="C492" s="1734"/>
      <c r="D492" s="1734"/>
      <c r="E492" s="1734"/>
      <c r="F492" s="1734"/>
      <c r="G492" s="1734"/>
    </row>
    <row r="493" spans="1:7" x14ac:dyDescent="0.2">
      <c r="A493" s="1734"/>
      <c r="B493" s="1734"/>
      <c r="C493" s="1734"/>
      <c r="D493" s="1734"/>
      <c r="E493" s="1734"/>
      <c r="F493" s="1734"/>
      <c r="G493" s="1734"/>
    </row>
    <row r="494" spans="1:7" x14ac:dyDescent="0.2">
      <c r="A494" s="1734"/>
      <c r="B494" s="1734"/>
      <c r="C494" s="1734"/>
      <c r="D494" s="1734"/>
      <c r="E494" s="1734"/>
      <c r="F494" s="1734"/>
      <c r="G494" s="1734"/>
    </row>
    <row r="495" spans="1:7" x14ac:dyDescent="0.2">
      <c r="A495" s="1734"/>
      <c r="B495" s="1734"/>
      <c r="C495" s="1734"/>
      <c r="D495" s="1734"/>
      <c r="E495" s="1734"/>
      <c r="F495" s="1734"/>
      <c r="G495" s="1734"/>
    </row>
    <row r="496" spans="1:7" x14ac:dyDescent="0.2">
      <c r="A496" s="1734"/>
      <c r="B496" s="1734"/>
      <c r="C496" s="1734"/>
      <c r="D496" s="1734"/>
      <c r="E496" s="1734"/>
      <c r="F496" s="1734"/>
      <c r="G496" s="1734"/>
    </row>
    <row r="497" spans="1:7" x14ac:dyDescent="0.2">
      <c r="A497" s="1734"/>
      <c r="B497" s="1734"/>
      <c r="C497" s="1734"/>
      <c r="D497" s="1734"/>
      <c r="E497" s="1734"/>
      <c r="F497" s="1734"/>
      <c r="G497" s="1734"/>
    </row>
    <row r="498" spans="1:7" x14ac:dyDescent="0.2">
      <c r="A498" s="1734"/>
      <c r="B498" s="1734"/>
      <c r="C498" s="1734"/>
      <c r="D498" s="1734"/>
      <c r="E498" s="1734"/>
      <c r="F498" s="1734"/>
      <c r="G498" s="1734"/>
    </row>
    <row r="499" spans="1:7" x14ac:dyDescent="0.2">
      <c r="A499" s="1734"/>
      <c r="B499" s="1734"/>
      <c r="C499" s="1734"/>
      <c r="D499" s="1734"/>
      <c r="E499" s="1734"/>
      <c r="F499" s="1734"/>
      <c r="G499" s="1734"/>
    </row>
    <row r="500" spans="1:7" x14ac:dyDescent="0.2">
      <c r="A500" s="1734"/>
      <c r="B500" s="1734"/>
      <c r="C500" s="1734"/>
      <c r="D500" s="1734"/>
      <c r="E500" s="1734"/>
      <c r="F500" s="1734"/>
      <c r="G500" s="1734"/>
    </row>
    <row r="501" spans="1:7" x14ac:dyDescent="0.2">
      <c r="A501" s="1734"/>
      <c r="B501" s="1734"/>
      <c r="C501" s="1734"/>
      <c r="D501" s="1734"/>
      <c r="E501" s="1734"/>
      <c r="F501" s="1734"/>
      <c r="G501" s="1734"/>
    </row>
    <row r="502" spans="1:7" x14ac:dyDescent="0.2">
      <c r="A502" s="1734"/>
      <c r="B502" s="1734"/>
      <c r="C502" s="1734"/>
      <c r="D502" s="1734"/>
      <c r="E502" s="1734"/>
      <c r="F502" s="1734"/>
      <c r="G502" s="1734"/>
    </row>
    <row r="503" spans="1:7" x14ac:dyDescent="0.2">
      <c r="A503" s="1734"/>
      <c r="B503" s="1734"/>
      <c r="C503" s="1734"/>
      <c r="D503" s="1734"/>
      <c r="E503" s="1734"/>
      <c r="F503" s="1734"/>
      <c r="G503" s="1734"/>
    </row>
    <row r="504" spans="1:7" x14ac:dyDescent="0.2">
      <c r="A504" s="1734"/>
      <c r="B504" s="1734"/>
      <c r="C504" s="1734"/>
      <c r="D504" s="1734"/>
      <c r="E504" s="1734"/>
      <c r="F504" s="1734"/>
      <c r="G504" s="1734"/>
    </row>
    <row r="505" spans="1:7" x14ac:dyDescent="0.2">
      <c r="A505" s="1734"/>
      <c r="B505" s="1734"/>
      <c r="C505" s="1734"/>
      <c r="D505" s="1734"/>
      <c r="E505" s="1734"/>
      <c r="F505" s="1734"/>
      <c r="G505" s="1734"/>
    </row>
    <row r="506" spans="1:7" x14ac:dyDescent="0.2">
      <c r="A506" s="1734"/>
      <c r="B506" s="1734"/>
      <c r="C506" s="1734"/>
      <c r="D506" s="1734"/>
      <c r="E506" s="1734"/>
      <c r="F506" s="1734"/>
      <c r="G506" s="1734"/>
    </row>
    <row r="507" spans="1:7" x14ac:dyDescent="0.2">
      <c r="A507" s="1734"/>
      <c r="B507" s="1734"/>
      <c r="C507" s="1734"/>
      <c r="D507" s="1734"/>
      <c r="E507" s="1734"/>
      <c r="F507" s="1734"/>
      <c r="G507" s="1734"/>
    </row>
    <row r="508" spans="1:7" x14ac:dyDescent="0.2">
      <c r="A508" s="1734"/>
      <c r="B508" s="1734"/>
      <c r="C508" s="1734"/>
      <c r="D508" s="1734"/>
      <c r="E508" s="1734"/>
      <c r="F508" s="1734"/>
      <c r="G508" s="1734"/>
    </row>
    <row r="509" spans="1:7" x14ac:dyDescent="0.2">
      <c r="A509" s="1734"/>
      <c r="B509" s="1734"/>
      <c r="C509" s="1734"/>
      <c r="D509" s="1734"/>
      <c r="E509" s="1734"/>
      <c r="F509" s="1734"/>
      <c r="G509" s="1734"/>
    </row>
    <row r="510" spans="1:7" x14ac:dyDescent="0.2">
      <c r="A510" s="1734"/>
      <c r="B510" s="1734"/>
      <c r="C510" s="1734"/>
      <c r="D510" s="1734"/>
      <c r="E510" s="1734"/>
      <c r="F510" s="1734"/>
      <c r="G510" s="1734"/>
    </row>
    <row r="511" spans="1:7" x14ac:dyDescent="0.2">
      <c r="A511" s="1734"/>
      <c r="B511" s="1734"/>
      <c r="C511" s="1734"/>
      <c r="D511" s="1734"/>
      <c r="E511" s="1734"/>
      <c r="F511" s="1734"/>
      <c r="G511" s="1734"/>
    </row>
    <row r="512" spans="1:7" x14ac:dyDescent="0.2">
      <c r="A512" s="1734"/>
      <c r="B512" s="1734"/>
      <c r="C512" s="1734"/>
      <c r="D512" s="1734"/>
      <c r="E512" s="1734"/>
      <c r="F512" s="1734"/>
      <c r="G512" s="1734"/>
    </row>
    <row r="513" spans="1:7" x14ac:dyDescent="0.2">
      <c r="A513" s="1734"/>
      <c r="B513" s="1734"/>
      <c r="C513" s="1734"/>
      <c r="D513" s="1734"/>
      <c r="E513" s="1734"/>
      <c r="F513" s="1734"/>
      <c r="G513" s="1734"/>
    </row>
    <row r="514" spans="1:7" x14ac:dyDescent="0.2">
      <c r="A514" s="1734"/>
      <c r="B514" s="1734"/>
      <c r="C514" s="1734"/>
      <c r="D514" s="1734"/>
      <c r="E514" s="1734"/>
      <c r="F514" s="1734"/>
      <c r="G514" s="1734"/>
    </row>
    <row r="515" spans="1:7" x14ac:dyDescent="0.2">
      <c r="A515" s="1734"/>
      <c r="B515" s="1734"/>
      <c r="C515" s="1734"/>
      <c r="D515" s="1734"/>
      <c r="E515" s="1734"/>
      <c r="F515" s="1734"/>
      <c r="G515" s="1734"/>
    </row>
    <row r="516" spans="1:7" x14ac:dyDescent="0.2">
      <c r="A516" s="1734"/>
      <c r="B516" s="1734"/>
      <c r="C516" s="1734"/>
      <c r="D516" s="1734"/>
      <c r="E516" s="1734"/>
      <c r="F516" s="1734"/>
      <c r="G516" s="1734"/>
    </row>
    <row r="517" spans="1:7" x14ac:dyDescent="0.2">
      <c r="A517" s="1734"/>
      <c r="B517" s="1734"/>
      <c r="C517" s="1734"/>
      <c r="D517" s="1734"/>
      <c r="E517" s="1734"/>
      <c r="F517" s="1734"/>
      <c r="G517" s="1734"/>
    </row>
    <row r="518" spans="1:7" x14ac:dyDescent="0.2">
      <c r="A518" s="1734"/>
      <c r="B518" s="1734"/>
      <c r="C518" s="1734"/>
      <c r="D518" s="1734"/>
      <c r="E518" s="1734"/>
      <c r="F518" s="1734"/>
      <c r="G518" s="1734"/>
    </row>
    <row r="519" spans="1:7" x14ac:dyDescent="0.2">
      <c r="A519" s="1734"/>
      <c r="B519" s="1734"/>
      <c r="C519" s="1734"/>
      <c r="D519" s="1734"/>
      <c r="E519" s="1734"/>
      <c r="F519" s="1734"/>
      <c r="G519" s="1734"/>
    </row>
    <row r="520" spans="1:7" x14ac:dyDescent="0.2">
      <c r="A520" s="1734"/>
      <c r="B520" s="1734"/>
      <c r="C520" s="1734"/>
      <c r="D520" s="1734"/>
      <c r="E520" s="1734"/>
      <c r="F520" s="1734"/>
      <c r="G520" s="1734"/>
    </row>
    <row r="521" spans="1:7" x14ac:dyDescent="0.2">
      <c r="A521" s="1734"/>
      <c r="B521" s="1734"/>
      <c r="C521" s="1734"/>
      <c r="D521" s="1734"/>
      <c r="E521" s="1734"/>
      <c r="F521" s="1734"/>
      <c r="G521" s="1734"/>
    </row>
    <row r="522" spans="1:7" x14ac:dyDescent="0.2">
      <c r="A522" s="1734"/>
      <c r="B522" s="1734"/>
      <c r="C522" s="1734"/>
      <c r="D522" s="1734"/>
      <c r="E522" s="1734"/>
      <c r="F522" s="1734"/>
      <c r="G522" s="1734"/>
    </row>
    <row r="523" spans="1:7" x14ac:dyDescent="0.2">
      <c r="A523" s="1734"/>
      <c r="B523" s="1734"/>
      <c r="C523" s="1734"/>
      <c r="D523" s="1734"/>
      <c r="E523" s="1734"/>
      <c r="F523" s="1734"/>
      <c r="G523" s="1734"/>
    </row>
    <row r="524" spans="1:7" x14ac:dyDescent="0.2">
      <c r="A524" s="1734"/>
      <c r="B524" s="1734"/>
      <c r="C524" s="1734"/>
      <c r="D524" s="1734"/>
      <c r="E524" s="1734"/>
      <c r="F524" s="1734"/>
      <c r="G524" s="1734"/>
    </row>
    <row r="525" spans="1:7" x14ac:dyDescent="0.2">
      <c r="A525" s="1734"/>
      <c r="B525" s="1734"/>
      <c r="C525" s="1734"/>
      <c r="D525" s="1734"/>
      <c r="E525" s="1734"/>
      <c r="F525" s="1734"/>
      <c r="G525" s="1734"/>
    </row>
    <row r="526" spans="1:7" x14ac:dyDescent="0.2">
      <c r="A526" s="1734"/>
      <c r="B526" s="1734"/>
      <c r="C526" s="1734"/>
      <c r="D526" s="1734"/>
      <c r="E526" s="1734"/>
      <c r="F526" s="1734"/>
      <c r="G526" s="1734"/>
    </row>
    <row r="527" spans="1:7" x14ac:dyDescent="0.2">
      <c r="A527" s="1734"/>
      <c r="B527" s="1734"/>
      <c r="C527" s="1734"/>
      <c r="D527" s="1734"/>
      <c r="E527" s="1734"/>
      <c r="F527" s="1734"/>
      <c r="G527" s="1734"/>
    </row>
    <row r="528" spans="1:7" x14ac:dyDescent="0.2">
      <c r="A528" s="1734"/>
      <c r="B528" s="1734"/>
      <c r="C528" s="1734"/>
      <c r="D528" s="1734"/>
      <c r="E528" s="1734"/>
      <c r="F528" s="1734"/>
      <c r="G528" s="1734"/>
    </row>
    <row r="529" spans="1:7" x14ac:dyDescent="0.2">
      <c r="A529" s="1734"/>
      <c r="B529" s="1734"/>
      <c r="C529" s="1734"/>
      <c r="D529" s="1734"/>
      <c r="E529" s="1734"/>
      <c r="F529" s="1734"/>
      <c r="G529" s="1734"/>
    </row>
    <row r="530" spans="1:7" x14ac:dyDescent="0.2">
      <c r="A530" s="1734"/>
      <c r="B530" s="1734"/>
      <c r="C530" s="1734"/>
      <c r="D530" s="1734"/>
      <c r="E530" s="1734"/>
      <c r="F530" s="1734"/>
      <c r="G530" s="1734"/>
    </row>
    <row r="531" spans="1:7" x14ac:dyDescent="0.2">
      <c r="A531" s="1734"/>
      <c r="B531" s="1734"/>
      <c r="C531" s="1734"/>
      <c r="D531" s="1734"/>
      <c r="E531" s="1734"/>
      <c r="F531" s="1734"/>
      <c r="G531" s="1734"/>
    </row>
    <row r="532" spans="1:7" x14ac:dyDescent="0.2">
      <c r="A532" s="1734"/>
      <c r="B532" s="1734"/>
      <c r="C532" s="1734"/>
      <c r="D532" s="1734"/>
      <c r="E532" s="1734"/>
      <c r="F532" s="1734"/>
      <c r="G532" s="1734"/>
    </row>
    <row r="533" spans="1:7" x14ac:dyDescent="0.2">
      <c r="A533" s="1734"/>
      <c r="B533" s="1734"/>
      <c r="C533" s="1734"/>
      <c r="D533" s="1734"/>
      <c r="E533" s="1734"/>
      <c r="F533" s="1734"/>
      <c r="G533" s="1734"/>
    </row>
    <row r="534" spans="1:7" x14ac:dyDescent="0.2">
      <c r="A534" s="1734"/>
      <c r="B534" s="1734"/>
      <c r="C534" s="1734"/>
      <c r="D534" s="1734"/>
      <c r="E534" s="1734"/>
      <c r="F534" s="1734"/>
      <c r="G534" s="1734"/>
    </row>
    <row r="535" spans="1:7" x14ac:dyDescent="0.2">
      <c r="A535" s="1734"/>
      <c r="B535" s="1734"/>
      <c r="C535" s="1734"/>
      <c r="D535" s="1734"/>
      <c r="E535" s="1734"/>
      <c r="F535" s="1734"/>
      <c r="G535" s="1734"/>
    </row>
    <row r="536" spans="1:7" x14ac:dyDescent="0.2">
      <c r="A536" s="1734"/>
      <c r="B536" s="1734"/>
      <c r="C536" s="1734"/>
      <c r="D536" s="1734"/>
      <c r="E536" s="1734"/>
      <c r="F536" s="1734"/>
      <c r="G536" s="1734"/>
    </row>
    <row r="537" spans="1:7" x14ac:dyDescent="0.2">
      <c r="A537" s="1734"/>
      <c r="B537" s="1734"/>
      <c r="C537" s="1734"/>
      <c r="D537" s="1734"/>
      <c r="E537" s="1734"/>
      <c r="F537" s="1734"/>
      <c r="G537" s="1734"/>
    </row>
    <row r="538" spans="1:7" x14ac:dyDescent="0.2">
      <c r="A538" s="1734"/>
      <c r="B538" s="1734"/>
      <c r="C538" s="1734"/>
      <c r="D538" s="1734"/>
      <c r="E538" s="1734"/>
      <c r="F538" s="1734"/>
      <c r="G538" s="1734"/>
    </row>
    <row r="539" spans="1:7" x14ac:dyDescent="0.2">
      <c r="A539" s="1734"/>
      <c r="B539" s="1734"/>
      <c r="C539" s="1734"/>
      <c r="D539" s="1734"/>
      <c r="E539" s="1734"/>
      <c r="F539" s="1734"/>
      <c r="G539" s="1734"/>
    </row>
    <row r="540" spans="1:7" x14ac:dyDescent="0.2">
      <c r="A540" s="1734"/>
      <c r="B540" s="1734"/>
      <c r="C540" s="1734"/>
      <c r="D540" s="1734"/>
      <c r="E540" s="1734"/>
      <c r="F540" s="1734"/>
      <c r="G540" s="1734"/>
    </row>
    <row r="541" spans="1:7" x14ac:dyDescent="0.2">
      <c r="A541" s="1734"/>
      <c r="B541" s="1734"/>
      <c r="C541" s="1734"/>
      <c r="D541" s="1734"/>
      <c r="E541" s="1734"/>
      <c r="F541" s="1734"/>
      <c r="G541" s="1734"/>
    </row>
    <row r="542" spans="1:7" x14ac:dyDescent="0.2">
      <c r="A542" s="1734"/>
      <c r="B542" s="1734"/>
      <c r="C542" s="1734"/>
      <c r="D542" s="1734"/>
      <c r="E542" s="1734"/>
      <c r="F542" s="1734"/>
      <c r="G542" s="1734"/>
    </row>
    <row r="543" spans="1:7" x14ac:dyDescent="0.2">
      <c r="A543" s="1734"/>
      <c r="B543" s="1734"/>
      <c r="C543" s="1734"/>
      <c r="D543" s="1734"/>
      <c r="E543" s="1734"/>
      <c r="F543" s="1734"/>
      <c r="G543" s="1734"/>
    </row>
    <row r="544" spans="1:7" x14ac:dyDescent="0.2">
      <c r="A544" s="1734"/>
      <c r="B544" s="1734"/>
      <c r="C544" s="1734"/>
      <c r="D544" s="1734"/>
      <c r="E544" s="1734"/>
      <c r="F544" s="1734"/>
      <c r="G544" s="1734"/>
    </row>
    <row r="545" spans="1:7" x14ac:dyDescent="0.2">
      <c r="A545" s="1734"/>
      <c r="B545" s="1734"/>
      <c r="C545" s="1734"/>
      <c r="D545" s="1734"/>
      <c r="E545" s="1734"/>
      <c r="F545" s="1734"/>
      <c r="G545" s="1734"/>
    </row>
    <row r="546" spans="1:7" x14ac:dyDescent="0.2">
      <c r="A546" s="1734"/>
      <c r="B546" s="1734"/>
      <c r="C546" s="1734"/>
      <c r="D546" s="1734"/>
      <c r="E546" s="1734"/>
      <c r="F546" s="1734"/>
      <c r="G546" s="1734"/>
    </row>
    <row r="547" spans="1:7" x14ac:dyDescent="0.2">
      <c r="A547" s="1734"/>
      <c r="B547" s="1734"/>
      <c r="C547" s="1734"/>
      <c r="D547" s="1734"/>
      <c r="E547" s="1734"/>
      <c r="F547" s="1734"/>
      <c r="G547" s="1734"/>
    </row>
    <row r="548" spans="1:7" x14ac:dyDescent="0.2">
      <c r="A548" s="1734"/>
      <c r="B548" s="1734"/>
      <c r="C548" s="1734"/>
      <c r="D548" s="1734"/>
      <c r="E548" s="1734"/>
      <c r="F548" s="1734"/>
      <c r="G548" s="1734"/>
    </row>
    <row r="549" spans="1:7" x14ac:dyDescent="0.2">
      <c r="A549" s="1734"/>
      <c r="B549" s="1734"/>
      <c r="C549" s="1734"/>
      <c r="D549" s="1734"/>
      <c r="E549" s="1734"/>
      <c r="F549" s="1734"/>
      <c r="G549" s="1734"/>
    </row>
    <row r="550" spans="1:7" x14ac:dyDescent="0.2">
      <c r="A550" s="1734"/>
      <c r="B550" s="1734"/>
      <c r="C550" s="1734"/>
      <c r="D550" s="1734"/>
      <c r="E550" s="1734"/>
      <c r="F550" s="1734"/>
      <c r="G550" s="1734"/>
    </row>
    <row r="551" spans="1:7" x14ac:dyDescent="0.2">
      <c r="A551" s="1734"/>
      <c r="B551" s="1734"/>
      <c r="C551" s="1734"/>
      <c r="D551" s="1734"/>
      <c r="E551" s="1734"/>
      <c r="F551" s="1734"/>
      <c r="G551" s="1734"/>
    </row>
    <row r="552" spans="1:7" x14ac:dyDescent="0.2">
      <c r="A552" s="1734"/>
      <c r="B552" s="1734"/>
      <c r="C552" s="1734"/>
      <c r="D552" s="1734"/>
      <c r="E552" s="1734"/>
      <c r="F552" s="1734"/>
      <c r="G552" s="1734"/>
    </row>
    <row r="553" spans="1:7" x14ac:dyDescent="0.2">
      <c r="A553" s="1734"/>
      <c r="B553" s="1734"/>
      <c r="C553" s="1734"/>
      <c r="D553" s="1734"/>
      <c r="E553" s="1734"/>
      <c r="F553" s="1734"/>
      <c r="G553" s="1734"/>
    </row>
    <row r="554" spans="1:7" x14ac:dyDescent="0.2">
      <c r="A554" s="1734"/>
      <c r="B554" s="1734"/>
      <c r="C554" s="1734"/>
      <c r="D554" s="1734"/>
      <c r="E554" s="1734"/>
      <c r="F554" s="1734"/>
      <c r="G554" s="1734"/>
    </row>
    <row r="555" spans="1:7" x14ac:dyDescent="0.2">
      <c r="A555" s="1734"/>
      <c r="B555" s="1734"/>
      <c r="C555" s="1734"/>
      <c r="D555" s="1734"/>
      <c r="E555" s="1734"/>
      <c r="F555" s="1734"/>
      <c r="G555" s="1734"/>
    </row>
    <row r="556" spans="1:7" x14ac:dyDescent="0.2">
      <c r="A556" s="1734"/>
      <c r="B556" s="1734"/>
      <c r="C556" s="1734"/>
      <c r="D556" s="1734"/>
      <c r="E556" s="1734"/>
      <c r="F556" s="1734"/>
      <c r="G556" s="1734"/>
    </row>
    <row r="557" spans="1:7" x14ac:dyDescent="0.2">
      <c r="A557" s="1734"/>
      <c r="B557" s="1734"/>
      <c r="C557" s="1734"/>
      <c r="D557" s="1734"/>
      <c r="E557" s="1734"/>
      <c r="F557" s="1734"/>
      <c r="G557" s="1734"/>
    </row>
    <row r="558" spans="1:7" x14ac:dyDescent="0.2">
      <c r="A558" s="1734"/>
      <c r="B558" s="1734"/>
      <c r="C558" s="1734"/>
      <c r="D558" s="1734"/>
      <c r="E558" s="1734"/>
      <c r="F558" s="1734"/>
      <c r="G558" s="1734"/>
    </row>
    <row r="559" spans="1:7" x14ac:dyDescent="0.2">
      <c r="A559" s="1734"/>
      <c r="B559" s="1734"/>
      <c r="C559" s="1734"/>
      <c r="D559" s="1734"/>
      <c r="E559" s="1734"/>
      <c r="F559" s="1734"/>
      <c r="G559" s="1734"/>
    </row>
    <row r="560" spans="1:7" x14ac:dyDescent="0.2">
      <c r="A560" s="1734"/>
      <c r="B560" s="1734"/>
      <c r="C560" s="1734"/>
      <c r="D560" s="1734"/>
      <c r="E560" s="1734"/>
      <c r="F560" s="1734"/>
      <c r="G560" s="1734"/>
    </row>
    <row r="561" spans="1:7" x14ac:dyDescent="0.2">
      <c r="A561" s="1734"/>
      <c r="B561" s="1734"/>
      <c r="C561" s="1734"/>
      <c r="D561" s="1734"/>
      <c r="E561" s="1734"/>
      <c r="F561" s="1734"/>
      <c r="G561" s="1734"/>
    </row>
    <row r="562" spans="1:7" x14ac:dyDescent="0.2">
      <c r="A562" s="1734"/>
      <c r="B562" s="1734"/>
      <c r="C562" s="1734"/>
      <c r="D562" s="1734"/>
      <c r="E562" s="1734"/>
      <c r="F562" s="1734"/>
      <c r="G562" s="1734"/>
    </row>
    <row r="563" spans="1:7" x14ac:dyDescent="0.2">
      <c r="A563" s="1734"/>
      <c r="B563" s="1734"/>
      <c r="C563" s="1734"/>
      <c r="D563" s="1734"/>
      <c r="E563" s="1734"/>
      <c r="F563" s="1734"/>
      <c r="G563" s="1734"/>
    </row>
    <row r="564" spans="1:7" x14ac:dyDescent="0.2">
      <c r="A564" s="1734"/>
      <c r="B564" s="1734"/>
      <c r="C564" s="1734"/>
      <c r="D564" s="1734"/>
      <c r="E564" s="1734"/>
      <c r="F564" s="1734"/>
      <c r="G564" s="1734"/>
    </row>
    <row r="565" spans="1:7" x14ac:dyDescent="0.2">
      <c r="A565" s="1734"/>
      <c r="B565" s="1734"/>
      <c r="C565" s="1734"/>
      <c r="D565" s="1734"/>
      <c r="E565" s="1734"/>
      <c r="F565" s="1734"/>
      <c r="G565" s="1734"/>
    </row>
    <row r="566" spans="1:7" x14ac:dyDescent="0.2">
      <c r="A566" s="1734"/>
      <c r="B566" s="1734"/>
      <c r="C566" s="1734"/>
      <c r="D566" s="1734"/>
      <c r="E566" s="1734"/>
      <c r="F566" s="1734"/>
      <c r="G566" s="1734"/>
    </row>
    <row r="567" spans="1:7" x14ac:dyDescent="0.2">
      <c r="A567" s="1734"/>
      <c r="B567" s="1734"/>
      <c r="C567" s="1734"/>
      <c r="D567" s="1734"/>
      <c r="E567" s="1734"/>
      <c r="F567" s="1734"/>
      <c r="G567" s="1734"/>
    </row>
    <row r="568" spans="1:7" x14ac:dyDescent="0.2">
      <c r="A568" s="1734"/>
      <c r="B568" s="1734"/>
      <c r="C568" s="1734"/>
      <c r="D568" s="1734"/>
      <c r="E568" s="1734"/>
      <c r="F568" s="1734"/>
      <c r="G568" s="1734"/>
    </row>
    <row r="569" spans="1:7" x14ac:dyDescent="0.2">
      <c r="A569" s="1734"/>
      <c r="B569" s="1734"/>
      <c r="C569" s="1734"/>
      <c r="D569" s="1734"/>
      <c r="E569" s="1734"/>
      <c r="F569" s="1734"/>
      <c r="G569" s="1734"/>
    </row>
    <row r="570" spans="1:7" x14ac:dyDescent="0.2">
      <c r="A570" s="1734"/>
      <c r="B570" s="1734"/>
      <c r="C570" s="1734"/>
      <c r="D570" s="1734"/>
      <c r="E570" s="1734"/>
      <c r="F570" s="1734"/>
      <c r="G570" s="1734"/>
    </row>
    <row r="571" spans="1:7" x14ac:dyDescent="0.2">
      <c r="A571" s="1734"/>
      <c r="B571" s="1734"/>
      <c r="C571" s="1734"/>
      <c r="D571" s="1734"/>
      <c r="E571" s="1734"/>
      <c r="F571" s="1734"/>
      <c r="G571" s="1734"/>
    </row>
    <row r="572" spans="1:7" x14ac:dyDescent="0.2">
      <c r="A572" s="1734"/>
      <c r="B572" s="1734"/>
      <c r="C572" s="1734"/>
      <c r="D572" s="1734"/>
      <c r="E572" s="1734"/>
      <c r="F572" s="1734"/>
      <c r="G572" s="1734"/>
    </row>
    <row r="573" spans="1:7" x14ac:dyDescent="0.2">
      <c r="A573" s="1734"/>
      <c r="B573" s="1734"/>
      <c r="C573" s="1734"/>
      <c r="D573" s="1734"/>
      <c r="E573" s="1734"/>
      <c r="F573" s="1734"/>
      <c r="G573" s="1734"/>
    </row>
    <row r="574" spans="1:7" x14ac:dyDescent="0.2">
      <c r="A574" s="1734"/>
      <c r="B574" s="1734"/>
      <c r="C574" s="1734"/>
      <c r="D574" s="1734"/>
      <c r="E574" s="1734"/>
      <c r="F574" s="1734"/>
      <c r="G574" s="1734"/>
    </row>
    <row r="575" spans="1:7" x14ac:dyDescent="0.2">
      <c r="A575" s="1734"/>
      <c r="B575" s="1734"/>
      <c r="C575" s="1734"/>
      <c r="D575" s="1734"/>
      <c r="E575" s="1734"/>
      <c r="F575" s="1734"/>
      <c r="G575" s="1734"/>
    </row>
    <row r="576" spans="1:7" x14ac:dyDescent="0.2">
      <c r="A576" s="1734"/>
      <c r="B576" s="1734"/>
      <c r="C576" s="1734"/>
      <c r="D576" s="1734"/>
      <c r="E576" s="1734"/>
      <c r="F576" s="1734"/>
      <c r="G576" s="1734"/>
    </row>
    <row r="577" spans="1:7" x14ac:dyDescent="0.2">
      <c r="A577" s="1734"/>
      <c r="B577" s="1734"/>
      <c r="C577" s="1734"/>
      <c r="D577" s="1734"/>
      <c r="E577" s="1734"/>
      <c r="F577" s="1734"/>
      <c r="G577" s="1734"/>
    </row>
    <row r="578" spans="1:7" x14ac:dyDescent="0.2">
      <c r="A578" s="1734"/>
      <c r="B578" s="1734"/>
      <c r="C578" s="1734"/>
      <c r="D578" s="1734"/>
      <c r="E578" s="1734"/>
      <c r="F578" s="1734"/>
      <c r="G578" s="1734"/>
    </row>
    <row r="579" spans="1:7" x14ac:dyDescent="0.2">
      <c r="A579" s="1734"/>
      <c r="B579" s="1734"/>
      <c r="C579" s="1734"/>
      <c r="D579" s="1734"/>
      <c r="E579" s="1734"/>
      <c r="F579" s="1734"/>
      <c r="G579" s="1734"/>
    </row>
    <row r="580" spans="1:7" x14ac:dyDescent="0.2">
      <c r="A580" s="1734"/>
      <c r="B580" s="1734"/>
      <c r="C580" s="1734"/>
      <c r="D580" s="1734"/>
      <c r="E580" s="1734"/>
      <c r="F580" s="1734"/>
      <c r="G580" s="1734"/>
    </row>
    <row r="581" spans="1:7" x14ac:dyDescent="0.2">
      <c r="A581" s="1734"/>
      <c r="B581" s="1734"/>
      <c r="C581" s="1734"/>
      <c r="D581" s="1734"/>
      <c r="E581" s="1734"/>
      <c r="F581" s="1734"/>
      <c r="G581" s="1734"/>
    </row>
    <row r="582" spans="1:7" x14ac:dyDescent="0.2">
      <c r="A582" s="1734"/>
      <c r="B582" s="1734"/>
      <c r="C582" s="1734"/>
      <c r="D582" s="1734"/>
      <c r="E582" s="1734"/>
      <c r="F582" s="1734"/>
      <c r="G582" s="1734"/>
    </row>
    <row r="583" spans="1:7" x14ac:dyDescent="0.2">
      <c r="A583" s="1734"/>
      <c r="B583" s="1734"/>
      <c r="C583" s="1734"/>
      <c r="D583" s="1734"/>
      <c r="E583" s="1734"/>
      <c r="F583" s="1734"/>
      <c r="G583" s="1734"/>
    </row>
    <row r="584" spans="1:7" x14ac:dyDescent="0.2">
      <c r="A584" s="1734"/>
      <c r="B584" s="1734"/>
      <c r="C584" s="1734"/>
      <c r="D584" s="1734"/>
      <c r="E584" s="1734"/>
      <c r="F584" s="1734"/>
      <c r="G584" s="1734"/>
    </row>
    <row r="585" spans="1:7" x14ac:dyDescent="0.2">
      <c r="A585" s="1734"/>
      <c r="B585" s="1734"/>
      <c r="C585" s="1734"/>
      <c r="D585" s="1734"/>
      <c r="E585" s="1734"/>
      <c r="F585" s="1734"/>
      <c r="G585" s="1734"/>
    </row>
    <row r="586" spans="1:7" x14ac:dyDescent="0.2">
      <c r="A586" s="1734"/>
      <c r="B586" s="1734"/>
      <c r="C586" s="1734"/>
      <c r="D586" s="1734"/>
      <c r="E586" s="1734"/>
      <c r="F586" s="1734"/>
      <c r="G586" s="1734"/>
    </row>
    <row r="587" spans="1:7" x14ac:dyDescent="0.2">
      <c r="A587" s="1734"/>
      <c r="B587" s="1734"/>
      <c r="C587" s="1734"/>
      <c r="D587" s="1734"/>
      <c r="E587" s="1734"/>
      <c r="F587" s="1734"/>
      <c r="G587" s="1734"/>
    </row>
    <row r="588" spans="1:7" x14ac:dyDescent="0.2">
      <c r="A588" s="1734"/>
      <c r="B588" s="1734"/>
      <c r="C588" s="1734"/>
      <c r="D588" s="1734"/>
      <c r="E588" s="1734"/>
      <c r="F588" s="1734"/>
      <c r="G588" s="1734"/>
    </row>
    <row r="589" spans="1:7" x14ac:dyDescent="0.2">
      <c r="A589" s="1734"/>
      <c r="B589" s="1734"/>
      <c r="C589" s="1734"/>
      <c r="D589" s="1734"/>
      <c r="E589" s="1734"/>
      <c r="F589" s="1734"/>
      <c r="G589" s="1734"/>
    </row>
    <row r="590" spans="1:7" x14ac:dyDescent="0.2">
      <c r="A590" s="1734"/>
      <c r="B590" s="1734"/>
      <c r="C590" s="1734"/>
      <c r="D590" s="1734"/>
      <c r="E590" s="1734"/>
      <c r="F590" s="1734"/>
      <c r="G590" s="1734"/>
    </row>
    <row r="591" spans="1:7" x14ac:dyDescent="0.2">
      <c r="A591" s="1734"/>
      <c r="B591" s="1734"/>
      <c r="C591" s="1734"/>
      <c r="D591" s="1734"/>
      <c r="E591" s="1734"/>
      <c r="F591" s="1734"/>
      <c r="G591" s="1734"/>
    </row>
    <row r="592" spans="1:7" x14ac:dyDescent="0.2">
      <c r="A592" s="1734"/>
      <c r="B592" s="1734"/>
      <c r="C592" s="1734"/>
      <c r="D592" s="1734"/>
      <c r="E592" s="1734"/>
      <c r="F592" s="1734"/>
      <c r="G592" s="1734"/>
    </row>
    <row r="593" spans="1:7" x14ac:dyDescent="0.2">
      <c r="A593" s="1734"/>
      <c r="B593" s="1734"/>
      <c r="C593" s="1734"/>
      <c r="D593" s="1734"/>
      <c r="E593" s="1734"/>
      <c r="F593" s="1734"/>
      <c r="G593" s="1734"/>
    </row>
    <row r="594" spans="1:7" x14ac:dyDescent="0.2">
      <c r="A594" s="1734"/>
      <c r="B594" s="1734"/>
      <c r="C594" s="1734"/>
      <c r="D594" s="1734"/>
      <c r="E594" s="1734"/>
      <c r="F594" s="1734"/>
      <c r="G594" s="1734"/>
    </row>
    <row r="595" spans="1:7" x14ac:dyDescent="0.2">
      <c r="A595" s="1734"/>
      <c r="B595" s="1734"/>
      <c r="C595" s="1734"/>
      <c r="D595" s="1734"/>
      <c r="E595" s="1734"/>
      <c r="F595" s="1734"/>
      <c r="G595" s="1734"/>
    </row>
    <row r="596" spans="1:7" x14ac:dyDescent="0.2">
      <c r="A596" s="1734"/>
      <c r="B596" s="1734"/>
      <c r="C596" s="1734"/>
      <c r="D596" s="1734"/>
      <c r="E596" s="1734"/>
      <c r="F596" s="1734"/>
      <c r="G596" s="1734"/>
    </row>
    <row r="597" spans="1:7" x14ac:dyDescent="0.2">
      <c r="A597" s="1734"/>
      <c r="B597" s="1734"/>
      <c r="C597" s="1734"/>
      <c r="D597" s="1734"/>
      <c r="E597" s="1734"/>
      <c r="F597" s="1734"/>
      <c r="G597" s="1734"/>
    </row>
    <row r="598" spans="1:7" x14ac:dyDescent="0.2">
      <c r="A598" s="1734"/>
      <c r="B598" s="1734"/>
      <c r="C598" s="1734"/>
      <c r="D598" s="1734"/>
      <c r="E598" s="1734"/>
      <c r="F598" s="1734"/>
      <c r="G598" s="1734"/>
    </row>
    <row r="599" spans="1:7" x14ac:dyDescent="0.2">
      <c r="A599" s="1734"/>
      <c r="B599" s="1734"/>
      <c r="C599" s="1734"/>
      <c r="D599" s="1734"/>
      <c r="E599" s="1734"/>
      <c r="F599" s="1734"/>
      <c r="G599" s="1734"/>
    </row>
    <row r="600" spans="1:7" x14ac:dyDescent="0.2">
      <c r="A600" s="1734"/>
      <c r="B600" s="1734"/>
      <c r="C600" s="1734"/>
      <c r="D600" s="1734"/>
      <c r="E600" s="1734"/>
      <c r="F600" s="1734"/>
      <c r="G600" s="1734"/>
    </row>
    <row r="601" spans="1:7" x14ac:dyDescent="0.2">
      <c r="A601" s="1734"/>
      <c r="B601" s="1734"/>
      <c r="C601" s="1734"/>
      <c r="D601" s="1734"/>
      <c r="E601" s="1734"/>
      <c r="F601" s="1734"/>
      <c r="G601" s="1734"/>
    </row>
    <row r="602" spans="1:7" x14ac:dyDescent="0.2">
      <c r="A602" s="1734"/>
      <c r="B602" s="1734"/>
      <c r="C602" s="1734"/>
      <c r="D602" s="1734"/>
      <c r="E602" s="1734"/>
      <c r="F602" s="1734"/>
      <c r="G602" s="1734"/>
    </row>
    <row r="603" spans="1:7" x14ac:dyDescent="0.2">
      <c r="A603" s="1734"/>
      <c r="B603" s="1734"/>
      <c r="C603" s="1734"/>
      <c r="D603" s="1734"/>
      <c r="E603" s="1734"/>
      <c r="F603" s="1734"/>
      <c r="G603" s="1734"/>
    </row>
    <row r="604" spans="1:7" x14ac:dyDescent="0.2">
      <c r="A604" s="1734"/>
      <c r="B604" s="1734"/>
      <c r="C604" s="1734"/>
      <c r="D604" s="1734"/>
      <c r="E604" s="1734"/>
      <c r="F604" s="1734"/>
      <c r="G604" s="1734"/>
    </row>
    <row r="605" spans="1:7" x14ac:dyDescent="0.2">
      <c r="A605" s="1734"/>
      <c r="B605" s="1734"/>
      <c r="C605" s="1734"/>
      <c r="D605" s="1734"/>
      <c r="E605" s="1734"/>
      <c r="F605" s="1734"/>
      <c r="G605" s="1734"/>
    </row>
    <row r="606" spans="1:7" x14ac:dyDescent="0.2">
      <c r="A606" s="1734"/>
      <c r="B606" s="1734"/>
      <c r="C606" s="1734"/>
      <c r="D606" s="1734"/>
      <c r="E606" s="1734"/>
      <c r="F606" s="1734"/>
      <c r="G606" s="1734"/>
    </row>
    <row r="607" spans="1:7" x14ac:dyDescent="0.2">
      <c r="A607" s="1734"/>
      <c r="B607" s="1734"/>
      <c r="C607" s="1734"/>
      <c r="D607" s="1734"/>
      <c r="E607" s="1734"/>
      <c r="F607" s="1734"/>
      <c r="G607" s="1734"/>
    </row>
    <row r="608" spans="1:7" x14ac:dyDescent="0.2">
      <c r="A608" s="1734"/>
      <c r="B608" s="1734"/>
      <c r="C608" s="1734"/>
      <c r="D608" s="1734"/>
      <c r="E608" s="1734"/>
      <c r="F608" s="1734"/>
      <c r="G608" s="1734"/>
    </row>
    <row r="609" spans="1:7" x14ac:dyDescent="0.2">
      <c r="A609" s="1734"/>
      <c r="B609" s="1734"/>
      <c r="C609" s="1734"/>
      <c r="D609" s="1734"/>
      <c r="E609" s="1734"/>
      <c r="F609" s="1734"/>
      <c r="G609" s="1734"/>
    </row>
    <row r="610" spans="1:7" x14ac:dyDescent="0.2">
      <c r="A610" s="1734"/>
      <c r="B610" s="1734"/>
      <c r="C610" s="1734"/>
      <c r="D610" s="1734"/>
      <c r="E610" s="1734"/>
      <c r="F610" s="1734"/>
      <c r="G610" s="1734"/>
    </row>
    <row r="611" spans="1:7" x14ac:dyDescent="0.2">
      <c r="A611" s="1734"/>
      <c r="B611" s="1734"/>
      <c r="C611" s="1734"/>
      <c r="D611" s="1734"/>
      <c r="E611" s="1734"/>
      <c r="F611" s="1734"/>
      <c r="G611" s="1734"/>
    </row>
    <row r="612" spans="1:7" x14ac:dyDescent="0.2">
      <c r="A612" s="1734"/>
      <c r="B612" s="1734"/>
      <c r="C612" s="1734"/>
      <c r="D612" s="1734"/>
      <c r="E612" s="1734"/>
      <c r="F612" s="1734"/>
      <c r="G612" s="1734"/>
    </row>
    <row r="613" spans="1:7" x14ac:dyDescent="0.2">
      <c r="A613" s="1734"/>
      <c r="B613" s="1734"/>
      <c r="C613" s="1734"/>
      <c r="D613" s="1734"/>
      <c r="E613" s="1734"/>
      <c r="F613" s="1734"/>
      <c r="G613" s="1734"/>
    </row>
    <row r="614" spans="1:7" x14ac:dyDescent="0.2">
      <c r="A614" s="1734"/>
      <c r="B614" s="1734"/>
      <c r="C614" s="1734"/>
      <c r="D614" s="1734"/>
      <c r="E614" s="1734"/>
      <c r="F614" s="1734"/>
      <c r="G614" s="1734"/>
    </row>
    <row r="615" spans="1:7" x14ac:dyDescent="0.2">
      <c r="A615" s="1734"/>
      <c r="B615" s="1734"/>
      <c r="C615" s="1734"/>
      <c r="D615" s="1734"/>
      <c r="E615" s="1734"/>
      <c r="F615" s="1734"/>
      <c r="G615" s="1734"/>
    </row>
    <row r="616" spans="1:7" x14ac:dyDescent="0.2">
      <c r="A616" s="1734"/>
      <c r="B616" s="1734"/>
      <c r="C616" s="1734"/>
      <c r="D616" s="1734"/>
      <c r="E616" s="1734"/>
      <c r="F616" s="1734"/>
      <c r="G616" s="1734"/>
    </row>
    <row r="617" spans="1:7" x14ac:dyDescent="0.2">
      <c r="A617" s="1734"/>
      <c r="B617" s="1734"/>
      <c r="C617" s="1734"/>
      <c r="D617" s="1734"/>
      <c r="E617" s="1734"/>
      <c r="F617" s="1734"/>
      <c r="G617" s="1734"/>
    </row>
    <row r="618" spans="1:7" x14ac:dyDescent="0.2">
      <c r="A618" s="1734"/>
      <c r="B618" s="1734"/>
      <c r="C618" s="1734"/>
      <c r="D618" s="1734"/>
      <c r="E618" s="1734"/>
      <c r="F618" s="1734"/>
      <c r="G618" s="1734"/>
    </row>
    <row r="619" spans="1:7" x14ac:dyDescent="0.2">
      <c r="A619" s="1734"/>
      <c r="B619" s="1734"/>
      <c r="C619" s="1734"/>
      <c r="D619" s="1734"/>
      <c r="E619" s="1734"/>
      <c r="F619" s="1734"/>
      <c r="G619" s="1734"/>
    </row>
    <row r="620" spans="1:7" x14ac:dyDescent="0.2">
      <c r="A620" s="1734"/>
      <c r="B620" s="1734"/>
      <c r="C620" s="1734"/>
      <c r="D620" s="1734"/>
      <c r="E620" s="1734"/>
      <c r="F620" s="1734"/>
      <c r="G620" s="1734"/>
    </row>
    <row r="621" spans="1:7" x14ac:dyDescent="0.2">
      <c r="A621" s="1734"/>
      <c r="B621" s="1734"/>
      <c r="C621" s="1734"/>
      <c r="D621" s="1734"/>
      <c r="E621" s="1734"/>
      <c r="F621" s="1734"/>
      <c r="G621" s="1734"/>
    </row>
    <row r="622" spans="1:7" x14ac:dyDescent="0.2">
      <c r="A622" s="1734"/>
      <c r="B622" s="1734"/>
      <c r="C622" s="1734"/>
      <c r="D622" s="1734"/>
      <c r="E622" s="1734"/>
      <c r="F622" s="1734"/>
      <c r="G622" s="1734"/>
    </row>
    <row r="623" spans="1:7" x14ac:dyDescent="0.2">
      <c r="A623" s="1734"/>
      <c r="B623" s="1734"/>
      <c r="C623" s="1734"/>
      <c r="D623" s="1734"/>
      <c r="E623" s="1734"/>
      <c r="F623" s="1734"/>
      <c r="G623" s="1734"/>
    </row>
    <row r="624" spans="1:7" x14ac:dyDescent="0.2">
      <c r="A624" s="1734"/>
      <c r="B624" s="1734"/>
      <c r="C624" s="1734"/>
      <c r="D624" s="1734"/>
      <c r="E624" s="1734"/>
      <c r="F624" s="1734"/>
      <c r="G624" s="1734"/>
    </row>
    <row r="625" spans="1:7" x14ac:dyDescent="0.2">
      <c r="A625" s="1734"/>
      <c r="B625" s="1734"/>
      <c r="C625" s="1734"/>
      <c r="D625" s="1734"/>
      <c r="E625" s="1734"/>
      <c r="F625" s="1734"/>
      <c r="G625" s="1734"/>
    </row>
    <row r="626" spans="1:7" x14ac:dyDescent="0.2">
      <c r="A626" s="1734"/>
      <c r="B626" s="1734"/>
      <c r="C626" s="1734"/>
      <c r="D626" s="1734"/>
      <c r="E626" s="1734"/>
      <c r="F626" s="1734"/>
      <c r="G626" s="1734"/>
    </row>
    <row r="627" spans="1:7" x14ac:dyDescent="0.2">
      <c r="A627" s="1734"/>
      <c r="B627" s="1734"/>
      <c r="C627" s="1734"/>
      <c r="D627" s="1734"/>
      <c r="E627" s="1734"/>
      <c r="F627" s="1734"/>
      <c r="G627" s="1734"/>
    </row>
    <row r="628" spans="1:7" x14ac:dyDescent="0.2">
      <c r="A628" s="1734"/>
      <c r="B628" s="1734"/>
      <c r="C628" s="1734"/>
      <c r="D628" s="1734"/>
      <c r="E628" s="1734"/>
      <c r="F628" s="1734"/>
      <c r="G628" s="1734"/>
    </row>
    <row r="629" spans="1:7" x14ac:dyDescent="0.2">
      <c r="A629" s="1734"/>
      <c r="B629" s="1734"/>
      <c r="C629" s="1734"/>
      <c r="D629" s="1734"/>
      <c r="E629" s="1734"/>
      <c r="F629" s="1734"/>
      <c r="G629" s="1734"/>
    </row>
    <row r="630" spans="1:7" x14ac:dyDescent="0.2">
      <c r="A630" s="1734"/>
      <c r="B630" s="1734"/>
      <c r="C630" s="1734"/>
      <c r="D630" s="1734"/>
      <c r="E630" s="1734"/>
      <c r="F630" s="1734"/>
      <c r="G630" s="1734"/>
    </row>
    <row r="631" spans="1:7" x14ac:dyDescent="0.2">
      <c r="A631" s="1734"/>
      <c r="B631" s="1734"/>
      <c r="C631" s="1734"/>
      <c r="D631" s="1734"/>
      <c r="E631" s="1734"/>
      <c r="F631" s="1734"/>
      <c r="G631" s="1734"/>
    </row>
    <row r="632" spans="1:7" x14ac:dyDescent="0.2">
      <c r="A632" s="1734"/>
      <c r="B632" s="1734"/>
      <c r="C632" s="1734"/>
      <c r="D632" s="1734"/>
      <c r="E632" s="1734"/>
      <c r="F632" s="1734"/>
      <c r="G632" s="1734"/>
    </row>
    <row r="633" spans="1:7" x14ac:dyDescent="0.2">
      <c r="A633" s="1734"/>
      <c r="B633" s="1734"/>
      <c r="C633" s="1734"/>
      <c r="D633" s="1734"/>
      <c r="E633" s="1734"/>
      <c r="F633" s="1734"/>
      <c r="G633" s="1734"/>
    </row>
    <row r="634" spans="1:7" x14ac:dyDescent="0.2">
      <c r="A634" s="1734"/>
      <c r="B634" s="1734"/>
      <c r="C634" s="1734"/>
      <c r="D634" s="1734"/>
      <c r="E634" s="1734"/>
      <c r="F634" s="1734"/>
      <c r="G634" s="1734"/>
    </row>
    <row r="635" spans="1:7" x14ac:dyDescent="0.2">
      <c r="A635" s="1734"/>
      <c r="B635" s="1734"/>
      <c r="C635" s="1734"/>
      <c r="D635" s="1734"/>
      <c r="E635" s="1734"/>
      <c r="F635" s="1734"/>
      <c r="G635" s="1734"/>
    </row>
    <row r="636" spans="1:7" x14ac:dyDescent="0.2">
      <c r="A636" s="1734"/>
      <c r="B636" s="1734"/>
      <c r="C636" s="1734"/>
      <c r="D636" s="1734"/>
      <c r="E636" s="1734"/>
      <c r="F636" s="1734"/>
      <c r="G636" s="1734"/>
    </row>
    <row r="637" spans="1:7" x14ac:dyDescent="0.2">
      <c r="A637" s="1734"/>
      <c r="B637" s="1734"/>
      <c r="C637" s="1734"/>
      <c r="D637" s="1734"/>
      <c r="E637" s="1734"/>
      <c r="F637" s="1734"/>
      <c r="G637" s="1734"/>
    </row>
    <row r="638" spans="1:7" x14ac:dyDescent="0.2">
      <c r="A638" s="1734"/>
      <c r="B638" s="1734"/>
      <c r="C638" s="1734"/>
      <c r="D638" s="1734"/>
      <c r="E638" s="1734"/>
      <c r="F638" s="1734"/>
      <c r="G638" s="1734"/>
    </row>
    <row r="639" spans="1:7" x14ac:dyDescent="0.2">
      <c r="A639" s="1734"/>
      <c r="B639" s="1734"/>
      <c r="C639" s="1734"/>
      <c r="D639" s="1734"/>
      <c r="E639" s="1734"/>
      <c r="F639" s="1734"/>
      <c r="G639" s="1734"/>
    </row>
    <row r="640" spans="1:7" x14ac:dyDescent="0.2">
      <c r="A640" s="1734"/>
      <c r="B640" s="1734"/>
      <c r="C640" s="1734"/>
      <c r="D640" s="1734"/>
      <c r="E640" s="1734"/>
      <c r="F640" s="1734"/>
      <c r="G640" s="1734"/>
    </row>
    <row r="641" spans="1:7" x14ac:dyDescent="0.2">
      <c r="A641" s="1734"/>
      <c r="B641" s="1734"/>
      <c r="C641" s="1734"/>
      <c r="D641" s="1734"/>
      <c r="E641" s="1734"/>
      <c r="F641" s="1734"/>
      <c r="G641" s="1734"/>
    </row>
    <row r="642" spans="1:7" x14ac:dyDescent="0.2">
      <c r="A642" s="1734"/>
      <c r="B642" s="1734"/>
      <c r="C642" s="1734"/>
      <c r="D642" s="1734"/>
      <c r="E642" s="1734"/>
      <c r="F642" s="1734"/>
      <c r="G642" s="1734"/>
    </row>
    <row r="643" spans="1:7" x14ac:dyDescent="0.2">
      <c r="A643" s="1734"/>
      <c r="B643" s="1734"/>
      <c r="C643" s="1734"/>
      <c r="D643" s="1734"/>
      <c r="E643" s="1734"/>
      <c r="F643" s="1734"/>
      <c r="G643" s="1734"/>
    </row>
    <row r="644" spans="1:7" x14ac:dyDescent="0.2">
      <c r="A644" s="1734"/>
      <c r="B644" s="1734"/>
      <c r="C644" s="1734"/>
      <c r="D644" s="1734"/>
      <c r="E644" s="1734"/>
      <c r="F644" s="1734"/>
      <c r="G644" s="1734"/>
    </row>
    <row r="645" spans="1:7" x14ac:dyDescent="0.2">
      <c r="A645" s="1734"/>
      <c r="B645" s="1734"/>
      <c r="C645" s="1734"/>
      <c r="D645" s="1734"/>
      <c r="E645" s="1734"/>
      <c r="F645" s="1734"/>
      <c r="G645" s="1734"/>
    </row>
    <row r="646" spans="1:7" x14ac:dyDescent="0.2">
      <c r="A646" s="1734"/>
      <c r="B646" s="1734"/>
      <c r="C646" s="1734"/>
      <c r="D646" s="1734"/>
      <c r="E646" s="1734"/>
      <c r="F646" s="1734"/>
      <c r="G646" s="1734"/>
    </row>
    <row r="647" spans="1:7" x14ac:dyDescent="0.2">
      <c r="A647" s="1734"/>
      <c r="B647" s="1734"/>
      <c r="C647" s="1734"/>
      <c r="D647" s="1734"/>
      <c r="E647" s="1734"/>
      <c r="F647" s="1734"/>
      <c r="G647" s="1734"/>
    </row>
    <row r="648" spans="1:7" x14ac:dyDescent="0.2">
      <c r="A648" s="1734"/>
      <c r="B648" s="1734"/>
      <c r="C648" s="1734"/>
      <c r="D648" s="1734"/>
      <c r="E648" s="1734"/>
      <c r="F648" s="1734"/>
      <c r="G648" s="1734"/>
    </row>
    <row r="649" spans="1:7" x14ac:dyDescent="0.2">
      <c r="A649" s="1734"/>
      <c r="B649" s="1734"/>
      <c r="C649" s="1734"/>
      <c r="D649" s="1734"/>
      <c r="E649" s="1734"/>
      <c r="F649" s="1734"/>
      <c r="G649" s="1734"/>
    </row>
    <row r="650" spans="1:7" x14ac:dyDescent="0.2">
      <c r="A650" s="1734"/>
      <c r="B650" s="1734"/>
      <c r="C650" s="1734"/>
      <c r="D650" s="1734"/>
      <c r="E650" s="1734"/>
      <c r="F650" s="1734"/>
      <c r="G650" s="1734"/>
    </row>
    <row r="651" spans="1:7" x14ac:dyDescent="0.2">
      <c r="A651" s="1734"/>
      <c r="B651" s="1734"/>
      <c r="C651" s="1734"/>
      <c r="D651" s="1734"/>
      <c r="E651" s="1734"/>
      <c r="F651" s="1734"/>
      <c r="G651" s="1734"/>
    </row>
    <row r="652" spans="1:7" x14ac:dyDescent="0.2">
      <c r="A652" s="1734"/>
      <c r="B652" s="1734"/>
      <c r="C652" s="1734"/>
      <c r="D652" s="1734"/>
      <c r="E652" s="1734"/>
      <c r="F652" s="1734"/>
      <c r="G652" s="1734"/>
    </row>
    <row r="653" spans="1:7" x14ac:dyDescent="0.2">
      <c r="A653" s="1734"/>
      <c r="B653" s="1734"/>
      <c r="C653" s="1734"/>
      <c r="D653" s="1734"/>
      <c r="E653" s="1734"/>
      <c r="F653" s="1734"/>
      <c r="G653" s="1734"/>
    </row>
    <row r="654" spans="1:7" x14ac:dyDescent="0.2">
      <c r="A654" s="1734"/>
      <c r="B654" s="1734"/>
      <c r="C654" s="1734"/>
      <c r="D654" s="1734"/>
      <c r="E654" s="1734"/>
      <c r="F654" s="1734"/>
      <c r="G654" s="1734"/>
    </row>
    <row r="655" spans="1:7" x14ac:dyDescent="0.2">
      <c r="A655" s="1734"/>
      <c r="B655" s="1734"/>
      <c r="C655" s="1734"/>
      <c r="D655" s="1734"/>
      <c r="E655" s="1734"/>
      <c r="F655" s="1734"/>
      <c r="G655" s="1734"/>
    </row>
    <row r="656" spans="1:7" x14ac:dyDescent="0.2">
      <c r="A656" s="1734"/>
      <c r="B656" s="1734"/>
      <c r="C656" s="1734"/>
      <c r="D656" s="1734"/>
      <c r="E656" s="1734"/>
      <c r="F656" s="1734"/>
      <c r="G656" s="1734"/>
    </row>
    <row r="657" spans="1:7" x14ac:dyDescent="0.2">
      <c r="A657" s="1734"/>
      <c r="B657" s="1734"/>
      <c r="C657" s="1734"/>
      <c r="D657" s="1734"/>
      <c r="E657" s="1734"/>
      <c r="F657" s="1734"/>
      <c r="G657" s="1734"/>
    </row>
    <row r="658" spans="1:7" x14ac:dyDescent="0.2">
      <c r="A658" s="1734"/>
      <c r="B658" s="1734"/>
      <c r="C658" s="1734"/>
      <c r="D658" s="1734"/>
      <c r="E658" s="1734"/>
      <c r="F658" s="1734"/>
      <c r="G658" s="1734"/>
    </row>
    <row r="659" spans="1:7" x14ac:dyDescent="0.2">
      <c r="A659" s="1734"/>
      <c r="B659" s="1734"/>
      <c r="C659" s="1734"/>
      <c r="D659" s="1734"/>
      <c r="E659" s="1734"/>
      <c r="F659" s="1734"/>
      <c r="G659" s="1734"/>
    </row>
    <row r="660" spans="1:7" x14ac:dyDescent="0.2">
      <c r="A660" s="1734"/>
      <c r="B660" s="1734"/>
      <c r="C660" s="1734"/>
      <c r="D660" s="1734"/>
      <c r="E660" s="1734"/>
      <c r="F660" s="1734"/>
      <c r="G660" s="1734"/>
    </row>
    <row r="661" spans="1:7" x14ac:dyDescent="0.2">
      <c r="A661" s="1734"/>
      <c r="B661" s="1734"/>
      <c r="C661" s="1734"/>
      <c r="D661" s="1734"/>
      <c r="E661" s="1734"/>
      <c r="F661" s="1734"/>
      <c r="G661" s="1734"/>
    </row>
    <row r="662" spans="1:7" x14ac:dyDescent="0.2">
      <c r="A662" s="1734"/>
      <c r="B662" s="1734"/>
      <c r="C662" s="1734"/>
      <c r="D662" s="1734"/>
      <c r="E662" s="1734"/>
      <c r="F662" s="1734"/>
      <c r="G662" s="1734"/>
    </row>
    <row r="663" spans="1:7" x14ac:dyDescent="0.2">
      <c r="A663" s="1734"/>
      <c r="B663" s="1734"/>
      <c r="C663" s="1734"/>
      <c r="D663" s="1734"/>
      <c r="E663" s="1734"/>
      <c r="F663" s="1734"/>
      <c r="G663" s="1734"/>
    </row>
    <row r="664" spans="1:7" x14ac:dyDescent="0.2">
      <c r="A664" s="1734"/>
      <c r="B664" s="1734"/>
      <c r="C664" s="1734"/>
      <c r="D664" s="1734"/>
      <c r="E664" s="1734"/>
      <c r="F664" s="1734"/>
      <c r="G664" s="1734"/>
    </row>
    <row r="665" spans="1:7" x14ac:dyDescent="0.2">
      <c r="A665" s="1734"/>
      <c r="B665" s="1734"/>
      <c r="C665" s="1734"/>
      <c r="D665" s="1734"/>
      <c r="E665" s="1734"/>
      <c r="F665" s="1734"/>
      <c r="G665" s="1734"/>
    </row>
    <row r="666" spans="1:7" x14ac:dyDescent="0.2">
      <c r="A666" s="1734"/>
      <c r="B666" s="1734"/>
      <c r="C666" s="1734"/>
      <c r="D666" s="1734"/>
      <c r="E666" s="1734"/>
      <c r="F666" s="1734"/>
      <c r="G666" s="1734"/>
    </row>
    <row r="667" spans="1:7" x14ac:dyDescent="0.2">
      <c r="A667" s="1734"/>
      <c r="B667" s="1734"/>
      <c r="C667" s="1734"/>
      <c r="D667" s="1734"/>
      <c r="E667" s="1734"/>
      <c r="F667" s="1734"/>
      <c r="G667" s="1734"/>
    </row>
    <row r="668" spans="1:7" x14ac:dyDescent="0.2">
      <c r="A668" s="1734"/>
      <c r="B668" s="1734"/>
      <c r="C668" s="1734"/>
      <c r="D668" s="1734"/>
      <c r="E668" s="1734"/>
      <c r="F668" s="1734"/>
      <c r="G668" s="1734"/>
    </row>
    <row r="669" spans="1:7" x14ac:dyDescent="0.2">
      <c r="A669" s="1734"/>
      <c r="B669" s="1734"/>
      <c r="C669" s="1734"/>
      <c r="D669" s="1734"/>
      <c r="E669" s="1734"/>
      <c r="F669" s="1734"/>
      <c r="G669" s="1734"/>
    </row>
    <row r="670" spans="1:7" x14ac:dyDescent="0.2">
      <c r="A670" s="1734"/>
      <c r="B670" s="1734"/>
      <c r="C670" s="1734"/>
      <c r="D670" s="1734"/>
      <c r="E670" s="1734"/>
      <c r="F670" s="1734"/>
      <c r="G670" s="1734"/>
    </row>
    <row r="671" spans="1:7" x14ac:dyDescent="0.2">
      <c r="A671" s="1734"/>
      <c r="B671" s="1734"/>
      <c r="C671" s="1734"/>
      <c r="D671" s="1734"/>
      <c r="E671" s="1734"/>
      <c r="F671" s="1734"/>
      <c r="G671" s="1734"/>
    </row>
    <row r="672" spans="1:7" x14ac:dyDescent="0.2">
      <c r="A672" s="1734"/>
      <c r="B672" s="1734"/>
      <c r="C672" s="1734"/>
      <c r="D672" s="1734"/>
      <c r="E672" s="1734"/>
      <c r="F672" s="1734"/>
      <c r="G672" s="1734"/>
    </row>
    <row r="673" spans="1:7" x14ac:dyDescent="0.2">
      <c r="A673" s="1734"/>
      <c r="B673" s="1734"/>
      <c r="C673" s="1734"/>
      <c r="D673" s="1734"/>
      <c r="E673" s="1734"/>
      <c r="F673" s="1734"/>
      <c r="G673" s="1734"/>
    </row>
    <row r="674" spans="1:7" x14ac:dyDescent="0.2">
      <c r="A674" s="1734"/>
      <c r="B674" s="1734"/>
      <c r="C674" s="1734"/>
      <c r="D674" s="1734"/>
      <c r="E674" s="1734"/>
      <c r="F674" s="1734"/>
      <c r="G674" s="1734"/>
    </row>
    <row r="675" spans="1:7" x14ac:dyDescent="0.2">
      <c r="A675" s="1734"/>
      <c r="B675" s="1734"/>
      <c r="C675" s="1734"/>
      <c r="D675" s="1734"/>
      <c r="E675" s="1734"/>
      <c r="F675" s="1734"/>
      <c r="G675" s="1734"/>
    </row>
    <row r="676" spans="1:7" x14ac:dyDescent="0.2">
      <c r="A676" s="1734"/>
      <c r="B676" s="1734"/>
      <c r="C676" s="1734"/>
      <c r="D676" s="1734"/>
      <c r="E676" s="1734"/>
      <c r="F676" s="1734"/>
      <c r="G676" s="1734"/>
    </row>
    <row r="677" spans="1:7" x14ac:dyDescent="0.2">
      <c r="A677" s="1734"/>
      <c r="B677" s="1734"/>
      <c r="C677" s="1734"/>
      <c r="D677" s="1734"/>
      <c r="E677" s="1734"/>
      <c r="F677" s="1734"/>
      <c r="G677" s="1734"/>
    </row>
    <row r="678" spans="1:7" x14ac:dyDescent="0.2">
      <c r="A678" s="1734"/>
      <c r="B678" s="1734"/>
      <c r="C678" s="1734"/>
      <c r="D678" s="1734"/>
      <c r="E678" s="1734"/>
      <c r="F678" s="1734"/>
      <c r="G678" s="1734"/>
    </row>
    <row r="679" spans="1:7" x14ac:dyDescent="0.2">
      <c r="A679" s="1734"/>
      <c r="B679" s="1734"/>
      <c r="C679" s="1734"/>
      <c r="D679" s="1734"/>
      <c r="E679" s="1734"/>
      <c r="F679" s="1734"/>
      <c r="G679" s="1734"/>
    </row>
    <row r="680" spans="1:7" x14ac:dyDescent="0.2">
      <c r="A680" s="1734"/>
      <c r="B680" s="1734"/>
      <c r="C680" s="1734"/>
      <c r="D680" s="1734"/>
      <c r="E680" s="1734"/>
      <c r="F680" s="1734"/>
      <c r="G680" s="1734"/>
    </row>
    <row r="681" spans="1:7" x14ac:dyDescent="0.2">
      <c r="A681" s="1734"/>
      <c r="B681" s="1734"/>
      <c r="C681" s="1734"/>
      <c r="D681" s="1734"/>
      <c r="E681" s="1734"/>
      <c r="F681" s="1734"/>
      <c r="G681" s="1734"/>
    </row>
    <row r="682" spans="1:7" x14ac:dyDescent="0.2">
      <c r="A682" s="1734"/>
      <c r="B682" s="1734"/>
      <c r="C682" s="1734"/>
      <c r="D682" s="1734"/>
      <c r="E682" s="1734"/>
      <c r="F682" s="1734"/>
      <c r="G682" s="1734"/>
    </row>
    <row r="683" spans="1:7" x14ac:dyDescent="0.2">
      <c r="A683" s="1734"/>
      <c r="B683" s="1734"/>
      <c r="C683" s="1734"/>
      <c r="D683" s="1734"/>
      <c r="E683" s="1734"/>
      <c r="F683" s="1734"/>
      <c r="G683" s="1734"/>
    </row>
    <row r="684" spans="1:7" x14ac:dyDescent="0.2">
      <c r="A684" s="1734"/>
      <c r="B684" s="1734"/>
      <c r="C684" s="1734"/>
      <c r="D684" s="1734"/>
      <c r="E684" s="1734"/>
      <c r="F684" s="1734"/>
      <c r="G684" s="1734"/>
    </row>
    <row r="685" spans="1:7" x14ac:dyDescent="0.2">
      <c r="A685" s="1734"/>
      <c r="B685" s="1734"/>
      <c r="C685" s="1734"/>
      <c r="D685" s="1734"/>
      <c r="E685" s="1734"/>
      <c r="F685" s="1734"/>
      <c r="G685" s="1734"/>
    </row>
    <row r="686" spans="1:7" x14ac:dyDescent="0.2">
      <c r="A686" s="1734"/>
      <c r="B686" s="1734"/>
      <c r="C686" s="1734"/>
      <c r="D686" s="1734"/>
      <c r="E686" s="1734"/>
      <c r="F686" s="1734"/>
      <c r="G686" s="1734"/>
    </row>
    <row r="687" spans="1:7" x14ac:dyDescent="0.2">
      <c r="A687" s="1734"/>
      <c r="B687" s="1734"/>
      <c r="C687" s="1734"/>
      <c r="D687" s="1734"/>
      <c r="E687" s="1734"/>
      <c r="F687" s="1734"/>
      <c r="G687" s="1734"/>
    </row>
    <row r="688" spans="1:7" x14ac:dyDescent="0.2">
      <c r="A688" s="1734"/>
      <c r="B688" s="1734"/>
      <c r="C688" s="1734"/>
      <c r="D688" s="1734"/>
      <c r="E688" s="1734"/>
      <c r="F688" s="1734"/>
      <c r="G688" s="1734"/>
    </row>
    <row r="689" spans="1:7" x14ac:dyDescent="0.2">
      <c r="A689" s="1734"/>
      <c r="B689" s="1734"/>
      <c r="C689" s="1734"/>
      <c r="D689" s="1734"/>
      <c r="E689" s="1734"/>
      <c r="F689" s="1734"/>
      <c r="G689" s="1734"/>
    </row>
    <row r="690" spans="1:7" x14ac:dyDescent="0.2">
      <c r="A690" s="1734"/>
      <c r="B690" s="1734"/>
      <c r="C690" s="1734"/>
      <c r="D690" s="1734"/>
      <c r="E690" s="1734"/>
      <c r="F690" s="1734"/>
      <c r="G690" s="1734"/>
    </row>
    <row r="691" spans="1:7" x14ac:dyDescent="0.2">
      <c r="A691" s="1734"/>
      <c r="B691" s="1734"/>
      <c r="C691" s="1734"/>
      <c r="D691" s="1734"/>
      <c r="E691" s="1734"/>
      <c r="F691" s="1734"/>
      <c r="G691" s="1734"/>
    </row>
    <row r="692" spans="1:7" x14ac:dyDescent="0.2">
      <c r="A692" s="1734"/>
      <c r="B692" s="1734"/>
      <c r="C692" s="1734"/>
      <c r="D692" s="1734"/>
      <c r="E692" s="1734"/>
      <c r="F692" s="1734"/>
      <c r="G692" s="1734"/>
    </row>
    <row r="693" spans="1:7" x14ac:dyDescent="0.2">
      <c r="A693" s="1734"/>
      <c r="B693" s="1734"/>
      <c r="C693" s="1734"/>
      <c r="D693" s="1734"/>
      <c r="E693" s="1734"/>
      <c r="F693" s="1734"/>
      <c r="G693" s="1734"/>
    </row>
    <row r="694" spans="1:7" x14ac:dyDescent="0.2">
      <c r="A694" s="1734"/>
      <c r="B694" s="1734"/>
      <c r="C694" s="1734"/>
      <c r="D694" s="1734"/>
      <c r="E694" s="1734"/>
      <c r="F694" s="1734"/>
      <c r="G694" s="1734"/>
    </row>
    <row r="695" spans="1:7" x14ac:dyDescent="0.2">
      <c r="A695" s="1734"/>
      <c r="B695" s="1734"/>
      <c r="C695" s="1734"/>
      <c r="D695" s="1734"/>
      <c r="E695" s="1734"/>
      <c r="F695" s="1734"/>
      <c r="G695" s="1734"/>
    </row>
    <row r="696" spans="1:7" x14ac:dyDescent="0.2">
      <c r="A696" s="1734"/>
      <c r="B696" s="1734"/>
      <c r="C696" s="1734"/>
      <c r="D696" s="1734"/>
      <c r="E696" s="1734"/>
      <c r="F696" s="1734"/>
      <c r="G696" s="1734"/>
    </row>
    <row r="697" spans="1:7" x14ac:dyDescent="0.2">
      <c r="A697" s="1734"/>
      <c r="B697" s="1734"/>
      <c r="C697" s="1734"/>
      <c r="D697" s="1734"/>
      <c r="E697" s="1734"/>
      <c r="F697" s="1734"/>
      <c r="G697" s="1734"/>
    </row>
    <row r="698" spans="1:7" x14ac:dyDescent="0.2">
      <c r="A698" s="1734"/>
      <c r="B698" s="1734"/>
      <c r="C698" s="1734"/>
      <c r="D698" s="1734"/>
      <c r="E698" s="1734"/>
      <c r="F698" s="1734"/>
      <c r="G698" s="1734"/>
    </row>
    <row r="699" spans="1:7" x14ac:dyDescent="0.2">
      <c r="A699" s="1734"/>
      <c r="B699" s="1734"/>
      <c r="C699" s="1734"/>
      <c r="D699" s="1734"/>
      <c r="E699" s="1734"/>
      <c r="F699" s="1734"/>
      <c r="G699" s="1734"/>
    </row>
    <row r="700" spans="1:7" x14ac:dyDescent="0.2">
      <c r="A700" s="1734"/>
      <c r="B700" s="1734"/>
      <c r="C700" s="1734"/>
      <c r="D700" s="1734"/>
      <c r="E700" s="1734"/>
      <c r="F700" s="1734"/>
      <c r="G700" s="1734"/>
    </row>
    <row r="701" spans="1:7" x14ac:dyDescent="0.2">
      <c r="A701" s="1734"/>
      <c r="B701" s="1734"/>
      <c r="C701" s="1734"/>
      <c r="D701" s="1734"/>
      <c r="E701" s="1734"/>
      <c r="F701" s="1734"/>
      <c r="G701" s="1734"/>
    </row>
    <row r="702" spans="1:7" x14ac:dyDescent="0.2">
      <c r="A702" s="1734"/>
      <c r="B702" s="1734"/>
      <c r="C702" s="1734"/>
      <c r="D702" s="1734"/>
      <c r="E702" s="1734"/>
      <c r="F702" s="1734"/>
      <c r="G702" s="1734"/>
    </row>
    <row r="703" spans="1:7" x14ac:dyDescent="0.2">
      <c r="A703" s="1734"/>
      <c r="B703" s="1734"/>
      <c r="C703" s="1734"/>
      <c r="D703" s="1734"/>
      <c r="E703" s="1734"/>
      <c r="F703" s="1734"/>
      <c r="G703" s="1734"/>
    </row>
    <row r="704" spans="1:7" x14ac:dyDescent="0.2">
      <c r="A704" s="1734"/>
      <c r="B704" s="1734"/>
      <c r="C704" s="1734"/>
      <c r="D704" s="1734"/>
      <c r="E704" s="1734"/>
      <c r="F704" s="1734"/>
      <c r="G704" s="1734"/>
    </row>
    <row r="705" spans="1:7" x14ac:dyDescent="0.2">
      <c r="A705" s="1734"/>
      <c r="B705" s="1734"/>
      <c r="C705" s="1734"/>
      <c r="D705" s="1734"/>
      <c r="E705" s="1734"/>
      <c r="F705" s="1734"/>
      <c r="G705" s="1734"/>
    </row>
    <row r="706" spans="1:7" x14ac:dyDescent="0.2">
      <c r="A706" s="1734"/>
      <c r="B706" s="1734"/>
      <c r="C706" s="1734"/>
      <c r="D706" s="1734"/>
      <c r="E706" s="1734"/>
      <c r="F706" s="1734"/>
      <c r="G706" s="1734"/>
    </row>
    <row r="707" spans="1:7" x14ac:dyDescent="0.2">
      <c r="A707" s="1734"/>
      <c r="B707" s="1734"/>
      <c r="C707" s="1734"/>
      <c r="D707" s="1734"/>
      <c r="E707" s="1734"/>
      <c r="F707" s="1734"/>
      <c r="G707" s="1734"/>
    </row>
    <row r="708" spans="1:7" x14ac:dyDescent="0.2">
      <c r="A708" s="1734"/>
      <c r="B708" s="1734"/>
      <c r="C708" s="1734"/>
      <c r="D708" s="1734"/>
      <c r="E708" s="1734"/>
      <c r="F708" s="1734"/>
      <c r="G708" s="1734"/>
    </row>
    <row r="709" spans="1:7" x14ac:dyDescent="0.2">
      <c r="A709" s="1734"/>
      <c r="B709" s="1734"/>
      <c r="C709" s="1734"/>
      <c r="D709" s="1734"/>
      <c r="E709" s="1734"/>
      <c r="F709" s="1734"/>
      <c r="G709" s="1734"/>
    </row>
    <row r="710" spans="1:7" x14ac:dyDescent="0.2">
      <c r="A710" s="1734"/>
      <c r="B710" s="1734"/>
      <c r="C710" s="1734"/>
      <c r="D710" s="1734"/>
      <c r="E710" s="1734"/>
      <c r="F710" s="1734"/>
      <c r="G710" s="1734"/>
    </row>
    <row r="711" spans="1:7" x14ac:dyDescent="0.2">
      <c r="A711" s="1734"/>
      <c r="B711" s="1734"/>
      <c r="C711" s="1734"/>
      <c r="D711" s="1734"/>
      <c r="E711" s="1734"/>
      <c r="F711" s="1734"/>
      <c r="G711" s="1734"/>
    </row>
    <row r="712" spans="1:7" x14ac:dyDescent="0.2">
      <c r="A712" s="1734"/>
      <c r="B712" s="1734"/>
      <c r="C712" s="1734"/>
      <c r="D712" s="1734"/>
      <c r="E712" s="1734"/>
      <c r="F712" s="1734"/>
      <c r="G712" s="1734"/>
    </row>
    <row r="713" spans="1:7" x14ac:dyDescent="0.2">
      <c r="A713" s="1734"/>
      <c r="B713" s="1734"/>
      <c r="C713" s="1734"/>
      <c r="D713" s="1734"/>
      <c r="E713" s="1734"/>
      <c r="F713" s="1734"/>
      <c r="G713" s="1734"/>
    </row>
    <row r="714" spans="1:7" x14ac:dyDescent="0.2">
      <c r="A714" s="1734"/>
      <c r="B714" s="1734"/>
      <c r="C714" s="1734"/>
      <c r="D714" s="1734"/>
      <c r="E714" s="1734"/>
      <c r="F714" s="1734"/>
      <c r="G714" s="1734"/>
    </row>
    <row r="715" spans="1:7" x14ac:dyDescent="0.2">
      <c r="A715" s="1734"/>
      <c r="B715" s="1734"/>
      <c r="C715" s="1734"/>
      <c r="D715" s="1734"/>
      <c r="E715" s="1734"/>
      <c r="F715" s="1734"/>
      <c r="G715" s="1734"/>
    </row>
    <row r="716" spans="1:7" x14ac:dyDescent="0.2">
      <c r="A716" s="1734"/>
      <c r="B716" s="1734"/>
      <c r="C716" s="1734"/>
      <c r="D716" s="1734"/>
      <c r="E716" s="1734"/>
      <c r="F716" s="1734"/>
      <c r="G716" s="1734"/>
    </row>
    <row r="717" spans="1:7" x14ac:dyDescent="0.2">
      <c r="A717" s="1734"/>
      <c r="B717" s="1734"/>
      <c r="C717" s="1734"/>
      <c r="D717" s="1734"/>
      <c r="E717" s="1734"/>
      <c r="F717" s="1734"/>
      <c r="G717" s="1734"/>
    </row>
    <row r="718" spans="1:7" x14ac:dyDescent="0.2">
      <c r="A718" s="1734"/>
      <c r="B718" s="1734"/>
      <c r="C718" s="1734"/>
      <c r="D718" s="1734"/>
      <c r="E718" s="1734"/>
      <c r="F718" s="1734"/>
      <c r="G718" s="1734"/>
    </row>
    <row r="719" spans="1:7" x14ac:dyDescent="0.2">
      <c r="A719" s="1734"/>
      <c r="B719" s="1734"/>
      <c r="C719" s="1734"/>
      <c r="D719" s="1734"/>
      <c r="E719" s="1734"/>
      <c r="F719" s="1734"/>
      <c r="G719" s="1734"/>
    </row>
    <row r="720" spans="1:7" x14ac:dyDescent="0.2">
      <c r="A720" s="1734"/>
      <c r="B720" s="1734"/>
      <c r="C720" s="1734"/>
      <c r="D720" s="1734"/>
      <c r="E720" s="1734"/>
      <c r="F720" s="1734"/>
      <c r="G720" s="1734"/>
    </row>
    <row r="721" spans="1:7" x14ac:dyDescent="0.2">
      <c r="A721" s="1734"/>
      <c r="B721" s="1734"/>
      <c r="C721" s="1734"/>
      <c r="D721" s="1734"/>
      <c r="E721" s="1734"/>
      <c r="F721" s="1734"/>
      <c r="G721" s="1734"/>
    </row>
    <row r="722" spans="1:7" x14ac:dyDescent="0.2">
      <c r="A722" s="1734"/>
      <c r="B722" s="1734"/>
      <c r="C722" s="1734"/>
      <c r="D722" s="1734"/>
      <c r="E722" s="1734"/>
      <c r="F722" s="1734"/>
      <c r="G722" s="1734"/>
    </row>
    <row r="723" spans="1:7" x14ac:dyDescent="0.2">
      <c r="A723" s="1734"/>
      <c r="B723" s="1734"/>
      <c r="C723" s="1734"/>
      <c r="D723" s="1734"/>
      <c r="E723" s="1734"/>
      <c r="F723" s="1734"/>
      <c r="G723" s="1734"/>
    </row>
    <row r="724" spans="1:7" x14ac:dyDescent="0.2">
      <c r="A724" s="1734"/>
      <c r="B724" s="1734"/>
      <c r="C724" s="1734"/>
      <c r="D724" s="1734"/>
      <c r="E724" s="1734"/>
      <c r="F724" s="1734"/>
      <c r="G724" s="1734"/>
    </row>
    <row r="725" spans="1:7" x14ac:dyDescent="0.2">
      <c r="A725" s="1734"/>
      <c r="B725" s="1734"/>
      <c r="C725" s="1734"/>
      <c r="D725" s="1734"/>
      <c r="E725" s="1734"/>
      <c r="F725" s="1734"/>
      <c r="G725" s="1734"/>
    </row>
    <row r="726" spans="1:7" x14ac:dyDescent="0.2">
      <c r="A726" s="1734"/>
      <c r="B726" s="1734"/>
      <c r="C726" s="1734"/>
      <c r="D726" s="1734"/>
      <c r="E726" s="1734"/>
      <c r="F726" s="1734"/>
      <c r="G726" s="1734"/>
    </row>
    <row r="727" spans="1:7" x14ac:dyDescent="0.2">
      <c r="A727" s="1734"/>
      <c r="B727" s="1734"/>
      <c r="C727" s="1734"/>
      <c r="D727" s="1734"/>
      <c r="E727" s="1734"/>
      <c r="F727" s="1734"/>
      <c r="G727" s="1734"/>
    </row>
    <row r="728" spans="1:7" x14ac:dyDescent="0.2">
      <c r="A728" s="1734"/>
      <c r="B728" s="1734"/>
      <c r="C728" s="1734"/>
      <c r="D728" s="1734"/>
      <c r="E728" s="1734"/>
      <c r="F728" s="1734"/>
      <c r="G728" s="1734"/>
    </row>
    <row r="729" spans="1:7" x14ac:dyDescent="0.2">
      <c r="A729" s="1734"/>
      <c r="B729" s="1734"/>
      <c r="C729" s="1734"/>
      <c r="D729" s="1734"/>
      <c r="E729" s="1734"/>
      <c r="F729" s="1734"/>
      <c r="G729" s="1734"/>
    </row>
    <row r="730" spans="1:7" x14ac:dyDescent="0.2">
      <c r="A730" s="1734"/>
      <c r="B730" s="1734"/>
      <c r="C730" s="1734"/>
      <c r="D730" s="1734"/>
      <c r="E730" s="1734"/>
      <c r="F730" s="1734"/>
      <c r="G730" s="1734"/>
    </row>
    <row r="731" spans="1:7" x14ac:dyDescent="0.2">
      <c r="A731" s="1734"/>
      <c r="B731" s="1734"/>
      <c r="C731" s="1734"/>
      <c r="D731" s="1734"/>
      <c r="E731" s="1734"/>
      <c r="F731" s="1734"/>
      <c r="G731" s="1734"/>
    </row>
    <row r="732" spans="1:7" x14ac:dyDescent="0.2">
      <c r="A732" s="1734"/>
      <c r="B732" s="1734"/>
      <c r="C732" s="1734"/>
      <c r="D732" s="1734"/>
      <c r="E732" s="1734"/>
      <c r="F732" s="1734"/>
      <c r="G732" s="1734"/>
    </row>
    <row r="733" spans="1:7" x14ac:dyDescent="0.2">
      <c r="A733" s="1734"/>
      <c r="B733" s="1734"/>
      <c r="C733" s="1734"/>
      <c r="D733" s="1734"/>
      <c r="E733" s="1734"/>
      <c r="F733" s="1734"/>
      <c r="G733" s="1734"/>
    </row>
    <row r="734" spans="1:7" x14ac:dyDescent="0.2">
      <c r="A734" s="1734"/>
      <c r="B734" s="1734"/>
      <c r="C734" s="1734"/>
      <c r="D734" s="1734"/>
      <c r="E734" s="1734"/>
      <c r="F734" s="1734"/>
      <c r="G734" s="1734"/>
    </row>
    <row r="735" spans="1:7" x14ac:dyDescent="0.2">
      <c r="A735" s="1734"/>
      <c r="B735" s="1734"/>
      <c r="C735" s="1734"/>
      <c r="D735" s="1734"/>
      <c r="E735" s="1734"/>
      <c r="F735" s="1734"/>
      <c r="G735" s="1734"/>
    </row>
    <row r="736" spans="1:7" x14ac:dyDescent="0.2">
      <c r="A736" s="1734"/>
      <c r="B736" s="1734"/>
      <c r="C736" s="1734"/>
      <c r="D736" s="1734"/>
      <c r="E736" s="1734"/>
      <c r="F736" s="1734"/>
      <c r="G736" s="1734"/>
    </row>
    <row r="737" spans="1:7" x14ac:dyDescent="0.2">
      <c r="A737" s="1734"/>
      <c r="B737" s="1734"/>
      <c r="C737" s="1734"/>
      <c r="D737" s="1734"/>
      <c r="E737" s="1734"/>
      <c r="F737" s="1734"/>
      <c r="G737" s="1734"/>
    </row>
    <row r="738" spans="1:7" x14ac:dyDescent="0.2">
      <c r="A738" s="1734"/>
      <c r="B738" s="1734"/>
      <c r="C738" s="1734"/>
      <c r="D738" s="1734"/>
      <c r="E738" s="1734"/>
      <c r="F738" s="1734"/>
      <c r="G738" s="1734"/>
    </row>
    <row r="739" spans="1:7" x14ac:dyDescent="0.2">
      <c r="A739" s="1734"/>
      <c r="B739" s="1734"/>
      <c r="C739" s="1734"/>
      <c r="D739" s="1734"/>
      <c r="E739" s="1734"/>
      <c r="F739" s="1734"/>
      <c r="G739" s="1734"/>
    </row>
    <row r="740" spans="1:7" x14ac:dyDescent="0.2">
      <c r="A740" s="1734"/>
      <c r="B740" s="1734"/>
      <c r="C740" s="1734"/>
      <c r="D740" s="1734"/>
      <c r="E740" s="1734"/>
      <c r="F740" s="1734"/>
      <c r="G740" s="1734"/>
    </row>
    <row r="741" spans="1:7" x14ac:dyDescent="0.2">
      <c r="A741" s="1734"/>
      <c r="B741" s="1734"/>
      <c r="C741" s="1734"/>
      <c r="D741" s="1734"/>
      <c r="E741" s="1734"/>
      <c r="F741" s="1734"/>
      <c r="G741" s="1734"/>
    </row>
    <row r="742" spans="1:7" x14ac:dyDescent="0.2">
      <c r="A742" s="1734"/>
      <c r="B742" s="1734"/>
      <c r="C742" s="1734"/>
      <c r="D742" s="1734"/>
      <c r="E742" s="1734"/>
      <c r="F742" s="1734"/>
      <c r="G742" s="1734"/>
    </row>
    <row r="743" spans="1:7" x14ac:dyDescent="0.2">
      <c r="A743" s="1734"/>
      <c r="B743" s="1734"/>
      <c r="C743" s="1734"/>
      <c r="D743" s="1734"/>
      <c r="E743" s="1734"/>
      <c r="F743" s="1734"/>
      <c r="G743" s="1734"/>
    </row>
    <row r="744" spans="1:7" x14ac:dyDescent="0.2">
      <c r="A744" s="1734"/>
      <c r="B744" s="1734"/>
      <c r="C744" s="1734"/>
      <c r="D744" s="1734"/>
      <c r="E744" s="1734"/>
      <c r="F744" s="1734"/>
      <c r="G744" s="1734"/>
    </row>
    <row r="745" spans="1:7" x14ac:dyDescent="0.2">
      <c r="A745" s="1734"/>
      <c r="B745" s="1734"/>
      <c r="C745" s="1734"/>
      <c r="D745" s="1734"/>
      <c r="E745" s="1734"/>
      <c r="F745" s="1734"/>
      <c r="G745" s="1734"/>
    </row>
    <row r="746" spans="1:7" x14ac:dyDescent="0.2">
      <c r="A746" s="1734"/>
      <c r="B746" s="1734"/>
      <c r="C746" s="1734"/>
      <c r="D746" s="1734"/>
      <c r="E746" s="1734"/>
      <c r="F746" s="1734"/>
      <c r="G746" s="1734"/>
    </row>
    <row r="747" spans="1:7" x14ac:dyDescent="0.2">
      <c r="A747" s="1734"/>
      <c r="B747" s="1734"/>
      <c r="C747" s="1734"/>
      <c r="D747" s="1734"/>
      <c r="E747" s="1734"/>
      <c r="F747" s="1734"/>
      <c r="G747" s="1734"/>
    </row>
    <row r="748" spans="1:7" x14ac:dyDescent="0.2">
      <c r="A748" s="1734"/>
      <c r="B748" s="1734"/>
      <c r="C748" s="1734"/>
      <c r="D748" s="1734"/>
      <c r="E748" s="1734"/>
      <c r="F748" s="1734"/>
      <c r="G748" s="1734"/>
    </row>
    <row r="749" spans="1:7" x14ac:dyDescent="0.2">
      <c r="A749" s="1734"/>
      <c r="B749" s="1734"/>
      <c r="C749" s="1734"/>
      <c r="D749" s="1734"/>
      <c r="E749" s="1734"/>
      <c r="F749" s="1734"/>
      <c r="G749" s="1734"/>
    </row>
    <row r="750" spans="1:7" x14ac:dyDescent="0.2">
      <c r="A750" s="1734"/>
      <c r="B750" s="1734"/>
      <c r="C750" s="1734"/>
      <c r="D750" s="1734"/>
      <c r="E750" s="1734"/>
      <c r="F750" s="1734"/>
      <c r="G750" s="1734"/>
    </row>
    <row r="751" spans="1:7" x14ac:dyDescent="0.2">
      <c r="A751" s="1734"/>
      <c r="B751" s="1734"/>
      <c r="C751" s="1734"/>
      <c r="D751" s="1734"/>
      <c r="E751" s="1734"/>
      <c r="F751" s="1734"/>
      <c r="G751" s="1734"/>
    </row>
    <row r="752" spans="1:7" x14ac:dyDescent="0.2">
      <c r="A752" s="1734"/>
      <c r="B752" s="1734"/>
      <c r="C752" s="1734"/>
      <c r="D752" s="1734"/>
      <c r="E752" s="1734"/>
      <c r="F752" s="1734"/>
      <c r="G752" s="1734"/>
    </row>
    <row r="753" spans="1:7" x14ac:dyDescent="0.2">
      <c r="A753" s="1734"/>
      <c r="B753" s="1734"/>
      <c r="C753" s="1734"/>
      <c r="D753" s="1734"/>
      <c r="E753" s="1734"/>
      <c r="F753" s="1734"/>
      <c r="G753" s="1734"/>
    </row>
    <row r="754" spans="1:7" x14ac:dyDescent="0.2">
      <c r="A754" s="1734"/>
      <c r="B754" s="1734"/>
      <c r="C754" s="1734"/>
      <c r="D754" s="1734"/>
      <c r="E754" s="1734"/>
      <c r="F754" s="1734"/>
      <c r="G754" s="1734"/>
    </row>
    <row r="755" spans="1:7" x14ac:dyDescent="0.2">
      <c r="A755" s="1734"/>
      <c r="B755" s="1734"/>
      <c r="C755" s="1734"/>
      <c r="D755" s="1734"/>
      <c r="E755" s="1734"/>
      <c r="F755" s="1734"/>
      <c r="G755" s="1734"/>
    </row>
    <row r="756" spans="1:7" x14ac:dyDescent="0.2">
      <c r="A756" s="1734"/>
      <c r="B756" s="1734"/>
      <c r="C756" s="1734"/>
      <c r="D756" s="1734"/>
      <c r="E756" s="1734"/>
      <c r="F756" s="1734"/>
      <c r="G756" s="1734"/>
    </row>
    <row r="757" spans="1:7" x14ac:dyDescent="0.2">
      <c r="A757" s="1734"/>
      <c r="B757" s="1734"/>
      <c r="C757" s="1734"/>
      <c r="D757" s="1734"/>
      <c r="E757" s="1734"/>
      <c r="F757" s="1734"/>
      <c r="G757" s="1734"/>
    </row>
    <row r="758" spans="1:7" x14ac:dyDescent="0.2">
      <c r="A758" s="1734"/>
      <c r="B758" s="1734"/>
      <c r="C758" s="1734"/>
      <c r="D758" s="1734"/>
      <c r="E758" s="1734"/>
      <c r="F758" s="1734"/>
      <c r="G758" s="1734"/>
    </row>
    <row r="759" spans="1:7" x14ac:dyDescent="0.2">
      <c r="A759" s="1734"/>
      <c r="B759" s="1734"/>
      <c r="C759" s="1734"/>
      <c r="D759" s="1734"/>
      <c r="E759" s="1734"/>
      <c r="F759" s="1734"/>
      <c r="G759" s="1734"/>
    </row>
    <row r="760" spans="1:7" x14ac:dyDescent="0.2">
      <c r="A760" s="1734"/>
      <c r="B760" s="1734"/>
      <c r="C760" s="1734"/>
      <c r="D760" s="1734"/>
      <c r="E760" s="1734"/>
      <c r="F760" s="1734"/>
      <c r="G760" s="1734"/>
    </row>
    <row r="761" spans="1:7" x14ac:dyDescent="0.2">
      <c r="A761" s="1734"/>
      <c r="B761" s="1734"/>
      <c r="C761" s="1734"/>
      <c r="D761" s="1734"/>
      <c r="E761" s="1734"/>
      <c r="F761" s="1734"/>
      <c r="G761" s="1734"/>
    </row>
    <row r="762" spans="1:7" x14ac:dyDescent="0.2">
      <c r="A762" s="1734"/>
      <c r="B762" s="1734"/>
      <c r="C762" s="1734"/>
      <c r="D762" s="1734"/>
      <c r="E762" s="1734"/>
      <c r="F762" s="1734"/>
      <c r="G762" s="1734"/>
    </row>
    <row r="763" spans="1:7" x14ac:dyDescent="0.2">
      <c r="A763" s="1734"/>
      <c r="B763" s="1734"/>
      <c r="C763" s="1734"/>
      <c r="D763" s="1734"/>
      <c r="E763" s="1734"/>
      <c r="F763" s="1734"/>
      <c r="G763" s="1734"/>
    </row>
    <row r="764" spans="1:7" x14ac:dyDescent="0.2">
      <c r="A764" s="1734"/>
      <c r="B764" s="1734"/>
      <c r="C764" s="1734"/>
      <c r="D764" s="1734"/>
      <c r="E764" s="1734"/>
      <c r="F764" s="1734"/>
      <c r="G764" s="1734"/>
    </row>
    <row r="765" spans="1:7" x14ac:dyDescent="0.2">
      <c r="A765" s="1734"/>
      <c r="B765" s="1734"/>
      <c r="C765" s="1734"/>
      <c r="D765" s="1734"/>
      <c r="E765" s="1734"/>
      <c r="F765" s="1734"/>
      <c r="G765" s="1734"/>
    </row>
    <row r="766" spans="1:7" x14ac:dyDescent="0.2">
      <c r="A766" s="1734"/>
      <c r="B766" s="1734"/>
      <c r="C766" s="1734"/>
      <c r="D766" s="1734"/>
      <c r="E766" s="1734"/>
      <c r="F766" s="1734"/>
      <c r="G766" s="1734"/>
    </row>
    <row r="767" spans="1:7" x14ac:dyDescent="0.2">
      <c r="A767" s="1734"/>
      <c r="B767" s="1734"/>
      <c r="C767" s="1734"/>
      <c r="D767" s="1734"/>
      <c r="E767" s="1734"/>
      <c r="F767" s="1734"/>
      <c r="G767" s="1734"/>
    </row>
    <row r="768" spans="1:7" x14ac:dyDescent="0.2">
      <c r="A768" s="1734"/>
      <c r="B768" s="1734"/>
      <c r="C768" s="1734"/>
      <c r="D768" s="1734"/>
      <c r="E768" s="1734"/>
      <c r="F768" s="1734"/>
      <c r="G768" s="1734"/>
    </row>
    <row r="769" spans="1:7" x14ac:dyDescent="0.2">
      <c r="A769" s="1734"/>
      <c r="B769" s="1734"/>
      <c r="C769" s="1734"/>
      <c r="D769" s="1734"/>
      <c r="E769" s="1734"/>
      <c r="F769" s="1734"/>
      <c r="G769" s="1734"/>
    </row>
    <row r="770" spans="1:7" x14ac:dyDescent="0.2">
      <c r="A770" s="1734"/>
      <c r="B770" s="1734"/>
      <c r="C770" s="1734"/>
      <c r="D770" s="1734"/>
      <c r="E770" s="1734"/>
      <c r="F770" s="1734"/>
      <c r="G770" s="1734"/>
    </row>
    <row r="771" spans="1:7" x14ac:dyDescent="0.2">
      <c r="A771" s="1734"/>
      <c r="B771" s="1734"/>
      <c r="C771" s="1734"/>
      <c r="D771" s="1734"/>
      <c r="E771" s="1734"/>
      <c r="F771" s="1734"/>
      <c r="G771" s="1734"/>
    </row>
    <row r="772" spans="1:7" x14ac:dyDescent="0.2">
      <c r="A772" s="1734"/>
      <c r="B772" s="1734"/>
      <c r="C772" s="1734"/>
      <c r="D772" s="1734"/>
      <c r="E772" s="1734"/>
      <c r="F772" s="1734"/>
      <c r="G772" s="1734"/>
    </row>
    <row r="773" spans="1:7" x14ac:dyDescent="0.2">
      <c r="A773" s="1734"/>
      <c r="B773" s="1734"/>
      <c r="C773" s="1734"/>
      <c r="D773" s="1734"/>
      <c r="E773" s="1734"/>
      <c r="F773" s="1734"/>
      <c r="G773" s="1734"/>
    </row>
    <row r="774" spans="1:7" x14ac:dyDescent="0.2">
      <c r="A774" s="1734"/>
      <c r="B774" s="1734"/>
      <c r="C774" s="1734"/>
      <c r="D774" s="1734"/>
      <c r="E774" s="1734"/>
      <c r="F774" s="1734"/>
      <c r="G774" s="1734"/>
    </row>
    <row r="775" spans="1:7" x14ac:dyDescent="0.2">
      <c r="A775" s="1734"/>
      <c r="B775" s="1734"/>
      <c r="C775" s="1734"/>
      <c r="D775" s="1734"/>
      <c r="E775" s="1734"/>
      <c r="F775" s="1734"/>
      <c r="G775" s="1734"/>
    </row>
    <row r="776" spans="1:7" x14ac:dyDescent="0.2">
      <c r="A776" s="1734"/>
      <c r="B776" s="1734"/>
      <c r="C776" s="1734"/>
      <c r="D776" s="1734"/>
      <c r="E776" s="1734"/>
      <c r="F776" s="1734"/>
      <c r="G776" s="1734"/>
    </row>
    <row r="777" spans="1:7" x14ac:dyDescent="0.2">
      <c r="A777" s="1734"/>
      <c r="B777" s="1734"/>
      <c r="C777" s="1734"/>
      <c r="D777" s="1734"/>
      <c r="E777" s="1734"/>
      <c r="F777" s="1734"/>
      <c r="G777" s="1734"/>
    </row>
    <row r="778" spans="1:7" x14ac:dyDescent="0.2">
      <c r="A778" s="1734"/>
      <c r="B778" s="1734"/>
      <c r="C778" s="1734"/>
      <c r="D778" s="1734"/>
      <c r="E778" s="1734"/>
      <c r="F778" s="1734"/>
      <c r="G778" s="1734"/>
    </row>
    <row r="779" spans="1:7" x14ac:dyDescent="0.2">
      <c r="A779" s="1734"/>
      <c r="B779" s="1734"/>
      <c r="C779" s="1734"/>
      <c r="D779" s="1734"/>
      <c r="E779" s="1734"/>
      <c r="F779" s="1734"/>
      <c r="G779" s="1734"/>
    </row>
    <row r="780" spans="1:7" x14ac:dyDescent="0.2">
      <c r="A780" s="1734"/>
      <c r="B780" s="1734"/>
      <c r="C780" s="1734"/>
      <c r="D780" s="1734"/>
      <c r="E780" s="1734"/>
      <c r="F780" s="1734"/>
      <c r="G780" s="1734"/>
    </row>
    <row r="781" spans="1:7" x14ac:dyDescent="0.2">
      <c r="A781" s="1734"/>
      <c r="B781" s="1734"/>
      <c r="C781" s="1734"/>
      <c r="D781" s="1734"/>
      <c r="E781" s="1734"/>
      <c r="F781" s="1734"/>
      <c r="G781" s="1734"/>
    </row>
    <row r="782" spans="1:7" x14ac:dyDescent="0.2">
      <c r="A782" s="1734"/>
      <c r="B782" s="1734"/>
      <c r="C782" s="1734"/>
      <c r="D782" s="1734"/>
      <c r="E782" s="1734"/>
      <c r="F782" s="1734"/>
      <c r="G782" s="1734"/>
    </row>
    <row r="783" spans="1:7" x14ac:dyDescent="0.2">
      <c r="A783" s="1734"/>
      <c r="B783" s="1734"/>
      <c r="C783" s="1734"/>
      <c r="D783" s="1734"/>
      <c r="E783" s="1734"/>
      <c r="F783" s="1734"/>
      <c r="G783" s="1734"/>
    </row>
    <row r="784" spans="1:7" x14ac:dyDescent="0.2">
      <c r="A784" s="1734"/>
      <c r="B784" s="1734"/>
      <c r="C784" s="1734"/>
      <c r="D784" s="1734"/>
      <c r="E784" s="1734"/>
      <c r="F784" s="1734"/>
      <c r="G784" s="1734"/>
    </row>
    <row r="785" spans="1:7" x14ac:dyDescent="0.2">
      <c r="A785" s="1734"/>
      <c r="B785" s="1734"/>
      <c r="C785" s="1734"/>
      <c r="D785" s="1734"/>
      <c r="E785" s="1734"/>
      <c r="F785" s="1734"/>
      <c r="G785" s="1734"/>
    </row>
    <row r="786" spans="1:7" x14ac:dyDescent="0.2">
      <c r="A786" s="1734"/>
      <c r="B786" s="1734"/>
      <c r="C786" s="1734"/>
      <c r="D786" s="1734"/>
      <c r="E786" s="1734"/>
      <c r="F786" s="1734"/>
      <c r="G786" s="1734"/>
    </row>
    <row r="787" spans="1:7" x14ac:dyDescent="0.2">
      <c r="A787" s="1734"/>
      <c r="B787" s="1734"/>
      <c r="C787" s="1734"/>
      <c r="D787" s="1734"/>
      <c r="E787" s="1734"/>
      <c r="F787" s="1734"/>
      <c r="G787" s="1734"/>
    </row>
    <row r="788" spans="1:7" x14ac:dyDescent="0.2">
      <c r="A788" s="1734"/>
      <c r="B788" s="1734"/>
      <c r="C788" s="1734"/>
      <c r="D788" s="1734"/>
      <c r="E788" s="1734"/>
      <c r="F788" s="1734"/>
      <c r="G788" s="1734"/>
    </row>
    <row r="789" spans="1:7" x14ac:dyDescent="0.2">
      <c r="A789" s="1734"/>
      <c r="B789" s="1734"/>
      <c r="C789" s="1734"/>
      <c r="D789" s="1734"/>
      <c r="E789" s="1734"/>
      <c r="F789" s="1734"/>
      <c r="G789" s="1734"/>
    </row>
    <row r="790" spans="1:7" x14ac:dyDescent="0.2">
      <c r="A790" s="1734"/>
      <c r="B790" s="1734"/>
      <c r="C790" s="1734"/>
      <c r="D790" s="1734"/>
      <c r="E790" s="1734"/>
      <c r="F790" s="1734"/>
      <c r="G790" s="1734"/>
    </row>
    <row r="791" spans="1:7" x14ac:dyDescent="0.2">
      <c r="A791" s="1734"/>
      <c r="B791" s="1734"/>
      <c r="C791" s="1734"/>
      <c r="D791" s="1734"/>
      <c r="E791" s="1734"/>
      <c r="F791" s="1734"/>
      <c r="G791" s="1734"/>
    </row>
    <row r="792" spans="1:7" x14ac:dyDescent="0.2">
      <c r="A792" s="1734"/>
      <c r="B792" s="1734"/>
      <c r="C792" s="1734"/>
      <c r="D792" s="1734"/>
      <c r="E792" s="1734"/>
      <c r="F792" s="1734"/>
      <c r="G792" s="1734"/>
    </row>
    <row r="793" spans="1:7" x14ac:dyDescent="0.2">
      <c r="A793" s="1734"/>
      <c r="B793" s="1734"/>
      <c r="C793" s="1734"/>
      <c r="D793" s="1734"/>
      <c r="E793" s="1734"/>
      <c r="F793" s="1734"/>
      <c r="G793" s="1734"/>
    </row>
    <row r="794" spans="1:7" x14ac:dyDescent="0.2">
      <c r="A794" s="1734"/>
      <c r="B794" s="1734"/>
      <c r="C794" s="1734"/>
      <c r="D794" s="1734"/>
      <c r="E794" s="1734"/>
      <c r="F794" s="1734"/>
      <c r="G794" s="1734"/>
    </row>
    <row r="795" spans="1:7" x14ac:dyDescent="0.2">
      <c r="A795" s="1734"/>
      <c r="B795" s="1734"/>
      <c r="C795" s="1734"/>
      <c r="D795" s="1734"/>
      <c r="E795" s="1734"/>
      <c r="F795" s="1734"/>
      <c r="G795" s="1734"/>
    </row>
    <row r="796" spans="1:7" x14ac:dyDescent="0.2">
      <c r="A796" s="1734"/>
      <c r="B796" s="1734"/>
      <c r="C796" s="1734"/>
      <c r="D796" s="1734"/>
      <c r="E796" s="1734"/>
      <c r="F796" s="1734"/>
      <c r="G796" s="1734"/>
    </row>
    <row r="797" spans="1:7" x14ac:dyDescent="0.2">
      <c r="A797" s="1734"/>
      <c r="B797" s="1734"/>
      <c r="C797" s="1734"/>
      <c r="D797" s="1734"/>
      <c r="E797" s="1734"/>
      <c r="F797" s="1734"/>
      <c r="G797" s="1734"/>
    </row>
    <row r="798" spans="1:7" x14ac:dyDescent="0.2">
      <c r="A798" s="1734"/>
      <c r="B798" s="1734"/>
      <c r="C798" s="1734"/>
      <c r="D798" s="1734"/>
      <c r="E798" s="1734"/>
      <c r="F798" s="1734"/>
      <c r="G798" s="1734"/>
    </row>
    <row r="799" spans="1:7" x14ac:dyDescent="0.2">
      <c r="A799" s="1734"/>
      <c r="B799" s="1734"/>
      <c r="C799" s="1734"/>
      <c r="D799" s="1734"/>
      <c r="E799" s="1734"/>
      <c r="F799" s="1734"/>
      <c r="G799" s="1734"/>
    </row>
    <row r="800" spans="1:7" x14ac:dyDescent="0.2">
      <c r="A800" s="1734"/>
      <c r="B800" s="1734"/>
      <c r="C800" s="1734"/>
      <c r="D800" s="1734"/>
      <c r="E800" s="1734"/>
      <c r="F800" s="1734"/>
      <c r="G800" s="1734"/>
    </row>
    <row r="801" spans="1:7" x14ac:dyDescent="0.2">
      <c r="A801" s="1734"/>
      <c r="B801" s="1734"/>
      <c r="C801" s="1734"/>
      <c r="D801" s="1734"/>
      <c r="E801" s="1734"/>
      <c r="F801" s="1734"/>
      <c r="G801" s="1734"/>
    </row>
    <row r="802" spans="1:7" x14ac:dyDescent="0.2">
      <c r="A802" s="1734"/>
      <c r="B802" s="1734"/>
      <c r="C802" s="1734"/>
      <c r="D802" s="1734"/>
      <c r="E802" s="1734"/>
      <c r="F802" s="1734"/>
      <c r="G802" s="1734"/>
    </row>
    <row r="803" spans="1:7" x14ac:dyDescent="0.2">
      <c r="A803" s="1734"/>
      <c r="B803" s="1734"/>
      <c r="C803" s="1734"/>
      <c r="D803" s="1734"/>
      <c r="E803" s="1734"/>
      <c r="F803" s="1734"/>
      <c r="G803" s="1734"/>
    </row>
    <row r="804" spans="1:7" x14ac:dyDescent="0.2">
      <c r="A804" s="1734"/>
      <c r="B804" s="1734"/>
      <c r="C804" s="1734"/>
      <c r="D804" s="1734"/>
      <c r="E804" s="1734"/>
      <c r="F804" s="1734"/>
      <c r="G804" s="1734"/>
    </row>
    <row r="805" spans="1:7" x14ac:dyDescent="0.2">
      <c r="A805" s="1734"/>
      <c r="B805" s="1734"/>
      <c r="C805" s="1734"/>
      <c r="D805" s="1734"/>
      <c r="E805" s="1734"/>
      <c r="F805" s="1734"/>
      <c r="G805" s="1734"/>
    </row>
    <row r="806" spans="1:7" x14ac:dyDescent="0.2">
      <c r="A806" s="1734"/>
      <c r="B806" s="1734"/>
      <c r="C806" s="1734"/>
      <c r="D806" s="1734"/>
      <c r="E806" s="1734"/>
      <c r="F806" s="1734"/>
      <c r="G806" s="1734"/>
    </row>
    <row r="807" spans="1:7" x14ac:dyDescent="0.2">
      <c r="A807" s="1734"/>
      <c r="B807" s="1734"/>
      <c r="C807" s="1734"/>
      <c r="D807" s="1734"/>
      <c r="E807" s="1734"/>
      <c r="F807" s="1734"/>
      <c r="G807" s="1734"/>
    </row>
    <row r="808" spans="1:7" x14ac:dyDescent="0.2">
      <c r="A808" s="1734"/>
      <c r="B808" s="1734"/>
      <c r="C808" s="1734"/>
      <c r="D808" s="1734"/>
      <c r="E808" s="1734"/>
      <c r="F808" s="1734"/>
      <c r="G808" s="1734"/>
    </row>
    <row r="809" spans="1:7" x14ac:dyDescent="0.2">
      <c r="A809" s="1734"/>
      <c r="B809" s="1734"/>
      <c r="C809" s="1734"/>
      <c r="D809" s="1734"/>
      <c r="E809" s="1734"/>
      <c r="F809" s="1734"/>
      <c r="G809" s="1734"/>
    </row>
    <row r="810" spans="1:7" x14ac:dyDescent="0.2">
      <c r="A810" s="1734"/>
      <c r="B810" s="1734"/>
      <c r="C810" s="1734"/>
      <c r="D810" s="1734"/>
      <c r="E810" s="1734"/>
      <c r="F810" s="1734"/>
      <c r="G810" s="1734"/>
    </row>
    <row r="811" spans="1:7" x14ac:dyDescent="0.2">
      <c r="A811" s="1734"/>
      <c r="B811" s="1734"/>
      <c r="C811" s="1734"/>
      <c r="D811" s="1734"/>
      <c r="E811" s="1734"/>
      <c r="F811" s="1734"/>
      <c r="G811" s="1734"/>
    </row>
    <row r="812" spans="1:7" x14ac:dyDescent="0.2">
      <c r="A812" s="1734"/>
      <c r="B812" s="1734"/>
      <c r="C812" s="1734"/>
      <c r="D812" s="1734"/>
      <c r="E812" s="1734"/>
      <c r="F812" s="1734"/>
      <c r="G812" s="1734"/>
    </row>
    <row r="813" spans="1:7" x14ac:dyDescent="0.2">
      <c r="A813" s="1734"/>
      <c r="B813" s="1734"/>
      <c r="C813" s="1734"/>
      <c r="D813" s="1734"/>
      <c r="E813" s="1734"/>
      <c r="F813" s="1734"/>
      <c r="G813" s="1734"/>
    </row>
    <row r="814" spans="1:7" x14ac:dyDescent="0.2">
      <c r="A814" s="1734"/>
      <c r="B814" s="1734"/>
      <c r="C814" s="1734"/>
      <c r="D814" s="1734"/>
      <c r="E814" s="1734"/>
      <c r="F814" s="1734"/>
      <c r="G814" s="1734"/>
    </row>
    <row r="815" spans="1:7" x14ac:dyDescent="0.2">
      <c r="A815" s="1734"/>
      <c r="B815" s="1734"/>
      <c r="C815" s="1734"/>
      <c r="D815" s="1734"/>
      <c r="E815" s="1734"/>
      <c r="F815" s="1734"/>
      <c r="G815" s="1734"/>
    </row>
    <row r="816" spans="1:7" x14ac:dyDescent="0.2">
      <c r="A816" s="1734"/>
      <c r="B816" s="1734"/>
      <c r="C816" s="1734"/>
      <c r="D816" s="1734"/>
      <c r="E816" s="1734"/>
      <c r="F816" s="1734"/>
      <c r="G816" s="1734"/>
    </row>
    <row r="817" spans="1:7" x14ac:dyDescent="0.2">
      <c r="A817" s="1734"/>
      <c r="B817" s="1734"/>
      <c r="C817" s="1734"/>
      <c r="D817" s="1734"/>
      <c r="E817" s="1734"/>
      <c r="F817" s="1734"/>
      <c r="G817" s="1734"/>
    </row>
    <row r="818" spans="1:7" x14ac:dyDescent="0.2">
      <c r="A818" s="1734"/>
      <c r="B818" s="1734"/>
      <c r="C818" s="1734"/>
      <c r="D818" s="1734"/>
      <c r="E818" s="1734"/>
      <c r="F818" s="1734"/>
      <c r="G818" s="1734"/>
    </row>
    <row r="819" spans="1:7" x14ac:dyDescent="0.2">
      <c r="A819" s="1734"/>
      <c r="B819" s="1734"/>
      <c r="C819" s="1734"/>
      <c r="D819" s="1734"/>
      <c r="E819" s="1734"/>
      <c r="F819" s="1734"/>
      <c r="G819" s="1734"/>
    </row>
    <row r="820" spans="1:7" x14ac:dyDescent="0.2">
      <c r="A820" s="1734"/>
      <c r="B820" s="1734"/>
      <c r="C820" s="1734"/>
      <c r="D820" s="1734"/>
      <c r="E820" s="1734"/>
      <c r="F820" s="1734"/>
      <c r="G820" s="1734"/>
    </row>
    <row r="821" spans="1:7" x14ac:dyDescent="0.2">
      <c r="A821" s="1734"/>
      <c r="B821" s="1734"/>
      <c r="C821" s="1734"/>
      <c r="D821" s="1734"/>
      <c r="E821" s="1734"/>
      <c r="F821" s="1734"/>
      <c r="G821" s="1734"/>
    </row>
    <row r="822" spans="1:7" x14ac:dyDescent="0.2">
      <c r="A822" s="1734"/>
      <c r="B822" s="1734"/>
      <c r="C822" s="1734"/>
      <c r="D822" s="1734"/>
      <c r="E822" s="1734"/>
      <c r="F822" s="1734"/>
      <c r="G822" s="1734"/>
    </row>
    <row r="823" spans="1:7" x14ac:dyDescent="0.2">
      <c r="A823" s="1734"/>
      <c r="B823" s="1734"/>
      <c r="C823" s="1734"/>
      <c r="D823" s="1734"/>
      <c r="E823" s="1734"/>
      <c r="F823" s="1734"/>
      <c r="G823" s="1734"/>
    </row>
    <row r="824" spans="1:7" x14ac:dyDescent="0.2">
      <c r="A824" s="1734"/>
      <c r="B824" s="1734"/>
      <c r="C824" s="1734"/>
      <c r="D824" s="1734"/>
      <c r="E824" s="1734"/>
      <c r="F824" s="1734"/>
      <c r="G824" s="1734"/>
    </row>
    <row r="825" spans="1:7" x14ac:dyDescent="0.2">
      <c r="A825" s="1734"/>
      <c r="B825" s="1734"/>
      <c r="C825" s="1734"/>
      <c r="D825" s="1734"/>
      <c r="E825" s="1734"/>
      <c r="F825" s="1734"/>
      <c r="G825" s="1734"/>
    </row>
    <row r="826" spans="1:7" x14ac:dyDescent="0.2">
      <c r="A826" s="1734"/>
      <c r="B826" s="1734"/>
      <c r="C826" s="1734"/>
      <c r="D826" s="1734"/>
      <c r="E826" s="1734"/>
      <c r="F826" s="1734"/>
      <c r="G826" s="1734"/>
    </row>
    <row r="827" spans="1:7" x14ac:dyDescent="0.2">
      <c r="A827" s="1734"/>
      <c r="B827" s="1734"/>
      <c r="C827" s="1734"/>
      <c r="D827" s="1734"/>
      <c r="E827" s="1734"/>
      <c r="F827" s="1734"/>
      <c r="G827" s="1734"/>
    </row>
    <row r="828" spans="1:7" x14ac:dyDescent="0.2">
      <c r="A828" s="1734"/>
      <c r="B828" s="1734"/>
      <c r="C828" s="1734"/>
      <c r="D828" s="1734"/>
      <c r="E828" s="1734"/>
      <c r="F828" s="1734"/>
      <c r="G828" s="1734"/>
    </row>
    <row r="829" spans="1:7" x14ac:dyDescent="0.2">
      <c r="A829" s="1734"/>
      <c r="B829" s="1734"/>
      <c r="C829" s="1734"/>
      <c r="D829" s="1734"/>
      <c r="E829" s="1734"/>
      <c r="F829" s="1734"/>
      <c r="G829" s="1734"/>
    </row>
    <row r="830" spans="1:7" x14ac:dyDescent="0.2">
      <c r="A830" s="1734"/>
      <c r="B830" s="1734"/>
      <c r="C830" s="1734"/>
      <c r="D830" s="1734"/>
      <c r="E830" s="1734"/>
      <c r="F830" s="1734"/>
      <c r="G830" s="1734"/>
    </row>
    <row r="831" spans="1:7" x14ac:dyDescent="0.2">
      <c r="A831" s="1734"/>
      <c r="B831" s="1734"/>
      <c r="C831" s="1734"/>
      <c r="D831" s="1734"/>
      <c r="E831" s="1734"/>
      <c r="F831" s="1734"/>
      <c r="G831" s="1734"/>
    </row>
    <row r="832" spans="1:7" x14ac:dyDescent="0.2">
      <c r="A832" s="1734"/>
      <c r="B832" s="1734"/>
      <c r="C832" s="1734"/>
      <c r="D832" s="1734"/>
      <c r="E832" s="1734"/>
      <c r="F832" s="1734"/>
      <c r="G832" s="1734"/>
    </row>
    <row r="833" spans="1:7" x14ac:dyDescent="0.2">
      <c r="A833" s="1734"/>
      <c r="B833" s="1734"/>
      <c r="C833" s="1734"/>
      <c r="D833" s="1734"/>
      <c r="E833" s="1734"/>
      <c r="F833" s="1734"/>
      <c r="G833" s="1734"/>
    </row>
    <row r="834" spans="1:7" x14ac:dyDescent="0.2">
      <c r="A834" s="1734"/>
      <c r="B834" s="1734"/>
      <c r="C834" s="1734"/>
      <c r="D834" s="1734"/>
      <c r="E834" s="1734"/>
      <c r="F834" s="1734"/>
      <c r="G834" s="1734"/>
    </row>
    <row r="835" spans="1:7" x14ac:dyDescent="0.2">
      <c r="A835" s="1734"/>
      <c r="B835" s="1734"/>
      <c r="C835" s="1734"/>
      <c r="D835" s="1734"/>
      <c r="E835" s="1734"/>
      <c r="F835" s="1734"/>
      <c r="G835" s="1734"/>
    </row>
    <row r="836" spans="1:7" x14ac:dyDescent="0.2">
      <c r="A836" s="1734"/>
      <c r="B836" s="1734"/>
      <c r="C836" s="1734"/>
      <c r="D836" s="1734"/>
      <c r="E836" s="1734"/>
      <c r="F836" s="1734"/>
      <c r="G836" s="1734"/>
    </row>
    <row r="837" spans="1:7" x14ac:dyDescent="0.2">
      <c r="A837" s="1734"/>
      <c r="B837" s="1734"/>
      <c r="C837" s="1734"/>
      <c r="D837" s="1734"/>
      <c r="E837" s="1734"/>
      <c r="F837" s="1734"/>
      <c r="G837" s="1734"/>
    </row>
    <row r="838" spans="1:7" x14ac:dyDescent="0.2">
      <c r="A838" s="1734"/>
      <c r="B838" s="1734"/>
      <c r="C838" s="1734"/>
      <c r="D838" s="1734"/>
      <c r="E838" s="1734"/>
      <c r="F838" s="1734"/>
      <c r="G838" s="1734"/>
    </row>
    <row r="839" spans="1:7" x14ac:dyDescent="0.2">
      <c r="A839" s="1734"/>
      <c r="B839" s="1734"/>
      <c r="C839" s="1734"/>
      <c r="D839" s="1734"/>
      <c r="E839" s="1734"/>
      <c r="F839" s="1734"/>
      <c r="G839" s="1734"/>
    </row>
    <row r="840" spans="1:7" x14ac:dyDescent="0.2">
      <c r="A840" s="1734"/>
      <c r="B840" s="1734"/>
      <c r="C840" s="1734"/>
      <c r="D840" s="1734"/>
      <c r="E840" s="1734"/>
      <c r="F840" s="1734"/>
      <c r="G840" s="1734"/>
    </row>
    <row r="841" spans="1:7" x14ac:dyDescent="0.2">
      <c r="A841" s="1734"/>
      <c r="B841" s="1734"/>
      <c r="C841" s="1734"/>
      <c r="D841" s="1734"/>
      <c r="E841" s="1734"/>
      <c r="F841" s="1734"/>
      <c r="G841" s="1734"/>
    </row>
    <row r="842" spans="1:7" x14ac:dyDescent="0.2">
      <c r="A842" s="1734"/>
      <c r="B842" s="1734"/>
      <c r="C842" s="1734"/>
      <c r="D842" s="1734"/>
      <c r="E842" s="1734"/>
      <c r="F842" s="1734"/>
      <c r="G842" s="1734"/>
    </row>
    <row r="843" spans="1:7" x14ac:dyDescent="0.2">
      <c r="A843" s="1734"/>
      <c r="B843" s="1734"/>
      <c r="C843" s="1734"/>
      <c r="D843" s="1734"/>
      <c r="E843" s="1734"/>
      <c r="F843" s="1734"/>
      <c r="G843" s="1734"/>
    </row>
    <row r="844" spans="1:7" x14ac:dyDescent="0.2">
      <c r="A844" s="1734"/>
      <c r="B844" s="1734"/>
      <c r="C844" s="1734"/>
      <c r="D844" s="1734"/>
      <c r="E844" s="1734"/>
      <c r="F844" s="1734"/>
      <c r="G844" s="1734"/>
    </row>
    <row r="845" spans="1:7" x14ac:dyDescent="0.2">
      <c r="A845" s="1734"/>
      <c r="B845" s="1734"/>
      <c r="C845" s="1734"/>
      <c r="D845" s="1734"/>
      <c r="E845" s="1734"/>
      <c r="F845" s="1734"/>
      <c r="G845" s="1734"/>
    </row>
    <row r="846" spans="1:7" x14ac:dyDescent="0.2">
      <c r="A846" s="1734"/>
      <c r="B846" s="1734"/>
      <c r="C846" s="1734"/>
      <c r="D846" s="1734"/>
      <c r="E846" s="1734"/>
      <c r="F846" s="1734"/>
      <c r="G846" s="1734"/>
    </row>
    <row r="847" spans="1:7" x14ac:dyDescent="0.2">
      <c r="A847" s="1734"/>
      <c r="B847" s="1734"/>
      <c r="C847" s="1734"/>
      <c r="D847" s="1734"/>
      <c r="E847" s="1734"/>
      <c r="F847" s="1734"/>
      <c r="G847" s="1734"/>
    </row>
    <row r="848" spans="1:7" x14ac:dyDescent="0.2">
      <c r="A848" s="1734"/>
      <c r="B848" s="1734"/>
      <c r="C848" s="1734"/>
      <c r="D848" s="1734"/>
      <c r="E848" s="1734"/>
      <c r="F848" s="1734"/>
      <c r="G848" s="1734"/>
    </row>
    <row r="849" spans="1:7" x14ac:dyDescent="0.2">
      <c r="A849" s="1734"/>
      <c r="B849" s="1734"/>
      <c r="C849" s="1734"/>
      <c r="D849" s="1734"/>
      <c r="E849" s="1734"/>
      <c r="F849" s="1734"/>
      <c r="G849" s="1734"/>
    </row>
    <row r="850" spans="1:7" x14ac:dyDescent="0.2">
      <c r="A850" s="1734"/>
      <c r="B850" s="1734"/>
      <c r="C850" s="1734"/>
      <c r="D850" s="1734"/>
      <c r="E850" s="1734"/>
      <c r="F850" s="1734"/>
      <c r="G850" s="1734"/>
    </row>
    <row r="851" spans="1:7" x14ac:dyDescent="0.2">
      <c r="A851" s="1734"/>
      <c r="B851" s="1734"/>
      <c r="C851" s="1734"/>
      <c r="D851" s="1734"/>
      <c r="E851" s="1734"/>
      <c r="F851" s="1734"/>
      <c r="G851" s="1734"/>
    </row>
    <row r="852" spans="1:7" x14ac:dyDescent="0.2">
      <c r="A852" s="1734"/>
      <c r="B852" s="1734"/>
      <c r="C852" s="1734"/>
      <c r="D852" s="1734"/>
      <c r="E852" s="1734"/>
      <c r="F852" s="1734"/>
      <c r="G852" s="1734"/>
    </row>
    <row r="853" spans="1:7" x14ac:dyDescent="0.2">
      <c r="A853" s="1734"/>
      <c r="B853" s="1734"/>
      <c r="C853" s="1734"/>
      <c r="D853" s="1734"/>
      <c r="E853" s="1734"/>
      <c r="F853" s="1734"/>
      <c r="G853" s="1734"/>
    </row>
    <row r="854" spans="1:7" x14ac:dyDescent="0.2">
      <c r="A854" s="1734"/>
      <c r="B854" s="1734"/>
      <c r="C854" s="1734"/>
      <c r="D854" s="1734"/>
      <c r="E854" s="1734"/>
      <c r="F854" s="1734"/>
      <c r="G854" s="1734"/>
    </row>
    <row r="855" spans="1:7" x14ac:dyDescent="0.2">
      <c r="A855" s="1734"/>
      <c r="B855" s="1734"/>
      <c r="C855" s="1734"/>
      <c r="D855" s="1734"/>
      <c r="E855" s="1734"/>
      <c r="F855" s="1734"/>
      <c r="G855" s="1734"/>
    </row>
    <row r="856" spans="1:7" x14ac:dyDescent="0.2">
      <c r="A856" s="1734"/>
      <c r="B856" s="1734"/>
      <c r="C856" s="1734"/>
      <c r="D856" s="1734"/>
      <c r="E856" s="1734"/>
      <c r="F856" s="1734"/>
      <c r="G856" s="1734"/>
    </row>
    <row r="857" spans="1:7" x14ac:dyDescent="0.2">
      <c r="A857" s="1734"/>
      <c r="B857" s="1734"/>
      <c r="C857" s="1734"/>
      <c r="D857" s="1734"/>
      <c r="E857" s="1734"/>
      <c r="F857" s="1734"/>
      <c r="G857" s="1734"/>
    </row>
    <row r="858" spans="1:7" x14ac:dyDescent="0.2">
      <c r="A858" s="1734"/>
      <c r="B858" s="1734"/>
      <c r="C858" s="1734"/>
      <c r="D858" s="1734"/>
      <c r="E858" s="1734"/>
      <c r="F858" s="1734"/>
      <c r="G858" s="1734"/>
    </row>
    <row r="859" spans="1:7" x14ac:dyDescent="0.2">
      <c r="A859" s="1734"/>
      <c r="B859" s="1734"/>
      <c r="C859" s="1734"/>
      <c r="D859" s="1734"/>
      <c r="E859" s="1734"/>
      <c r="F859" s="1734"/>
      <c r="G859" s="1734"/>
    </row>
    <row r="860" spans="1:7" x14ac:dyDescent="0.2">
      <c r="A860" s="1734"/>
      <c r="B860" s="1734"/>
      <c r="C860" s="1734"/>
      <c r="D860" s="1734"/>
      <c r="E860" s="1734"/>
      <c r="F860" s="1734"/>
      <c r="G860" s="1734"/>
    </row>
    <row r="861" spans="1:7" x14ac:dyDescent="0.2">
      <c r="A861" s="1734"/>
      <c r="B861" s="1734"/>
      <c r="C861" s="1734"/>
      <c r="D861" s="1734"/>
      <c r="E861" s="1734"/>
      <c r="F861" s="1734"/>
      <c r="G861" s="1734"/>
    </row>
    <row r="862" spans="1:7" x14ac:dyDescent="0.2">
      <c r="A862" s="1734"/>
      <c r="B862" s="1734"/>
      <c r="C862" s="1734"/>
      <c r="D862" s="1734"/>
      <c r="E862" s="1734"/>
      <c r="F862" s="1734"/>
      <c r="G862" s="1734"/>
    </row>
    <row r="863" spans="1:7" x14ac:dyDescent="0.2">
      <c r="A863" s="1734"/>
      <c r="B863" s="1734"/>
      <c r="C863" s="1734"/>
      <c r="D863" s="1734"/>
      <c r="E863" s="1734"/>
      <c r="F863" s="1734"/>
      <c r="G863" s="1734"/>
    </row>
    <row r="864" spans="1:7" x14ac:dyDescent="0.2">
      <c r="A864" s="1734"/>
      <c r="B864" s="1734"/>
      <c r="C864" s="1734"/>
      <c r="D864" s="1734"/>
      <c r="E864" s="1734"/>
      <c r="F864" s="1734"/>
      <c r="G864" s="1734"/>
    </row>
    <row r="865" spans="1:7" x14ac:dyDescent="0.2">
      <c r="A865" s="1734"/>
      <c r="B865" s="1734"/>
      <c r="C865" s="1734"/>
      <c r="D865" s="1734"/>
      <c r="E865" s="1734"/>
      <c r="F865" s="1734"/>
      <c r="G865" s="1734"/>
    </row>
    <row r="866" spans="1:7" x14ac:dyDescent="0.2">
      <c r="A866" s="1734"/>
      <c r="B866" s="1734"/>
      <c r="C866" s="1734"/>
      <c r="D866" s="1734"/>
      <c r="E866" s="1734"/>
      <c r="F866" s="1734"/>
      <c r="G866" s="1734"/>
    </row>
    <row r="867" spans="1:7" x14ac:dyDescent="0.2">
      <c r="A867" s="1734"/>
      <c r="B867" s="1734"/>
      <c r="C867" s="1734"/>
      <c r="D867" s="1734"/>
      <c r="E867" s="1734"/>
      <c r="F867" s="1734"/>
      <c r="G867" s="1734"/>
    </row>
    <row r="868" spans="1:7" x14ac:dyDescent="0.2">
      <c r="A868" s="1734"/>
      <c r="B868" s="1734"/>
      <c r="C868" s="1734"/>
      <c r="D868" s="1734"/>
      <c r="E868" s="1734"/>
      <c r="F868" s="1734"/>
      <c r="G868" s="1734"/>
    </row>
    <row r="869" spans="1:7" x14ac:dyDescent="0.2">
      <c r="A869" s="1734"/>
      <c r="B869" s="1734"/>
      <c r="C869" s="1734"/>
      <c r="D869" s="1734"/>
      <c r="E869" s="1734"/>
      <c r="F869" s="1734"/>
      <c r="G869" s="1734"/>
    </row>
    <row r="870" spans="1:7" x14ac:dyDescent="0.2">
      <c r="A870" s="1734"/>
      <c r="B870" s="1734"/>
      <c r="C870" s="1734"/>
      <c r="D870" s="1734"/>
      <c r="E870" s="1734"/>
      <c r="F870" s="1734"/>
      <c r="G870" s="1734"/>
    </row>
    <row r="871" spans="1:7" x14ac:dyDescent="0.2">
      <c r="A871" s="1734"/>
      <c r="B871" s="1734"/>
      <c r="C871" s="1734"/>
      <c r="D871" s="1734"/>
      <c r="E871" s="1734"/>
      <c r="F871" s="1734"/>
      <c r="G871" s="1734"/>
    </row>
    <row r="872" spans="1:7" x14ac:dyDescent="0.2">
      <c r="A872" s="1734"/>
      <c r="B872" s="1734"/>
      <c r="C872" s="1734"/>
      <c r="D872" s="1734"/>
      <c r="E872" s="1734"/>
      <c r="F872" s="1734"/>
      <c r="G872" s="1734"/>
    </row>
    <row r="873" spans="1:7" x14ac:dyDescent="0.2">
      <c r="A873" s="1734"/>
      <c r="B873" s="1734"/>
      <c r="C873" s="1734"/>
      <c r="D873" s="1734"/>
      <c r="E873" s="1734"/>
      <c r="F873" s="1734"/>
      <c r="G873" s="1734"/>
    </row>
    <row r="874" spans="1:7" x14ac:dyDescent="0.2">
      <c r="A874" s="1734"/>
      <c r="B874" s="1734"/>
      <c r="C874" s="1734"/>
      <c r="D874" s="1734"/>
      <c r="E874" s="1734"/>
      <c r="F874" s="1734"/>
      <c r="G874" s="1734"/>
    </row>
    <row r="875" spans="1:7" x14ac:dyDescent="0.2">
      <c r="A875" s="1734"/>
      <c r="B875" s="1734"/>
      <c r="C875" s="1734"/>
      <c r="D875" s="1734"/>
      <c r="E875" s="1734"/>
      <c r="F875" s="1734"/>
      <c r="G875" s="1734"/>
    </row>
    <row r="876" spans="1:7" x14ac:dyDescent="0.2">
      <c r="A876" s="1734"/>
      <c r="B876" s="1734"/>
      <c r="C876" s="1734"/>
      <c r="D876" s="1734"/>
      <c r="E876" s="1734"/>
      <c r="F876" s="1734"/>
      <c r="G876" s="1734"/>
    </row>
    <row r="877" spans="1:7" x14ac:dyDescent="0.2">
      <c r="A877" s="1734"/>
      <c r="B877" s="1734"/>
      <c r="C877" s="1734"/>
      <c r="D877" s="1734"/>
      <c r="E877" s="1734"/>
      <c r="F877" s="1734"/>
      <c r="G877" s="1734"/>
    </row>
    <row r="878" spans="1:7" x14ac:dyDescent="0.2">
      <c r="A878" s="1734"/>
      <c r="B878" s="1734"/>
      <c r="C878" s="1734"/>
      <c r="D878" s="1734"/>
      <c r="E878" s="1734"/>
      <c r="F878" s="1734"/>
      <c r="G878" s="1734"/>
    </row>
    <row r="879" spans="1:7" x14ac:dyDescent="0.2">
      <c r="A879" s="1734"/>
      <c r="B879" s="1734"/>
      <c r="C879" s="1734"/>
      <c r="D879" s="1734"/>
      <c r="E879" s="1734"/>
      <c r="F879" s="1734"/>
      <c r="G879" s="1734"/>
    </row>
    <row r="880" spans="1:7" x14ac:dyDescent="0.2">
      <c r="A880" s="1734"/>
      <c r="B880" s="1734"/>
      <c r="C880" s="1734"/>
      <c r="D880" s="1734"/>
      <c r="E880" s="1734"/>
      <c r="F880" s="1734"/>
      <c r="G880" s="1734"/>
    </row>
    <row r="881" spans="1:7" x14ac:dyDescent="0.2">
      <c r="A881" s="1734"/>
      <c r="B881" s="1734"/>
      <c r="C881" s="1734"/>
      <c r="D881" s="1734"/>
      <c r="E881" s="1734"/>
      <c r="F881" s="1734"/>
      <c r="G881" s="1734"/>
    </row>
    <row r="882" spans="1:7" x14ac:dyDescent="0.2">
      <c r="A882" s="1734"/>
      <c r="B882" s="1734"/>
      <c r="C882" s="1734"/>
      <c r="D882" s="1734"/>
      <c r="E882" s="1734"/>
      <c r="F882" s="1734"/>
      <c r="G882" s="1734"/>
    </row>
    <row r="883" spans="1:7" x14ac:dyDescent="0.2">
      <c r="A883" s="1734"/>
      <c r="B883" s="1734"/>
      <c r="C883" s="1734"/>
      <c r="D883" s="1734"/>
      <c r="E883" s="1734"/>
      <c r="F883" s="1734"/>
      <c r="G883" s="1734"/>
    </row>
    <row r="884" spans="1:7" x14ac:dyDescent="0.2">
      <c r="A884" s="1734"/>
      <c r="B884" s="1734"/>
      <c r="C884" s="1734"/>
      <c r="D884" s="1734"/>
      <c r="E884" s="1734"/>
      <c r="F884" s="1734"/>
      <c r="G884" s="1734"/>
    </row>
    <row r="885" spans="1:7" x14ac:dyDescent="0.2">
      <c r="A885" s="1734"/>
      <c r="B885" s="1734"/>
      <c r="C885" s="1734"/>
      <c r="D885" s="1734"/>
      <c r="E885" s="1734"/>
      <c r="F885" s="1734"/>
      <c r="G885" s="1734"/>
    </row>
    <row r="886" spans="1:7" x14ac:dyDescent="0.2">
      <c r="A886" s="1734"/>
      <c r="B886" s="1734"/>
      <c r="C886" s="1734"/>
      <c r="D886" s="1734"/>
      <c r="E886" s="1734"/>
      <c r="F886" s="1734"/>
      <c r="G886" s="1734"/>
    </row>
    <row r="887" spans="1:7" x14ac:dyDescent="0.2">
      <c r="A887" s="1734"/>
      <c r="B887" s="1734"/>
      <c r="C887" s="1734"/>
      <c r="D887" s="1734"/>
      <c r="E887" s="1734"/>
      <c r="F887" s="1734"/>
      <c r="G887" s="1734"/>
    </row>
    <row r="888" spans="1:7" x14ac:dyDescent="0.2">
      <c r="A888" s="1734"/>
      <c r="B888" s="1734"/>
      <c r="C888" s="1734"/>
      <c r="D888" s="1734"/>
      <c r="E888" s="1734"/>
      <c r="F888" s="1734"/>
      <c r="G888" s="1734"/>
    </row>
    <row r="889" spans="1:7" x14ac:dyDescent="0.2">
      <c r="A889" s="1734"/>
      <c r="B889" s="1734"/>
      <c r="C889" s="1734"/>
      <c r="D889" s="1734"/>
      <c r="E889" s="1734"/>
      <c r="F889" s="1734"/>
      <c r="G889" s="1734"/>
    </row>
    <row r="890" spans="1:7" x14ac:dyDescent="0.2">
      <c r="A890" s="1734"/>
      <c r="B890" s="1734"/>
      <c r="C890" s="1734"/>
      <c r="D890" s="1734"/>
      <c r="E890" s="1734"/>
      <c r="F890" s="1734"/>
      <c r="G890" s="1734"/>
    </row>
    <row r="891" spans="1:7" x14ac:dyDescent="0.2">
      <c r="A891" s="1734"/>
      <c r="B891" s="1734"/>
      <c r="C891" s="1734"/>
      <c r="D891" s="1734"/>
      <c r="E891" s="1734"/>
      <c r="F891" s="1734"/>
      <c r="G891" s="1734"/>
    </row>
    <row r="892" spans="1:7" x14ac:dyDescent="0.2">
      <c r="A892" s="1734"/>
      <c r="B892" s="1734"/>
      <c r="C892" s="1734"/>
      <c r="D892" s="1734"/>
      <c r="E892" s="1734"/>
      <c r="F892" s="1734"/>
      <c r="G892" s="1734"/>
    </row>
    <row r="893" spans="1:7" x14ac:dyDescent="0.2">
      <c r="A893" s="1734"/>
      <c r="B893" s="1734"/>
      <c r="C893" s="1734"/>
      <c r="D893" s="1734"/>
      <c r="E893" s="1734"/>
      <c r="F893" s="1734"/>
      <c r="G893" s="1734"/>
    </row>
    <row r="894" spans="1:7" x14ac:dyDescent="0.2">
      <c r="A894" s="1734"/>
      <c r="B894" s="1734"/>
      <c r="C894" s="1734"/>
      <c r="D894" s="1734"/>
      <c r="E894" s="1734"/>
      <c r="F894" s="1734"/>
      <c r="G894" s="1734"/>
    </row>
    <row r="895" spans="1:7" x14ac:dyDescent="0.2">
      <c r="A895" s="1734"/>
      <c r="B895" s="1734"/>
      <c r="C895" s="1734"/>
      <c r="D895" s="1734"/>
      <c r="E895" s="1734"/>
      <c r="F895" s="1734"/>
      <c r="G895" s="1734"/>
    </row>
    <row r="896" spans="1:7" x14ac:dyDescent="0.2">
      <c r="A896" s="1734"/>
      <c r="B896" s="1734"/>
      <c r="C896" s="1734"/>
      <c r="D896" s="1734"/>
      <c r="E896" s="1734"/>
      <c r="F896" s="1734"/>
      <c r="G896" s="1734"/>
    </row>
    <row r="897" spans="1:7" x14ac:dyDescent="0.2">
      <c r="A897" s="1734"/>
      <c r="B897" s="1734"/>
      <c r="C897" s="1734"/>
      <c r="D897" s="1734"/>
      <c r="E897" s="1734"/>
      <c r="F897" s="1734"/>
      <c r="G897" s="1734"/>
    </row>
    <row r="898" spans="1:7" x14ac:dyDescent="0.2">
      <c r="A898" s="1734"/>
      <c r="B898" s="1734"/>
      <c r="C898" s="1734"/>
      <c r="D898" s="1734"/>
      <c r="E898" s="1734"/>
      <c r="F898" s="1734"/>
      <c r="G898" s="1734"/>
    </row>
    <row r="899" spans="1:7" x14ac:dyDescent="0.2">
      <c r="A899" s="1734"/>
      <c r="B899" s="1734"/>
      <c r="C899" s="1734"/>
      <c r="D899" s="1734"/>
      <c r="E899" s="1734"/>
      <c r="F899" s="1734"/>
      <c r="G899" s="1734"/>
    </row>
    <row r="900" spans="1:7" x14ac:dyDescent="0.2">
      <c r="A900" s="1734"/>
      <c r="B900" s="1734"/>
      <c r="C900" s="1734"/>
      <c r="D900" s="1734"/>
      <c r="E900" s="1734"/>
      <c r="F900" s="1734"/>
      <c r="G900" s="1734"/>
    </row>
    <row r="901" spans="1:7" x14ac:dyDescent="0.2">
      <c r="A901" s="1734"/>
      <c r="B901" s="1734"/>
      <c r="C901" s="1734"/>
      <c r="D901" s="1734"/>
      <c r="E901" s="1734"/>
      <c r="F901" s="1734"/>
      <c r="G901" s="1734"/>
    </row>
    <row r="902" spans="1:7" x14ac:dyDescent="0.2">
      <c r="A902" s="1734"/>
      <c r="B902" s="1734"/>
      <c r="C902" s="1734"/>
      <c r="D902" s="1734"/>
      <c r="E902" s="1734"/>
      <c r="F902" s="1734"/>
      <c r="G902" s="1734"/>
    </row>
    <row r="903" spans="1:7" x14ac:dyDescent="0.2">
      <c r="A903" s="1734"/>
      <c r="B903" s="1734"/>
      <c r="C903" s="1734"/>
      <c r="D903" s="1734"/>
      <c r="E903" s="1734"/>
      <c r="F903" s="1734"/>
      <c r="G903" s="1734"/>
    </row>
    <row r="904" spans="1:7" x14ac:dyDescent="0.2">
      <c r="A904" s="1734"/>
      <c r="B904" s="1734"/>
      <c r="C904" s="1734"/>
      <c r="D904" s="1734"/>
      <c r="E904" s="1734"/>
      <c r="F904" s="1734"/>
      <c r="G904" s="1734"/>
    </row>
    <row r="905" spans="1:7" x14ac:dyDescent="0.2">
      <c r="A905" s="1734"/>
      <c r="B905" s="1734"/>
      <c r="C905" s="1734"/>
      <c r="D905" s="1734"/>
      <c r="E905" s="1734"/>
      <c r="F905" s="1734"/>
      <c r="G905" s="1734"/>
    </row>
    <row r="906" spans="1:7" x14ac:dyDescent="0.2">
      <c r="A906" s="1734"/>
      <c r="B906" s="1734"/>
      <c r="C906" s="1734"/>
      <c r="D906" s="1734"/>
      <c r="E906" s="1734"/>
      <c r="F906" s="1734"/>
      <c r="G906" s="1734"/>
    </row>
    <row r="907" spans="1:7" x14ac:dyDescent="0.2">
      <c r="A907" s="1734"/>
      <c r="B907" s="1734"/>
      <c r="C907" s="1734"/>
      <c r="D907" s="1734"/>
      <c r="E907" s="1734"/>
      <c r="F907" s="1734"/>
      <c r="G907" s="1734"/>
    </row>
    <row r="908" spans="1:7" x14ac:dyDescent="0.2">
      <c r="A908" s="1734"/>
      <c r="B908" s="1734"/>
      <c r="C908" s="1734"/>
      <c r="D908" s="1734"/>
      <c r="E908" s="1734"/>
      <c r="F908" s="1734"/>
      <c r="G908" s="1734"/>
    </row>
    <row r="909" spans="1:7" x14ac:dyDescent="0.2">
      <c r="A909" s="1734"/>
      <c r="B909" s="1734"/>
      <c r="C909" s="1734"/>
      <c r="D909" s="1734"/>
      <c r="E909" s="1734"/>
      <c r="F909" s="1734"/>
      <c r="G909" s="1734"/>
    </row>
    <row r="910" spans="1:7" x14ac:dyDescent="0.2">
      <c r="A910" s="1734"/>
      <c r="B910" s="1734"/>
      <c r="C910" s="1734"/>
      <c r="D910" s="1734"/>
      <c r="E910" s="1734"/>
      <c r="F910" s="1734"/>
      <c r="G910" s="1734"/>
    </row>
    <row r="911" spans="1:7" x14ac:dyDescent="0.2">
      <c r="A911" s="1734"/>
      <c r="B911" s="1734"/>
      <c r="C911" s="1734"/>
      <c r="D911" s="1734"/>
      <c r="E911" s="1734"/>
      <c r="F911" s="1734"/>
      <c r="G911" s="1734"/>
    </row>
    <row r="912" spans="1:7" x14ac:dyDescent="0.2">
      <c r="A912" s="1734"/>
      <c r="B912" s="1734"/>
      <c r="C912" s="1734"/>
      <c r="D912" s="1734"/>
      <c r="E912" s="1734"/>
      <c r="F912" s="1734"/>
      <c r="G912" s="1734"/>
    </row>
    <row r="913" spans="1:7" x14ac:dyDescent="0.2">
      <c r="A913" s="1734"/>
      <c r="B913" s="1734"/>
      <c r="C913" s="1734"/>
      <c r="D913" s="1734"/>
      <c r="E913" s="1734"/>
      <c r="F913" s="1734"/>
      <c r="G913" s="1734"/>
    </row>
    <row r="914" spans="1:7" x14ac:dyDescent="0.2">
      <c r="A914" s="1734"/>
      <c r="B914" s="1734"/>
      <c r="C914" s="1734"/>
      <c r="D914" s="1734"/>
      <c r="E914" s="1734"/>
      <c r="F914" s="1734"/>
      <c r="G914" s="1734"/>
    </row>
    <row r="915" spans="1:7" x14ac:dyDescent="0.2">
      <c r="A915" s="1734"/>
      <c r="B915" s="1734"/>
      <c r="C915" s="1734"/>
      <c r="D915" s="1734"/>
      <c r="E915" s="1734"/>
      <c r="F915" s="1734"/>
      <c r="G915" s="1734"/>
    </row>
    <row r="916" spans="1:7" x14ac:dyDescent="0.2">
      <c r="A916" s="1734"/>
      <c r="B916" s="1734"/>
      <c r="C916" s="1734"/>
      <c r="D916" s="1734"/>
      <c r="E916" s="1734"/>
      <c r="F916" s="1734"/>
      <c r="G916" s="1734"/>
    </row>
    <row r="917" spans="1:7" x14ac:dyDescent="0.2">
      <c r="A917" s="1734"/>
      <c r="B917" s="1734"/>
      <c r="C917" s="1734"/>
      <c r="D917" s="1734"/>
      <c r="E917" s="1734"/>
      <c r="F917" s="1734"/>
      <c r="G917" s="1734"/>
    </row>
    <row r="918" spans="1:7" x14ac:dyDescent="0.2">
      <c r="A918" s="1734"/>
      <c r="B918" s="1734"/>
      <c r="C918" s="1734"/>
      <c r="D918" s="1734"/>
      <c r="E918" s="1734"/>
      <c r="F918" s="1734"/>
      <c r="G918" s="1734"/>
    </row>
    <row r="919" spans="1:7" x14ac:dyDescent="0.2">
      <c r="A919" s="1734"/>
      <c r="B919" s="1734"/>
      <c r="C919" s="1734"/>
      <c r="D919" s="1734"/>
      <c r="E919" s="1734"/>
      <c r="F919" s="1734"/>
      <c r="G919" s="1734"/>
    </row>
    <row r="920" spans="1:7" x14ac:dyDescent="0.2">
      <c r="A920" s="1734"/>
      <c r="B920" s="1734"/>
      <c r="C920" s="1734"/>
      <c r="D920" s="1734"/>
      <c r="E920" s="1734"/>
      <c r="F920" s="1734"/>
      <c r="G920" s="1734"/>
    </row>
    <row r="921" spans="1:7" x14ac:dyDescent="0.2">
      <c r="A921" s="1734"/>
      <c r="B921" s="1734"/>
      <c r="C921" s="1734"/>
      <c r="D921" s="1734"/>
      <c r="E921" s="1734"/>
      <c r="F921" s="1734"/>
      <c r="G921" s="1734"/>
    </row>
    <row r="922" spans="1:7" x14ac:dyDescent="0.2">
      <c r="A922" s="1734"/>
      <c r="B922" s="1734"/>
      <c r="C922" s="1734"/>
      <c r="D922" s="1734"/>
      <c r="E922" s="1734"/>
      <c r="F922" s="1734"/>
      <c r="G922" s="1734"/>
    </row>
    <row r="923" spans="1:7" x14ac:dyDescent="0.2">
      <c r="A923" s="1734"/>
      <c r="B923" s="1734"/>
      <c r="C923" s="1734"/>
      <c r="D923" s="1734"/>
      <c r="E923" s="1734"/>
      <c r="F923" s="1734"/>
      <c r="G923" s="1734"/>
    </row>
    <row r="924" spans="1:7" x14ac:dyDescent="0.2">
      <c r="A924" s="1734"/>
      <c r="B924" s="1734"/>
      <c r="C924" s="1734"/>
      <c r="D924" s="1734"/>
      <c r="E924" s="1734"/>
      <c r="F924" s="1734"/>
      <c r="G924" s="1734"/>
    </row>
    <row r="925" spans="1:7" x14ac:dyDescent="0.2">
      <c r="A925" s="1734"/>
      <c r="B925" s="1734"/>
      <c r="C925" s="1734"/>
      <c r="D925" s="1734"/>
      <c r="E925" s="1734"/>
      <c r="F925" s="1734"/>
      <c r="G925" s="1734"/>
    </row>
    <row r="926" spans="1:7" x14ac:dyDescent="0.2">
      <c r="A926" s="1734"/>
      <c r="B926" s="1734"/>
      <c r="C926" s="1734"/>
      <c r="D926" s="1734"/>
      <c r="E926" s="1734"/>
      <c r="F926" s="1734"/>
      <c r="G926" s="1734"/>
    </row>
    <row r="927" spans="1:7" x14ac:dyDescent="0.2">
      <c r="A927" s="1734"/>
      <c r="B927" s="1734"/>
      <c r="C927" s="1734"/>
      <c r="D927" s="1734"/>
      <c r="E927" s="1734"/>
      <c r="F927" s="1734"/>
      <c r="G927" s="1734"/>
    </row>
    <row r="928" spans="1:7" x14ac:dyDescent="0.2">
      <c r="A928" s="1734"/>
      <c r="B928" s="1734"/>
      <c r="C928" s="1734"/>
      <c r="D928" s="1734"/>
      <c r="E928" s="1734"/>
      <c r="F928" s="1734"/>
      <c r="G928" s="1734"/>
    </row>
    <row r="929" spans="1:7" x14ac:dyDescent="0.2">
      <c r="A929" s="1734"/>
      <c r="B929" s="1734"/>
      <c r="C929" s="1734"/>
      <c r="D929" s="1734"/>
      <c r="E929" s="1734"/>
      <c r="F929" s="1734"/>
      <c r="G929" s="1734"/>
    </row>
    <row r="930" spans="1:7" x14ac:dyDescent="0.2">
      <c r="A930" s="1734"/>
      <c r="B930" s="1734"/>
      <c r="C930" s="1734"/>
      <c r="D930" s="1734"/>
      <c r="E930" s="1734"/>
      <c r="F930" s="1734"/>
      <c r="G930" s="1734"/>
    </row>
    <row r="931" spans="1:7" x14ac:dyDescent="0.2">
      <c r="A931" s="1734"/>
      <c r="B931" s="1734"/>
      <c r="C931" s="1734"/>
      <c r="D931" s="1734"/>
      <c r="E931" s="1734"/>
      <c r="F931" s="1734"/>
      <c r="G931" s="1734"/>
    </row>
    <row r="932" spans="1:7" x14ac:dyDescent="0.2">
      <c r="A932" s="1734"/>
      <c r="B932" s="1734"/>
      <c r="C932" s="1734"/>
      <c r="D932" s="1734"/>
      <c r="E932" s="1734"/>
      <c r="F932" s="1734"/>
      <c r="G932" s="1734"/>
    </row>
    <row r="933" spans="1:7" x14ac:dyDescent="0.2">
      <c r="A933" s="1734"/>
      <c r="B933" s="1734"/>
      <c r="C933" s="1734"/>
      <c r="D933" s="1734"/>
      <c r="E933" s="1734"/>
      <c r="F933" s="1734"/>
      <c r="G933" s="1734"/>
    </row>
    <row r="934" spans="1:7" x14ac:dyDescent="0.2">
      <c r="A934" s="1734"/>
      <c r="B934" s="1734"/>
      <c r="C934" s="1734"/>
      <c r="D934" s="1734"/>
      <c r="E934" s="1734"/>
      <c r="F934" s="1734"/>
      <c r="G934" s="1734"/>
    </row>
    <row r="935" spans="1:7" x14ac:dyDescent="0.2">
      <c r="A935" s="1734"/>
      <c r="B935" s="1734"/>
      <c r="C935" s="1734"/>
      <c r="D935" s="1734"/>
      <c r="E935" s="1734"/>
      <c r="F935" s="1734"/>
      <c r="G935" s="1734"/>
    </row>
    <row r="936" spans="1:7" x14ac:dyDescent="0.2">
      <c r="A936" s="1734"/>
      <c r="B936" s="1734"/>
      <c r="C936" s="1734"/>
      <c r="D936" s="1734"/>
      <c r="E936" s="1734"/>
      <c r="F936" s="1734"/>
      <c r="G936" s="1734"/>
    </row>
    <row r="937" spans="1:7" x14ac:dyDescent="0.2">
      <c r="A937" s="1734"/>
      <c r="B937" s="1734"/>
      <c r="C937" s="1734"/>
      <c r="D937" s="1734"/>
      <c r="E937" s="1734"/>
      <c r="F937" s="1734"/>
      <c r="G937" s="1734"/>
    </row>
    <row r="938" spans="1:7" x14ac:dyDescent="0.2">
      <c r="A938" s="1734"/>
      <c r="B938" s="1734"/>
      <c r="C938" s="1734"/>
      <c r="D938" s="1734"/>
      <c r="E938" s="1734"/>
      <c r="F938" s="1734"/>
      <c r="G938" s="1734"/>
    </row>
    <row r="939" spans="1:7" x14ac:dyDescent="0.2">
      <c r="A939" s="1734"/>
      <c r="B939" s="1734"/>
      <c r="C939" s="1734"/>
      <c r="D939" s="1734"/>
      <c r="E939" s="1734"/>
      <c r="F939" s="1734"/>
      <c r="G939" s="1734"/>
    </row>
    <row r="940" spans="1:7" x14ac:dyDescent="0.2">
      <c r="A940" s="1734"/>
      <c r="B940" s="1734"/>
      <c r="C940" s="1734"/>
      <c r="D940" s="1734"/>
      <c r="E940" s="1734"/>
      <c r="F940" s="1734"/>
      <c r="G940" s="1734"/>
    </row>
    <row r="941" spans="1:7" x14ac:dyDescent="0.2">
      <c r="A941" s="1734"/>
      <c r="B941" s="1734"/>
      <c r="C941" s="1734"/>
      <c r="D941" s="1734"/>
      <c r="E941" s="1734"/>
      <c r="F941" s="1734"/>
      <c r="G941" s="1734"/>
    </row>
    <row r="942" spans="1:7" x14ac:dyDescent="0.2">
      <c r="A942" s="1734"/>
      <c r="B942" s="1734"/>
      <c r="C942" s="1734"/>
      <c r="D942" s="1734"/>
      <c r="E942" s="1734"/>
      <c r="F942" s="1734"/>
      <c r="G942" s="1734"/>
    </row>
    <row r="943" spans="1:7" x14ac:dyDescent="0.2">
      <c r="A943" s="1734"/>
      <c r="B943" s="1734"/>
      <c r="C943" s="1734"/>
      <c r="D943" s="1734"/>
      <c r="E943" s="1734"/>
      <c r="F943" s="1734"/>
      <c r="G943" s="1734"/>
    </row>
    <row r="944" spans="1:7" x14ac:dyDescent="0.2">
      <c r="A944" s="1734"/>
      <c r="B944" s="1734"/>
      <c r="C944" s="1734"/>
      <c r="D944" s="1734"/>
      <c r="E944" s="1734"/>
      <c r="F944" s="1734"/>
      <c r="G944" s="1734"/>
    </row>
    <row r="945" spans="1:7" x14ac:dyDescent="0.2">
      <c r="A945" s="1734"/>
      <c r="B945" s="1734"/>
      <c r="C945" s="1734"/>
      <c r="D945" s="1734"/>
      <c r="E945" s="1734"/>
      <c r="F945" s="1734"/>
      <c r="G945" s="1734"/>
    </row>
    <row r="946" spans="1:7" x14ac:dyDescent="0.2">
      <c r="A946" s="1734"/>
      <c r="B946" s="1734"/>
      <c r="C946" s="1734"/>
      <c r="D946" s="1734"/>
      <c r="E946" s="1734"/>
      <c r="F946" s="1734"/>
      <c r="G946" s="1734"/>
    </row>
    <row r="947" spans="1:7" x14ac:dyDescent="0.2">
      <c r="A947" s="1734"/>
      <c r="B947" s="1734"/>
      <c r="C947" s="1734"/>
      <c r="D947" s="1734"/>
      <c r="E947" s="1734"/>
      <c r="F947" s="1734"/>
      <c r="G947" s="1734"/>
    </row>
    <row r="948" spans="1:7" x14ac:dyDescent="0.2">
      <c r="A948" s="1734"/>
      <c r="B948" s="1734"/>
      <c r="C948" s="1734"/>
      <c r="D948" s="1734"/>
      <c r="E948" s="1734"/>
      <c r="F948" s="1734"/>
      <c r="G948" s="1734"/>
    </row>
    <row r="949" spans="1:7" x14ac:dyDescent="0.2">
      <c r="A949" s="1734"/>
      <c r="B949" s="1734"/>
      <c r="C949" s="1734"/>
      <c r="D949" s="1734"/>
      <c r="E949" s="1734"/>
      <c r="F949" s="1734"/>
      <c r="G949" s="1734"/>
    </row>
    <row r="950" spans="1:7" x14ac:dyDescent="0.2">
      <c r="A950" s="1734"/>
      <c r="B950" s="1734"/>
      <c r="C950" s="1734"/>
      <c r="D950" s="1734"/>
      <c r="E950" s="1734"/>
      <c r="F950" s="1734"/>
      <c r="G950" s="1734"/>
    </row>
    <row r="951" spans="1:7" x14ac:dyDescent="0.2">
      <c r="A951" s="1734"/>
      <c r="B951" s="1734"/>
      <c r="C951" s="1734"/>
      <c r="D951" s="1734"/>
      <c r="E951" s="1734"/>
      <c r="F951" s="1734"/>
      <c r="G951" s="1734"/>
    </row>
    <row r="952" spans="1:7" x14ac:dyDescent="0.2">
      <c r="A952" s="1734"/>
      <c r="B952" s="1734"/>
      <c r="C952" s="1734"/>
      <c r="D952" s="1734"/>
      <c r="E952" s="1734"/>
      <c r="F952" s="1734"/>
      <c r="G952" s="1734"/>
    </row>
    <row r="953" spans="1:7" x14ac:dyDescent="0.2">
      <c r="A953" s="1734"/>
      <c r="B953" s="1734"/>
      <c r="C953" s="1734"/>
      <c r="D953" s="1734"/>
      <c r="E953" s="1734"/>
      <c r="F953" s="1734"/>
      <c r="G953" s="1734"/>
    </row>
    <row r="954" spans="1:7" x14ac:dyDescent="0.2">
      <c r="A954" s="1734"/>
      <c r="B954" s="1734"/>
      <c r="C954" s="1734"/>
      <c r="D954" s="1734"/>
      <c r="E954" s="1734"/>
      <c r="F954" s="1734"/>
      <c r="G954" s="1734"/>
    </row>
    <row r="955" spans="1:7" x14ac:dyDescent="0.2">
      <c r="A955" s="1734"/>
      <c r="B955" s="1734"/>
      <c r="C955" s="1734"/>
      <c r="D955" s="1734"/>
      <c r="E955" s="1734"/>
      <c r="F955" s="1734"/>
      <c r="G955" s="1734"/>
    </row>
    <row r="956" spans="1:7" x14ac:dyDescent="0.2">
      <c r="A956" s="1734"/>
      <c r="B956" s="1734"/>
      <c r="C956" s="1734"/>
      <c r="D956" s="1734"/>
      <c r="E956" s="1734"/>
      <c r="F956" s="1734"/>
      <c r="G956" s="1734"/>
    </row>
    <row r="957" spans="1:7" x14ac:dyDescent="0.2">
      <c r="A957" s="1734"/>
      <c r="B957" s="1734"/>
      <c r="C957" s="1734"/>
      <c r="D957" s="1734"/>
      <c r="E957" s="1734"/>
      <c r="F957" s="1734"/>
      <c r="G957" s="1734"/>
    </row>
    <row r="958" spans="1:7" x14ac:dyDescent="0.2">
      <c r="A958" s="1734"/>
      <c r="B958" s="1734"/>
      <c r="C958" s="1734"/>
      <c r="D958" s="1734"/>
      <c r="E958" s="1734"/>
      <c r="F958" s="1734"/>
      <c r="G958" s="1734"/>
    </row>
    <row r="959" spans="1:7" x14ac:dyDescent="0.2">
      <c r="A959" s="1734"/>
      <c r="B959" s="1734"/>
      <c r="C959" s="1734"/>
      <c r="D959" s="1734"/>
      <c r="E959" s="1734"/>
      <c r="F959" s="1734"/>
      <c r="G959" s="1734"/>
    </row>
    <row r="960" spans="1:7" x14ac:dyDescent="0.2">
      <c r="A960" s="1734"/>
      <c r="B960" s="1734"/>
      <c r="C960" s="1734"/>
      <c r="D960" s="1734"/>
      <c r="E960" s="1734"/>
      <c r="F960" s="1734"/>
      <c r="G960" s="1734"/>
    </row>
    <row r="961" spans="1:7" x14ac:dyDescent="0.2">
      <c r="A961" s="1734"/>
      <c r="B961" s="1734"/>
      <c r="C961" s="1734"/>
      <c r="D961" s="1734"/>
      <c r="E961" s="1734"/>
      <c r="F961" s="1734"/>
      <c r="G961" s="1734"/>
    </row>
    <row r="962" spans="1:7" x14ac:dyDescent="0.2">
      <c r="A962" s="1734"/>
      <c r="B962" s="1734"/>
      <c r="C962" s="1734"/>
      <c r="D962" s="1734"/>
      <c r="E962" s="1734"/>
      <c r="F962" s="1734"/>
      <c r="G962" s="1734"/>
    </row>
    <row r="963" spans="1:7" x14ac:dyDescent="0.2">
      <c r="A963" s="1734"/>
      <c r="B963" s="1734"/>
      <c r="C963" s="1734"/>
      <c r="D963" s="1734"/>
      <c r="E963" s="1734"/>
      <c r="F963" s="1734"/>
      <c r="G963" s="1734"/>
    </row>
    <row r="964" spans="1:7" x14ac:dyDescent="0.2">
      <c r="A964" s="1734"/>
      <c r="B964" s="1734"/>
      <c r="C964" s="1734"/>
      <c r="D964" s="1734"/>
      <c r="E964" s="1734"/>
      <c r="F964" s="1734"/>
      <c r="G964" s="1734"/>
    </row>
    <row r="965" spans="1:7" x14ac:dyDescent="0.2">
      <c r="A965" s="1734"/>
      <c r="B965" s="1734"/>
      <c r="C965" s="1734"/>
      <c r="D965" s="1734"/>
      <c r="E965" s="1734"/>
      <c r="F965" s="1734"/>
      <c r="G965" s="1734"/>
    </row>
    <row r="966" spans="1:7" x14ac:dyDescent="0.2">
      <c r="A966" s="1734"/>
      <c r="B966" s="1734"/>
      <c r="C966" s="1734"/>
      <c r="D966" s="1734"/>
      <c r="E966" s="1734"/>
      <c r="F966" s="1734"/>
      <c r="G966" s="1734"/>
    </row>
    <row r="967" spans="1:7" x14ac:dyDescent="0.2">
      <c r="A967" s="1734"/>
      <c r="B967" s="1734"/>
      <c r="C967" s="1734"/>
      <c r="D967" s="1734"/>
      <c r="E967" s="1734"/>
      <c r="F967" s="1734"/>
      <c r="G967" s="1734"/>
    </row>
    <row r="968" spans="1:7" x14ac:dyDescent="0.2">
      <c r="A968" s="1734"/>
      <c r="B968" s="1734"/>
      <c r="C968" s="1734"/>
      <c r="D968" s="1734"/>
      <c r="E968" s="1734"/>
      <c r="F968" s="1734"/>
      <c r="G968" s="1734"/>
    </row>
    <row r="969" spans="1:7" x14ac:dyDescent="0.2">
      <c r="A969" s="1734"/>
      <c r="B969" s="1734"/>
      <c r="C969" s="1734"/>
      <c r="D969" s="1734"/>
      <c r="E969" s="1734"/>
      <c r="F969" s="1734"/>
      <c r="G969" s="1734"/>
    </row>
    <row r="970" spans="1:7" x14ac:dyDescent="0.2">
      <c r="A970" s="1734"/>
      <c r="B970" s="1734"/>
      <c r="C970" s="1734"/>
      <c r="D970" s="1734"/>
      <c r="E970" s="1734"/>
      <c r="F970" s="1734"/>
      <c r="G970" s="1734"/>
    </row>
    <row r="971" spans="1:7" x14ac:dyDescent="0.2">
      <c r="A971" s="1734"/>
      <c r="B971" s="1734"/>
      <c r="C971" s="1734"/>
      <c r="D971" s="1734"/>
      <c r="E971" s="1734"/>
      <c r="F971" s="1734"/>
      <c r="G971" s="1734"/>
    </row>
    <row r="972" spans="1:7" x14ac:dyDescent="0.2">
      <c r="A972" s="1734"/>
      <c r="B972" s="1734"/>
      <c r="C972" s="1734"/>
      <c r="D972" s="1734"/>
      <c r="E972" s="1734"/>
      <c r="F972" s="1734"/>
      <c r="G972" s="1734"/>
    </row>
    <row r="973" spans="1:7" x14ac:dyDescent="0.2">
      <c r="A973" s="1734"/>
      <c r="B973" s="1734"/>
      <c r="C973" s="1734"/>
      <c r="D973" s="1734"/>
      <c r="E973" s="1734"/>
      <c r="F973" s="1734"/>
      <c r="G973" s="1734"/>
    </row>
    <row r="974" spans="1:7" x14ac:dyDescent="0.2">
      <c r="A974" s="1734"/>
      <c r="B974" s="1734"/>
      <c r="C974" s="1734"/>
      <c r="D974" s="1734"/>
      <c r="E974" s="1734"/>
      <c r="F974" s="1734"/>
      <c r="G974" s="1734"/>
    </row>
    <row r="975" spans="1:7" x14ac:dyDescent="0.2">
      <c r="A975" s="1734"/>
      <c r="B975" s="1734"/>
      <c r="C975" s="1734"/>
      <c r="D975" s="1734"/>
      <c r="E975" s="1734"/>
      <c r="F975" s="1734"/>
      <c r="G975" s="1734"/>
    </row>
    <row r="976" spans="1:7" x14ac:dyDescent="0.2">
      <c r="A976" s="1734"/>
      <c r="B976" s="1734"/>
      <c r="C976" s="1734"/>
      <c r="D976" s="1734"/>
      <c r="E976" s="1734"/>
      <c r="F976" s="1734"/>
      <c r="G976" s="1734"/>
    </row>
    <row r="977" spans="1:7" x14ac:dyDescent="0.2">
      <c r="A977" s="1734"/>
      <c r="B977" s="1734"/>
      <c r="C977" s="1734"/>
      <c r="D977" s="1734"/>
      <c r="E977" s="1734"/>
      <c r="F977" s="1734"/>
      <c r="G977" s="1734"/>
    </row>
    <row r="978" spans="1:7" x14ac:dyDescent="0.2">
      <c r="A978" s="1734"/>
      <c r="B978" s="1734"/>
      <c r="C978" s="1734"/>
      <c r="D978" s="1734"/>
      <c r="E978" s="1734"/>
      <c r="F978" s="1734"/>
      <c r="G978" s="1734"/>
    </row>
    <row r="979" spans="1:7" x14ac:dyDescent="0.2">
      <c r="A979" s="1734"/>
      <c r="B979" s="1734"/>
      <c r="C979" s="1734"/>
      <c r="D979" s="1734"/>
      <c r="E979" s="1734"/>
      <c r="F979" s="1734"/>
      <c r="G979" s="1734"/>
    </row>
    <row r="980" spans="1:7" x14ac:dyDescent="0.2">
      <c r="A980" s="1734"/>
      <c r="B980" s="1734"/>
      <c r="C980" s="1734"/>
      <c r="D980" s="1734"/>
      <c r="E980" s="1734"/>
      <c r="F980" s="1734"/>
      <c r="G980" s="1734"/>
    </row>
    <row r="981" spans="1:7" x14ac:dyDescent="0.2">
      <c r="A981" s="1734"/>
      <c r="B981" s="1734"/>
      <c r="C981" s="1734"/>
      <c r="D981" s="1734"/>
      <c r="E981" s="1734"/>
      <c r="F981" s="1734"/>
      <c r="G981" s="1734"/>
    </row>
    <row r="982" spans="1:7" x14ac:dyDescent="0.2">
      <c r="A982" s="1734"/>
      <c r="B982" s="1734"/>
      <c r="C982" s="1734"/>
      <c r="D982" s="1734"/>
      <c r="E982" s="1734"/>
      <c r="F982" s="1734"/>
      <c r="G982" s="1734"/>
    </row>
    <row r="983" spans="1:7" x14ac:dyDescent="0.2">
      <c r="A983" s="1734"/>
      <c r="B983" s="1734"/>
      <c r="C983" s="1734"/>
      <c r="D983" s="1734"/>
      <c r="E983" s="1734"/>
      <c r="F983" s="1734"/>
      <c r="G983" s="1734"/>
    </row>
    <row r="984" spans="1:7" x14ac:dyDescent="0.2">
      <c r="A984" s="1734"/>
      <c r="B984" s="1734"/>
      <c r="C984" s="1734"/>
      <c r="D984" s="1734"/>
      <c r="E984" s="1734"/>
      <c r="F984" s="1734"/>
      <c r="G984" s="1734"/>
    </row>
    <row r="985" spans="1:7" x14ac:dyDescent="0.2">
      <c r="A985" s="1734"/>
      <c r="B985" s="1734"/>
      <c r="C985" s="1734"/>
      <c r="D985" s="1734"/>
      <c r="E985" s="1734"/>
      <c r="F985" s="1734"/>
      <c r="G985" s="1734"/>
    </row>
    <row r="986" spans="1:7" x14ac:dyDescent="0.2">
      <c r="A986" s="1734"/>
      <c r="B986" s="1734"/>
      <c r="C986" s="1734"/>
      <c r="D986" s="1734"/>
      <c r="E986" s="1734"/>
      <c r="F986" s="1734"/>
      <c r="G986" s="1734"/>
    </row>
    <row r="987" spans="1:7" x14ac:dyDescent="0.2">
      <c r="A987" s="1734"/>
      <c r="B987" s="1734"/>
      <c r="C987" s="1734"/>
      <c r="D987" s="1734"/>
      <c r="E987" s="1734"/>
      <c r="F987" s="1734"/>
      <c r="G987" s="1734"/>
    </row>
    <row r="988" spans="1:7" x14ac:dyDescent="0.2">
      <c r="A988" s="1734"/>
      <c r="B988" s="1734"/>
      <c r="C988" s="1734"/>
      <c r="D988" s="1734"/>
      <c r="E988" s="1734"/>
      <c r="F988" s="1734"/>
      <c r="G988" s="1734"/>
    </row>
    <row r="989" spans="1:7" x14ac:dyDescent="0.2">
      <c r="A989" s="1734"/>
      <c r="B989" s="1734"/>
      <c r="C989" s="1734"/>
      <c r="D989" s="1734"/>
      <c r="E989" s="1734"/>
      <c r="F989" s="1734"/>
      <c r="G989" s="1734"/>
    </row>
    <row r="990" spans="1:7" x14ac:dyDescent="0.2">
      <c r="A990" s="1734"/>
      <c r="B990" s="1734"/>
      <c r="C990" s="1734"/>
      <c r="D990" s="1734"/>
      <c r="E990" s="1734"/>
      <c r="F990" s="1734"/>
      <c r="G990" s="1734"/>
    </row>
    <row r="991" spans="1:7" x14ac:dyDescent="0.2">
      <c r="A991" s="1734"/>
      <c r="B991" s="1734"/>
      <c r="C991" s="1734"/>
      <c r="D991" s="1734"/>
      <c r="E991" s="1734"/>
      <c r="F991" s="1734"/>
      <c r="G991" s="1734"/>
    </row>
    <row r="992" spans="1:7" x14ac:dyDescent="0.2">
      <c r="A992" s="1734"/>
      <c r="B992" s="1734"/>
      <c r="C992" s="1734"/>
      <c r="D992" s="1734"/>
      <c r="E992" s="1734"/>
      <c r="F992" s="1734"/>
      <c r="G992" s="1734"/>
    </row>
    <row r="993" spans="1:7" x14ac:dyDescent="0.2">
      <c r="A993" s="1734"/>
      <c r="B993" s="1734"/>
      <c r="C993" s="1734"/>
      <c r="D993" s="1734"/>
      <c r="E993" s="1734"/>
      <c r="F993" s="1734"/>
      <c r="G993" s="1734"/>
    </row>
    <row r="994" spans="1:7" x14ac:dyDescent="0.2">
      <c r="A994" s="1734"/>
      <c r="B994" s="1734"/>
      <c r="C994" s="1734"/>
      <c r="D994" s="1734"/>
      <c r="E994" s="1734"/>
      <c r="F994" s="1734"/>
      <c r="G994" s="1734"/>
    </row>
    <row r="995" spans="1:7" x14ac:dyDescent="0.2">
      <c r="A995" s="1734"/>
      <c r="B995" s="1734"/>
      <c r="C995" s="1734"/>
      <c r="D995" s="1734"/>
      <c r="E995" s="1734"/>
      <c r="F995" s="1734"/>
      <c r="G995" s="1734"/>
    </row>
    <row r="996" spans="1:7" x14ac:dyDescent="0.2">
      <c r="A996" s="1734"/>
      <c r="B996" s="1734"/>
      <c r="C996" s="1734"/>
      <c r="D996" s="1734"/>
      <c r="E996" s="1734"/>
      <c r="F996" s="1734"/>
      <c r="G996" s="1734"/>
    </row>
    <row r="997" spans="1:7" x14ac:dyDescent="0.2">
      <c r="A997" s="1734"/>
      <c r="B997" s="1734"/>
      <c r="C997" s="1734"/>
      <c r="D997" s="1734"/>
      <c r="E997" s="1734"/>
      <c r="F997" s="1734"/>
      <c r="G997" s="1734"/>
    </row>
    <row r="998" spans="1:7" x14ac:dyDescent="0.2">
      <c r="A998" s="1734"/>
      <c r="B998" s="1734"/>
      <c r="C998" s="1734"/>
      <c r="D998" s="1734"/>
      <c r="E998" s="1734"/>
      <c r="F998" s="1734"/>
      <c r="G998" s="1734"/>
    </row>
    <row r="999" spans="1:7" x14ac:dyDescent="0.2">
      <c r="A999" s="1734"/>
      <c r="B999" s="1734"/>
      <c r="C999" s="1734"/>
      <c r="D999" s="1734"/>
      <c r="E999" s="1734"/>
      <c r="F999" s="1734"/>
      <c r="G999" s="1734"/>
    </row>
    <row r="1000" spans="1:7" x14ac:dyDescent="0.2">
      <c r="A1000" s="1734"/>
      <c r="B1000" s="1734"/>
      <c r="C1000" s="1734"/>
      <c r="D1000" s="1734"/>
      <c r="E1000" s="1734"/>
      <c r="F1000" s="1734"/>
      <c r="G1000" s="1734"/>
    </row>
    <row r="1001" spans="1:7" x14ac:dyDescent="0.2">
      <c r="A1001" s="1734"/>
      <c r="B1001" s="1734"/>
      <c r="C1001" s="1734"/>
      <c r="D1001" s="1734"/>
      <c r="E1001" s="1734"/>
      <c r="F1001" s="1734"/>
      <c r="G1001" s="1734"/>
    </row>
    <row r="1002" spans="1:7" x14ac:dyDescent="0.2">
      <c r="A1002" s="1734"/>
      <c r="B1002" s="1734"/>
      <c r="C1002" s="1734"/>
      <c r="D1002" s="1734"/>
      <c r="E1002" s="1734"/>
      <c r="F1002" s="1734"/>
      <c r="G1002" s="1734"/>
    </row>
    <row r="1003" spans="1:7" x14ac:dyDescent="0.2">
      <c r="A1003" s="1734"/>
      <c r="B1003" s="1734"/>
      <c r="C1003" s="1734"/>
      <c r="D1003" s="1734"/>
      <c r="E1003" s="1734"/>
      <c r="F1003" s="1734"/>
      <c r="G1003" s="1734"/>
    </row>
    <row r="1004" spans="1:7" x14ac:dyDescent="0.2">
      <c r="A1004" s="1734"/>
      <c r="B1004" s="1734"/>
      <c r="C1004" s="1734"/>
      <c r="D1004" s="1734"/>
      <c r="E1004" s="1734"/>
      <c r="F1004" s="1734"/>
      <c r="G1004" s="1734"/>
    </row>
    <row r="1005" spans="1:7" x14ac:dyDescent="0.2">
      <c r="A1005" s="1734"/>
      <c r="B1005" s="1734"/>
      <c r="C1005" s="1734"/>
      <c r="D1005" s="1734"/>
      <c r="E1005" s="1734"/>
      <c r="F1005" s="1734"/>
      <c r="G1005" s="1734"/>
    </row>
    <row r="1006" spans="1:7" x14ac:dyDescent="0.2">
      <c r="A1006" s="1734"/>
      <c r="B1006" s="1734"/>
      <c r="C1006" s="1734"/>
      <c r="D1006" s="1734"/>
      <c r="E1006" s="1734"/>
      <c r="F1006" s="1734"/>
      <c r="G1006" s="1734"/>
    </row>
    <row r="1007" spans="1:7" x14ac:dyDescent="0.2">
      <c r="A1007" s="1734"/>
      <c r="B1007" s="1734"/>
      <c r="C1007" s="1734"/>
      <c r="D1007" s="1734"/>
      <c r="E1007" s="1734"/>
      <c r="F1007" s="1734"/>
      <c r="G1007" s="1734"/>
    </row>
    <row r="1008" spans="1:7" x14ac:dyDescent="0.2">
      <c r="A1008" s="1734"/>
      <c r="B1008" s="1734"/>
      <c r="C1008" s="1734"/>
      <c r="D1008" s="1734"/>
      <c r="E1008" s="1734"/>
      <c r="F1008" s="1734"/>
      <c r="G1008" s="1734"/>
    </row>
    <row r="1009" spans="1:7" x14ac:dyDescent="0.2">
      <c r="A1009" s="1734"/>
      <c r="B1009" s="1734"/>
      <c r="C1009" s="1734"/>
      <c r="D1009" s="1734"/>
      <c r="E1009" s="1734"/>
      <c r="F1009" s="1734"/>
      <c r="G1009" s="1734"/>
    </row>
    <row r="1010" spans="1:7" x14ac:dyDescent="0.2">
      <c r="A1010" s="1734"/>
      <c r="B1010" s="1734"/>
      <c r="C1010" s="1734"/>
      <c r="D1010" s="1734"/>
      <c r="E1010" s="1734"/>
      <c r="F1010" s="1734"/>
      <c r="G1010" s="1734"/>
    </row>
    <row r="1011" spans="1:7" x14ac:dyDescent="0.2">
      <c r="A1011" s="1734"/>
      <c r="B1011" s="1734"/>
      <c r="C1011" s="1734"/>
      <c r="D1011" s="1734"/>
      <c r="E1011" s="1734"/>
      <c r="F1011" s="1734"/>
      <c r="G1011" s="1734"/>
    </row>
    <row r="1012" spans="1:7" x14ac:dyDescent="0.2">
      <c r="A1012" s="1734"/>
      <c r="B1012" s="1734"/>
      <c r="C1012" s="1734"/>
      <c r="D1012" s="1734"/>
      <c r="E1012" s="1734"/>
      <c r="F1012" s="1734"/>
      <c r="G1012" s="1734"/>
    </row>
    <row r="1013" spans="1:7" x14ac:dyDescent="0.2">
      <c r="A1013" s="1734"/>
      <c r="B1013" s="1734"/>
      <c r="C1013" s="1734"/>
      <c r="D1013" s="1734"/>
      <c r="E1013" s="1734"/>
      <c r="F1013" s="1734"/>
      <c r="G1013" s="1734"/>
    </row>
    <row r="1014" spans="1:7" x14ac:dyDescent="0.2">
      <c r="A1014" s="1734"/>
      <c r="B1014" s="1734"/>
      <c r="C1014" s="1734"/>
      <c r="D1014" s="1734"/>
      <c r="E1014" s="1734"/>
      <c r="F1014" s="1734"/>
      <c r="G1014" s="1734"/>
    </row>
    <row r="1015" spans="1:7" x14ac:dyDescent="0.2">
      <c r="A1015" s="1734"/>
      <c r="B1015" s="1734"/>
      <c r="C1015" s="1734"/>
      <c r="D1015" s="1734"/>
      <c r="E1015" s="1734"/>
      <c r="F1015" s="1734"/>
      <c r="G1015" s="1734"/>
    </row>
    <row r="1016" spans="1:7" x14ac:dyDescent="0.2">
      <c r="A1016" s="1734"/>
      <c r="B1016" s="1734"/>
      <c r="C1016" s="1734"/>
      <c r="D1016" s="1734"/>
      <c r="E1016" s="1734"/>
      <c r="F1016" s="1734"/>
      <c r="G1016" s="1734"/>
    </row>
    <row r="1017" spans="1:7" x14ac:dyDescent="0.2">
      <c r="A1017" s="1734"/>
      <c r="B1017" s="1734"/>
      <c r="C1017" s="1734"/>
      <c r="D1017" s="1734"/>
      <c r="E1017" s="1734"/>
      <c r="F1017" s="1734"/>
      <c r="G1017" s="1734"/>
    </row>
    <row r="1018" spans="1:7" x14ac:dyDescent="0.2">
      <c r="A1018" s="1734"/>
      <c r="B1018" s="1734"/>
      <c r="C1018" s="1734"/>
      <c r="D1018" s="1734"/>
      <c r="E1018" s="1734"/>
      <c r="F1018" s="1734"/>
      <c r="G1018" s="1734"/>
    </row>
    <row r="1019" spans="1:7" x14ac:dyDescent="0.2">
      <c r="A1019" s="1734"/>
      <c r="B1019" s="1734"/>
      <c r="C1019" s="1734"/>
      <c r="D1019" s="1734"/>
      <c r="E1019" s="1734"/>
      <c r="F1019" s="1734"/>
      <c r="G1019" s="1734"/>
    </row>
    <row r="1020" spans="1:7" x14ac:dyDescent="0.2">
      <c r="A1020" s="1734"/>
      <c r="B1020" s="1734"/>
      <c r="C1020" s="1734"/>
      <c r="D1020" s="1734"/>
      <c r="E1020" s="1734"/>
      <c r="F1020" s="1734"/>
      <c r="G1020" s="1734"/>
    </row>
    <row r="1021" spans="1:7" x14ac:dyDescent="0.2">
      <c r="A1021" s="1734"/>
      <c r="B1021" s="1734"/>
      <c r="C1021" s="1734"/>
      <c r="D1021" s="1734"/>
      <c r="E1021" s="1734"/>
      <c r="F1021" s="1734"/>
      <c r="G1021" s="1734"/>
    </row>
    <row r="1022" spans="1:7" x14ac:dyDescent="0.2">
      <c r="A1022" s="1734"/>
      <c r="B1022" s="1734"/>
      <c r="C1022" s="1734"/>
      <c r="D1022" s="1734"/>
      <c r="E1022" s="1734"/>
      <c r="F1022" s="1734"/>
      <c r="G1022" s="1734"/>
    </row>
    <row r="1023" spans="1:7" x14ac:dyDescent="0.2">
      <c r="A1023" s="1734"/>
      <c r="B1023" s="1734"/>
      <c r="C1023" s="1734"/>
      <c r="D1023" s="1734"/>
      <c r="E1023" s="1734"/>
      <c r="F1023" s="1734"/>
      <c r="G1023" s="1734"/>
    </row>
    <row r="1024" spans="1:7" x14ac:dyDescent="0.2">
      <c r="A1024" s="1734"/>
      <c r="B1024" s="1734"/>
      <c r="C1024" s="1734"/>
      <c r="D1024" s="1734"/>
      <c r="E1024" s="1734"/>
      <c r="F1024" s="1734"/>
      <c r="G1024" s="1734"/>
    </row>
    <row r="1025" spans="1:7" x14ac:dyDescent="0.2">
      <c r="A1025" s="1734"/>
      <c r="B1025" s="1734"/>
      <c r="C1025" s="1734"/>
      <c r="D1025" s="1734"/>
      <c r="E1025" s="1734"/>
      <c r="F1025" s="1734"/>
      <c r="G1025" s="1734"/>
    </row>
    <row r="1026" spans="1:7" x14ac:dyDescent="0.2">
      <c r="A1026" s="1734"/>
      <c r="B1026" s="1734"/>
      <c r="C1026" s="1734"/>
      <c r="D1026" s="1734"/>
      <c r="E1026" s="1734"/>
      <c r="F1026" s="1734"/>
      <c r="G1026" s="1734"/>
    </row>
    <row r="1027" spans="1:7" x14ac:dyDescent="0.2">
      <c r="A1027" s="1734"/>
      <c r="B1027" s="1734"/>
      <c r="C1027" s="1734"/>
      <c r="D1027" s="1734"/>
      <c r="E1027" s="1734"/>
      <c r="F1027" s="1734"/>
      <c r="G1027" s="1734"/>
    </row>
    <row r="1028" spans="1:7" x14ac:dyDescent="0.2">
      <c r="A1028" s="1734"/>
      <c r="B1028" s="1734"/>
      <c r="C1028" s="1734"/>
      <c r="D1028" s="1734"/>
      <c r="E1028" s="1734"/>
      <c r="F1028" s="1734"/>
      <c r="G1028" s="1734"/>
    </row>
    <row r="1029" spans="1:7" x14ac:dyDescent="0.2">
      <c r="A1029" s="1734"/>
      <c r="B1029" s="1734"/>
      <c r="C1029" s="1734"/>
      <c r="D1029" s="1734"/>
      <c r="E1029" s="1734"/>
      <c r="F1029" s="1734"/>
      <c r="G1029" s="1734"/>
    </row>
    <row r="1030" spans="1:7" x14ac:dyDescent="0.2">
      <c r="A1030" s="1734"/>
      <c r="B1030" s="1734"/>
      <c r="C1030" s="1734"/>
      <c r="D1030" s="1734"/>
      <c r="E1030" s="1734"/>
      <c r="F1030" s="1734"/>
      <c r="G1030" s="1734"/>
    </row>
    <row r="1031" spans="1:7" x14ac:dyDescent="0.2">
      <c r="A1031" s="1734"/>
      <c r="B1031" s="1734"/>
      <c r="C1031" s="1734"/>
      <c r="D1031" s="1734"/>
      <c r="E1031" s="1734"/>
      <c r="F1031" s="1734"/>
      <c r="G1031" s="1734"/>
    </row>
    <row r="1032" spans="1:7" x14ac:dyDescent="0.2">
      <c r="A1032" s="1734"/>
      <c r="B1032" s="1734"/>
      <c r="C1032" s="1734"/>
      <c r="D1032" s="1734"/>
      <c r="E1032" s="1734"/>
      <c r="F1032" s="1734"/>
      <c r="G1032" s="1734"/>
    </row>
    <row r="1033" spans="1:7" x14ac:dyDescent="0.2">
      <c r="A1033" s="1734"/>
      <c r="B1033" s="1734"/>
      <c r="C1033" s="1734"/>
      <c r="D1033" s="1734"/>
      <c r="E1033" s="1734"/>
      <c r="F1033" s="1734"/>
      <c r="G1033" s="1734"/>
    </row>
    <row r="1034" spans="1:7" x14ac:dyDescent="0.2">
      <c r="A1034" s="1734"/>
      <c r="B1034" s="1734"/>
      <c r="C1034" s="1734"/>
      <c r="D1034" s="1734"/>
      <c r="E1034" s="1734"/>
      <c r="F1034" s="1734"/>
      <c r="G1034" s="1734"/>
    </row>
    <row r="1035" spans="1:7" x14ac:dyDescent="0.2">
      <c r="A1035" s="1734"/>
      <c r="B1035" s="1734"/>
      <c r="C1035" s="1734"/>
      <c r="D1035" s="1734"/>
      <c r="E1035" s="1734"/>
      <c r="F1035" s="1734"/>
      <c r="G1035" s="1734"/>
    </row>
    <row r="1036" spans="1:7" x14ac:dyDescent="0.2">
      <c r="A1036" s="1734"/>
      <c r="B1036" s="1734"/>
      <c r="C1036" s="1734"/>
      <c r="D1036" s="1734"/>
      <c r="E1036" s="1734"/>
      <c r="F1036" s="1734"/>
      <c r="G1036" s="1734"/>
    </row>
    <row r="1037" spans="1:7" x14ac:dyDescent="0.2">
      <c r="A1037" s="1734"/>
      <c r="B1037" s="1734"/>
      <c r="C1037" s="1734"/>
      <c r="D1037" s="1734"/>
      <c r="E1037" s="1734"/>
      <c r="F1037" s="1734"/>
      <c r="G1037" s="1734"/>
    </row>
    <row r="1038" spans="1:7" x14ac:dyDescent="0.2">
      <c r="A1038" s="1734"/>
      <c r="B1038" s="1734"/>
      <c r="C1038" s="1734"/>
      <c r="D1038" s="1734"/>
      <c r="E1038" s="1734"/>
      <c r="F1038" s="1734"/>
      <c r="G1038" s="1734"/>
    </row>
    <row r="1039" spans="1:7" x14ac:dyDescent="0.2">
      <c r="A1039" s="1734"/>
      <c r="B1039" s="1734"/>
      <c r="C1039" s="1734"/>
      <c r="D1039" s="1734"/>
      <c r="E1039" s="1734"/>
      <c r="F1039" s="1734"/>
      <c r="G1039" s="1734"/>
    </row>
    <row r="1040" spans="1:7" x14ac:dyDescent="0.2">
      <c r="A1040" s="1734"/>
      <c r="B1040" s="1734"/>
      <c r="C1040" s="1734"/>
      <c r="D1040" s="1734"/>
      <c r="E1040" s="1734"/>
      <c r="F1040" s="1734"/>
      <c r="G1040" s="1734"/>
    </row>
    <row r="1041" spans="1:7" x14ac:dyDescent="0.2">
      <c r="A1041" s="1734"/>
      <c r="B1041" s="1734"/>
      <c r="C1041" s="1734"/>
      <c r="D1041" s="1734"/>
      <c r="E1041" s="1734"/>
      <c r="F1041" s="1734"/>
      <c r="G1041" s="1734"/>
    </row>
    <row r="1042" spans="1:7" x14ac:dyDescent="0.2">
      <c r="A1042" s="1734"/>
      <c r="B1042" s="1734"/>
      <c r="C1042" s="1734"/>
      <c r="D1042" s="1734"/>
      <c r="E1042" s="1734"/>
      <c r="F1042" s="1734"/>
      <c r="G1042" s="1734"/>
    </row>
    <row r="1043" spans="1:7" x14ac:dyDescent="0.2">
      <c r="A1043" s="1734"/>
      <c r="B1043" s="1734"/>
      <c r="C1043" s="1734"/>
      <c r="D1043" s="1734"/>
      <c r="E1043" s="1734"/>
      <c r="F1043" s="1734"/>
      <c r="G1043" s="1734"/>
    </row>
    <row r="1044" spans="1:7" x14ac:dyDescent="0.2">
      <c r="A1044" s="1734"/>
      <c r="B1044" s="1734"/>
      <c r="C1044" s="1734"/>
      <c r="D1044" s="1734"/>
      <c r="E1044" s="1734"/>
      <c r="F1044" s="1734"/>
      <c r="G1044" s="1734"/>
    </row>
    <row r="1045" spans="1:7" x14ac:dyDescent="0.2">
      <c r="A1045" s="1734"/>
      <c r="B1045" s="1734"/>
      <c r="C1045" s="1734"/>
      <c r="D1045" s="1734"/>
      <c r="E1045" s="1734"/>
      <c r="F1045" s="1734"/>
      <c r="G1045" s="1734"/>
    </row>
    <row r="1046" spans="1:7" x14ac:dyDescent="0.2">
      <c r="A1046" s="1734"/>
      <c r="B1046" s="1734"/>
      <c r="C1046" s="1734"/>
      <c r="D1046" s="1734"/>
      <c r="E1046" s="1734"/>
      <c r="F1046" s="1734"/>
      <c r="G1046" s="1734"/>
    </row>
    <row r="1047" spans="1:7" x14ac:dyDescent="0.2">
      <c r="A1047" s="1734"/>
      <c r="B1047" s="1734"/>
      <c r="C1047" s="1734"/>
      <c r="D1047" s="1734"/>
      <c r="E1047" s="1734"/>
      <c r="F1047" s="1734"/>
      <c r="G1047" s="1734"/>
    </row>
    <row r="1048" spans="1:7" x14ac:dyDescent="0.2">
      <c r="A1048" s="1734"/>
      <c r="B1048" s="1734"/>
      <c r="C1048" s="1734"/>
      <c r="D1048" s="1734"/>
      <c r="E1048" s="1734"/>
      <c r="F1048" s="1734"/>
      <c r="G1048" s="1734"/>
    </row>
    <row r="1049" spans="1:7" x14ac:dyDescent="0.2">
      <c r="A1049" s="1734"/>
      <c r="B1049" s="1734"/>
      <c r="C1049" s="1734"/>
      <c r="D1049" s="1734"/>
      <c r="E1049" s="1734"/>
      <c r="F1049" s="1734"/>
      <c r="G1049" s="1734"/>
    </row>
    <row r="1050" spans="1:7" x14ac:dyDescent="0.2">
      <c r="A1050" s="1734"/>
      <c r="B1050" s="1734"/>
      <c r="C1050" s="1734"/>
      <c r="D1050" s="1734"/>
      <c r="E1050" s="1734"/>
      <c r="F1050" s="1734"/>
      <c r="G1050" s="1734"/>
    </row>
    <row r="1051" spans="1:7" x14ac:dyDescent="0.2">
      <c r="A1051" s="1734"/>
      <c r="B1051" s="1734"/>
      <c r="C1051" s="1734"/>
      <c r="D1051" s="1734"/>
      <c r="E1051" s="1734"/>
      <c r="F1051" s="1734"/>
      <c r="G1051" s="1734"/>
    </row>
    <row r="1052" spans="1:7" x14ac:dyDescent="0.2">
      <c r="A1052" s="1734"/>
      <c r="B1052" s="1734"/>
      <c r="C1052" s="1734"/>
      <c r="D1052" s="1734"/>
      <c r="E1052" s="1734"/>
      <c r="F1052" s="1734"/>
      <c r="G1052" s="1734"/>
    </row>
    <row r="1053" spans="1:7" x14ac:dyDescent="0.2">
      <c r="A1053" s="1734"/>
      <c r="B1053" s="1734"/>
      <c r="C1053" s="1734"/>
      <c r="D1053" s="1734"/>
      <c r="E1053" s="1734"/>
      <c r="F1053" s="1734"/>
      <c r="G1053" s="1734"/>
    </row>
    <row r="1054" spans="1:7" x14ac:dyDescent="0.2">
      <c r="A1054" s="1734"/>
      <c r="B1054" s="1734"/>
      <c r="C1054" s="1734"/>
      <c r="D1054" s="1734"/>
      <c r="E1054" s="1734"/>
      <c r="F1054" s="1734"/>
      <c r="G1054" s="1734"/>
    </row>
    <row r="1055" spans="1:7" x14ac:dyDescent="0.2">
      <c r="A1055" s="1734"/>
      <c r="B1055" s="1734"/>
      <c r="C1055" s="1734"/>
      <c r="D1055" s="1734"/>
      <c r="E1055" s="1734"/>
      <c r="F1055" s="1734"/>
      <c r="G1055" s="1734"/>
    </row>
    <row r="1056" spans="1:7" x14ac:dyDescent="0.2">
      <c r="A1056" s="1734"/>
      <c r="B1056" s="1734"/>
      <c r="C1056" s="1734"/>
      <c r="D1056" s="1734"/>
      <c r="E1056" s="1734"/>
      <c r="F1056" s="1734"/>
      <c r="G1056" s="1734"/>
    </row>
    <row r="1057" spans="1:7" x14ac:dyDescent="0.2">
      <c r="A1057" s="1734"/>
      <c r="B1057" s="1734"/>
      <c r="C1057" s="1734"/>
      <c r="D1057" s="1734"/>
      <c r="E1057" s="1734"/>
      <c r="F1057" s="1734"/>
      <c r="G1057" s="1734"/>
    </row>
    <row r="1058" spans="1:7" x14ac:dyDescent="0.2">
      <c r="A1058" s="1734"/>
      <c r="B1058" s="1734"/>
      <c r="C1058" s="1734"/>
      <c r="D1058" s="1734"/>
      <c r="E1058" s="1734"/>
      <c r="F1058" s="1734"/>
      <c r="G1058" s="1734"/>
    </row>
    <row r="1059" spans="1:7" x14ac:dyDescent="0.2">
      <c r="A1059" s="1734"/>
      <c r="B1059" s="1734"/>
      <c r="C1059" s="1734"/>
      <c r="D1059" s="1734"/>
      <c r="E1059" s="1734"/>
      <c r="F1059" s="1734"/>
      <c r="G1059" s="1734"/>
    </row>
    <row r="1060" spans="1:7" x14ac:dyDescent="0.2">
      <c r="A1060" s="1734"/>
      <c r="B1060" s="1734"/>
      <c r="C1060" s="1734"/>
      <c r="D1060" s="1734"/>
      <c r="E1060" s="1734"/>
      <c r="F1060" s="1734"/>
      <c r="G1060" s="1734"/>
    </row>
    <row r="1061" spans="1:7" x14ac:dyDescent="0.2">
      <c r="A1061" s="1734"/>
      <c r="B1061" s="1734"/>
      <c r="C1061" s="1734"/>
      <c r="D1061" s="1734"/>
      <c r="E1061" s="1734"/>
      <c r="F1061" s="1734"/>
      <c r="G1061" s="1734"/>
    </row>
    <row r="1062" spans="1:7" x14ac:dyDescent="0.2">
      <c r="A1062" s="1734"/>
      <c r="B1062" s="1734"/>
      <c r="C1062" s="1734"/>
      <c r="D1062" s="1734"/>
      <c r="E1062" s="1734"/>
      <c r="F1062" s="1734"/>
      <c r="G1062" s="1734"/>
    </row>
    <row r="1063" spans="1:7" x14ac:dyDescent="0.2">
      <c r="A1063" s="1734"/>
      <c r="B1063" s="1734"/>
      <c r="C1063" s="1734"/>
      <c r="D1063" s="1734"/>
      <c r="E1063" s="1734"/>
      <c r="F1063" s="1734"/>
      <c r="G1063" s="1734"/>
    </row>
    <row r="1064" spans="1:7" x14ac:dyDescent="0.2">
      <c r="A1064" s="1734"/>
      <c r="B1064" s="1734"/>
      <c r="C1064" s="1734"/>
      <c r="D1064" s="1734"/>
      <c r="E1064" s="1734"/>
      <c r="F1064" s="1734"/>
      <c r="G1064" s="1734"/>
    </row>
    <row r="1065" spans="1:7" x14ac:dyDescent="0.2">
      <c r="A1065" s="1734"/>
      <c r="B1065" s="1734"/>
      <c r="C1065" s="1734"/>
      <c r="D1065" s="1734"/>
      <c r="E1065" s="1734"/>
      <c r="F1065" s="1734"/>
      <c r="G1065" s="1734"/>
    </row>
    <row r="1066" spans="1:7" x14ac:dyDescent="0.2">
      <c r="A1066" s="1734"/>
      <c r="B1066" s="1734"/>
      <c r="C1066" s="1734"/>
      <c r="D1066" s="1734"/>
      <c r="E1066" s="1734"/>
      <c r="F1066" s="1734"/>
      <c r="G1066" s="1734"/>
    </row>
  </sheetData>
  <mergeCells count="21">
    <mergeCell ref="A4:S4"/>
    <mergeCell ref="T6:T8"/>
    <mergeCell ref="L6:L8"/>
    <mergeCell ref="M6:M8"/>
    <mergeCell ref="N6:N8"/>
    <mergeCell ref="O6:O8"/>
    <mergeCell ref="J6:J8"/>
    <mergeCell ref="A6:A8"/>
    <mergeCell ref="B6:B8"/>
    <mergeCell ref="C6:C8"/>
    <mergeCell ref="D6:D8"/>
    <mergeCell ref="E6:E8"/>
    <mergeCell ref="F6:F8"/>
    <mergeCell ref="G6:G8"/>
    <mergeCell ref="H6:H8"/>
    <mergeCell ref="I6:I8"/>
    <mergeCell ref="P6:P8"/>
    <mergeCell ref="Q6:Q8"/>
    <mergeCell ref="R6:R8"/>
    <mergeCell ref="S6:S8"/>
    <mergeCell ref="K6:K8"/>
  </mergeCells>
  <hyperlinks>
    <hyperlink ref="A26" r:id="rId1" xr:uid="{35870119-17BD-4620-842E-1037536989D2}"/>
    <hyperlink ref="A25" r:id="rId2" xr:uid="{DA0A0C58-8833-4EE6-87F9-A0721D77F200}"/>
    <hyperlink ref="A1" location="Índice!A1" display="Voltar ao índice" xr:uid="{E700E15F-FBF1-449D-8190-E8C802E97DBC}"/>
  </hyperlinks>
  <printOptions gridLinesSet="0"/>
  <pageMargins left="0.78740157480314965" right="0.2" top="0.5" bottom="0.78740157480314965" header="0" footer="0"/>
  <pageSetup paperSize="9" orientation="portrait" horizontalDpi="300" verticalDpi="300" r:id="rId3"/>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4B3DC-A284-4C68-A93A-FE369050026B}">
  <dimension ref="A1:G141"/>
  <sheetViews>
    <sheetView showGridLines="0" workbookViewId="0"/>
  </sheetViews>
  <sheetFormatPr defaultColWidth="9.7265625" defaultRowHeight="8" x14ac:dyDescent="0.2"/>
  <cols>
    <col min="1" max="1" width="33.81640625" style="1733" customWidth="1"/>
    <col min="2" max="2" width="11" style="1733" customWidth="1"/>
    <col min="3" max="3" width="12.453125" style="1733" customWidth="1"/>
    <col min="4" max="4" width="13.1796875" style="1733" customWidth="1"/>
    <col min="5" max="5" width="16.453125" style="1733" customWidth="1"/>
    <col min="6" max="16384" width="9.7265625" style="1733"/>
  </cols>
  <sheetData>
    <row r="1" spans="1:7" ht="12.5" x14ac:dyDescent="0.25">
      <c r="A1" s="527" t="s">
        <v>227</v>
      </c>
    </row>
    <row r="2" spans="1:7" ht="12" customHeight="1" x14ac:dyDescent="0.2"/>
    <row r="3" spans="1:7" ht="16.5" customHeight="1" x14ac:dyDescent="0.25">
      <c r="A3" s="1723" t="s">
        <v>1247</v>
      </c>
      <c r="B3" s="1723"/>
      <c r="C3" s="1723"/>
      <c r="D3" s="1723"/>
      <c r="E3" s="1723"/>
    </row>
    <row r="4" spans="1:7" s="1731" customFormat="1" ht="34.5" customHeight="1" x14ac:dyDescent="0.2">
      <c r="A4" s="2974" t="s">
        <v>1248</v>
      </c>
      <c r="B4" s="2974"/>
      <c r="C4" s="2974"/>
      <c r="D4" s="2974"/>
      <c r="E4" s="2974"/>
    </row>
    <row r="5" spans="1:7" ht="13.5" customHeight="1" x14ac:dyDescent="0.25">
      <c r="A5" s="1710">
        <v>2023</v>
      </c>
      <c r="B5" s="1165"/>
      <c r="C5" s="1165"/>
      <c r="D5" s="1707"/>
      <c r="E5" s="1750" t="s">
        <v>423</v>
      </c>
    </row>
    <row r="6" spans="1:7" ht="17.149999999999999" customHeight="1" x14ac:dyDescent="0.2">
      <c r="A6" s="1780"/>
      <c r="B6" s="2961" t="s">
        <v>1303</v>
      </c>
      <c r="C6" s="2961"/>
      <c r="D6" s="2961"/>
      <c r="E6" s="2961"/>
    </row>
    <row r="7" spans="1:7" ht="17.149999999999999" customHeight="1" x14ac:dyDescent="0.2">
      <c r="A7" s="1773" t="s">
        <v>1249</v>
      </c>
      <c r="B7" s="2961" t="s">
        <v>273</v>
      </c>
      <c r="C7" s="2961" t="s">
        <v>1250</v>
      </c>
      <c r="D7" s="2961"/>
      <c r="E7" s="1772" t="s">
        <v>1251</v>
      </c>
      <c r="F7" s="3045"/>
    </row>
    <row r="8" spans="1:7" ht="17.149999999999999" customHeight="1" x14ac:dyDescent="0.2">
      <c r="A8" s="1773" t="s">
        <v>1252</v>
      </c>
      <c r="B8" s="2961"/>
      <c r="C8" s="1772" t="s">
        <v>1253</v>
      </c>
      <c r="D8" s="1772" t="s">
        <v>1254</v>
      </c>
      <c r="E8" s="1773" t="s">
        <v>1255</v>
      </c>
      <c r="F8" s="3045"/>
    </row>
    <row r="9" spans="1:7" ht="17.149999999999999" customHeight="1" x14ac:dyDescent="0.25">
      <c r="A9" s="1781"/>
      <c r="B9" s="2961"/>
      <c r="C9" s="1774" t="s">
        <v>1256</v>
      </c>
      <c r="D9" s="1774" t="s">
        <v>1210</v>
      </c>
      <c r="E9" s="1774" t="s">
        <v>1257</v>
      </c>
    </row>
    <row r="10" spans="1:7" ht="9" customHeight="1" x14ac:dyDescent="0.25">
      <c r="A10" s="1707"/>
      <c r="B10" s="1707"/>
      <c r="C10" s="1707"/>
      <c r="D10" s="1707"/>
      <c r="E10" s="1707"/>
    </row>
    <row r="11" spans="1:7" s="1740" customFormat="1" ht="15" customHeight="1" x14ac:dyDescent="0.25">
      <c r="A11" s="1724" t="s">
        <v>899</v>
      </c>
      <c r="B11" s="1749">
        <v>256475</v>
      </c>
      <c r="C11" s="1749">
        <v>6547</v>
      </c>
      <c r="D11" s="1749">
        <v>2266</v>
      </c>
      <c r="E11" s="1749">
        <v>247662</v>
      </c>
    </row>
    <row r="12" spans="1:7" s="1751" customFormat="1" ht="18" customHeight="1" x14ac:dyDescent="0.25">
      <c r="A12" s="1707" t="s">
        <v>1258</v>
      </c>
      <c r="B12" s="1749">
        <v>13718</v>
      </c>
      <c r="C12" s="1743">
        <v>231</v>
      </c>
      <c r="D12" s="1743">
        <v>38</v>
      </c>
      <c r="E12" s="1743">
        <v>13449</v>
      </c>
      <c r="G12" s="1752"/>
    </row>
    <row r="13" spans="1:7" s="1751" customFormat="1" ht="18" customHeight="1" x14ac:dyDescent="0.25">
      <c r="A13" s="1753" t="s">
        <v>1259</v>
      </c>
      <c r="B13" s="1749">
        <v>1189</v>
      </c>
      <c r="C13" s="1743">
        <v>3</v>
      </c>
      <c r="D13" s="1743">
        <v>120</v>
      </c>
      <c r="E13" s="1743">
        <v>1066</v>
      </c>
      <c r="G13" s="1752"/>
    </row>
    <row r="14" spans="1:7" s="1751" customFormat="1" ht="18" customHeight="1" x14ac:dyDescent="0.25">
      <c r="A14" s="1753" t="s">
        <v>1260</v>
      </c>
      <c r="B14" s="1749">
        <v>23781</v>
      </c>
      <c r="C14" s="1743">
        <v>0</v>
      </c>
      <c r="D14" s="1743">
        <v>132</v>
      </c>
      <c r="E14" s="1743">
        <v>23649</v>
      </c>
      <c r="G14" s="1752"/>
    </row>
    <row r="15" spans="1:7" s="1751" customFormat="1" ht="18" customHeight="1" x14ac:dyDescent="0.25">
      <c r="A15" s="1753" t="s">
        <v>1261</v>
      </c>
      <c r="B15" s="1749">
        <v>13156</v>
      </c>
      <c r="C15" s="1743">
        <v>88</v>
      </c>
      <c r="D15" s="1743">
        <v>219</v>
      </c>
      <c r="E15" s="1743">
        <v>12849</v>
      </c>
      <c r="G15" s="1752"/>
    </row>
    <row r="16" spans="1:7" s="1751" customFormat="1" ht="18" customHeight="1" x14ac:dyDescent="0.25">
      <c r="A16" s="1753" t="s">
        <v>1262</v>
      </c>
      <c r="B16" s="1749">
        <v>20291</v>
      </c>
      <c r="C16" s="1743">
        <v>24</v>
      </c>
      <c r="D16" s="1743">
        <v>1200</v>
      </c>
      <c r="E16" s="1743">
        <v>19067</v>
      </c>
      <c r="G16" s="1752"/>
    </row>
    <row r="17" spans="1:7" s="1751" customFormat="1" ht="18" customHeight="1" x14ac:dyDescent="0.25">
      <c r="A17" s="1753" t="s">
        <v>1263</v>
      </c>
      <c r="B17" s="1749">
        <v>20023</v>
      </c>
      <c r="C17" s="1743">
        <v>584</v>
      </c>
      <c r="D17" s="1743">
        <v>76</v>
      </c>
      <c r="E17" s="1743">
        <v>19363</v>
      </c>
      <c r="G17" s="1752"/>
    </row>
    <row r="18" spans="1:7" s="1751" customFormat="1" ht="18" customHeight="1" x14ac:dyDescent="0.25">
      <c r="A18" s="1753" t="s">
        <v>1264</v>
      </c>
      <c r="B18" s="1749">
        <v>22918</v>
      </c>
      <c r="C18" s="1743">
        <v>0</v>
      </c>
      <c r="D18" s="1743">
        <v>0</v>
      </c>
      <c r="E18" s="1743">
        <v>22918</v>
      </c>
      <c r="G18" s="1752"/>
    </row>
    <row r="19" spans="1:7" s="1751" customFormat="1" ht="18" customHeight="1" x14ac:dyDescent="0.25">
      <c r="A19" s="1753" t="s">
        <v>1265</v>
      </c>
      <c r="B19" s="1749">
        <v>3528</v>
      </c>
      <c r="C19" s="1743">
        <v>124</v>
      </c>
      <c r="D19" s="1743">
        <v>10</v>
      </c>
      <c r="E19" s="1743">
        <v>3394</v>
      </c>
      <c r="G19" s="1752"/>
    </row>
    <row r="20" spans="1:7" s="1751" customFormat="1" ht="18" customHeight="1" x14ac:dyDescent="0.25">
      <c r="A20" s="1753" t="s">
        <v>1266</v>
      </c>
      <c r="B20" s="1749">
        <v>8998</v>
      </c>
      <c r="C20" s="1743">
        <v>536</v>
      </c>
      <c r="D20" s="1743">
        <v>13</v>
      </c>
      <c r="E20" s="1743">
        <v>8449</v>
      </c>
      <c r="G20" s="1752"/>
    </row>
    <row r="21" spans="1:7" s="1751" customFormat="1" ht="18" customHeight="1" x14ac:dyDescent="0.25">
      <c r="A21" s="1753" t="s">
        <v>691</v>
      </c>
      <c r="B21" s="1749">
        <v>35456</v>
      </c>
      <c r="C21" s="1743">
        <v>632</v>
      </c>
      <c r="D21" s="1743">
        <v>198</v>
      </c>
      <c r="E21" s="1743">
        <v>34626</v>
      </c>
      <c r="G21" s="1752"/>
    </row>
    <row r="22" spans="1:7" s="1751" customFormat="1" ht="18" customHeight="1" x14ac:dyDescent="0.25">
      <c r="A22" s="1753" t="s">
        <v>1267</v>
      </c>
      <c r="B22" s="1749">
        <v>1741</v>
      </c>
      <c r="C22" s="1743">
        <v>0</v>
      </c>
      <c r="D22" s="1743">
        <v>0</v>
      </c>
      <c r="E22" s="1743">
        <v>1741</v>
      </c>
      <c r="G22" s="1752"/>
    </row>
    <row r="23" spans="1:7" s="1751" customFormat="1" ht="18" customHeight="1" x14ac:dyDescent="0.25">
      <c r="A23" s="1753" t="s">
        <v>1268</v>
      </c>
      <c r="B23" s="1749">
        <v>4195</v>
      </c>
      <c r="C23" s="1743">
        <v>158</v>
      </c>
      <c r="D23" s="1743">
        <v>8</v>
      </c>
      <c r="E23" s="1743">
        <v>4029</v>
      </c>
      <c r="G23" s="1752"/>
    </row>
    <row r="24" spans="1:7" s="1751" customFormat="1" ht="18" customHeight="1" x14ac:dyDescent="0.25">
      <c r="A24" s="1753" t="s">
        <v>1269</v>
      </c>
      <c r="B24" s="1749">
        <v>7689</v>
      </c>
      <c r="C24" s="1743">
        <v>81</v>
      </c>
      <c r="D24" s="1743">
        <v>13</v>
      </c>
      <c r="E24" s="1743">
        <v>7595</v>
      </c>
      <c r="G24" s="1752"/>
    </row>
    <row r="25" spans="1:7" s="1751" customFormat="1" ht="18" customHeight="1" x14ac:dyDescent="0.25">
      <c r="A25" s="1753" t="s">
        <v>1270</v>
      </c>
      <c r="B25" s="1749">
        <v>1610</v>
      </c>
      <c r="C25" s="1743">
        <v>40</v>
      </c>
      <c r="D25" s="1743">
        <v>26</v>
      </c>
      <c r="E25" s="1743">
        <v>1544</v>
      </c>
      <c r="G25" s="1752"/>
    </row>
    <row r="26" spans="1:7" s="1751" customFormat="1" ht="18" customHeight="1" x14ac:dyDescent="0.25">
      <c r="A26" s="1753" t="s">
        <v>1271</v>
      </c>
      <c r="B26" s="1749">
        <v>848</v>
      </c>
      <c r="C26" s="1743">
        <v>0</v>
      </c>
      <c r="D26" s="1743">
        <v>1</v>
      </c>
      <c r="E26" s="1743">
        <v>847</v>
      </c>
      <c r="G26" s="1752"/>
    </row>
    <row r="27" spans="1:7" s="1751" customFormat="1" ht="18" customHeight="1" x14ac:dyDescent="0.25">
      <c r="A27" s="1753" t="s">
        <v>1272</v>
      </c>
      <c r="B27" s="1749">
        <v>1376</v>
      </c>
      <c r="C27" s="1743">
        <v>358</v>
      </c>
      <c r="D27" s="1743">
        <v>0</v>
      </c>
      <c r="E27" s="1743">
        <v>1018</v>
      </c>
      <c r="G27" s="1752"/>
    </row>
    <row r="28" spans="1:7" s="1751" customFormat="1" ht="18" customHeight="1" x14ac:dyDescent="0.25">
      <c r="A28" s="1753" t="s">
        <v>1273</v>
      </c>
      <c r="B28" s="1749">
        <v>46059</v>
      </c>
      <c r="C28" s="1743">
        <v>3120</v>
      </c>
      <c r="D28" s="1743">
        <v>153</v>
      </c>
      <c r="E28" s="1743">
        <v>42786</v>
      </c>
      <c r="G28" s="1752"/>
    </row>
    <row r="29" spans="1:7" s="1751" customFormat="1" ht="18" customHeight="1" x14ac:dyDescent="0.25">
      <c r="A29" s="1753" t="s">
        <v>1274</v>
      </c>
      <c r="B29" s="1749">
        <v>883</v>
      </c>
      <c r="C29" s="1743">
        <v>10</v>
      </c>
      <c r="D29" s="1743">
        <v>3</v>
      </c>
      <c r="E29" s="1743">
        <v>870</v>
      </c>
      <c r="G29" s="1752"/>
    </row>
    <row r="30" spans="1:7" s="1751" customFormat="1" ht="18" customHeight="1" x14ac:dyDescent="0.25">
      <c r="A30" s="1753" t="s">
        <v>1275</v>
      </c>
      <c r="B30" s="1749">
        <v>658</v>
      </c>
      <c r="C30" s="1743">
        <v>0</v>
      </c>
      <c r="D30" s="1743">
        <v>0</v>
      </c>
      <c r="E30" s="1743">
        <v>658</v>
      </c>
      <c r="G30" s="1752"/>
    </row>
    <row r="31" spans="1:7" s="1751" customFormat="1" ht="18" customHeight="1" x14ac:dyDescent="0.25">
      <c r="A31" s="1707" t="s">
        <v>1276</v>
      </c>
      <c r="B31" s="1749">
        <v>28358</v>
      </c>
      <c r="C31" s="1743">
        <v>558</v>
      </c>
      <c r="D31" s="1743">
        <v>56</v>
      </c>
      <c r="E31" s="1743">
        <v>27744</v>
      </c>
      <c r="G31" s="1752"/>
    </row>
    <row r="32" spans="1:7" ht="7" customHeight="1" thickBot="1" x14ac:dyDescent="0.3">
      <c r="A32" s="1707"/>
      <c r="B32" s="1727"/>
      <c r="C32" s="1727"/>
      <c r="D32" s="1727"/>
      <c r="E32" s="1727"/>
    </row>
    <row r="33" spans="1:5" ht="3" customHeight="1" thickTop="1" x14ac:dyDescent="0.25">
      <c r="A33" s="3046"/>
      <c r="B33" s="3046"/>
      <c r="C33" s="3046"/>
      <c r="D33" s="3046"/>
      <c r="E33" s="3046"/>
    </row>
    <row r="34" spans="1:5" ht="9.75" customHeight="1" x14ac:dyDescent="0.2">
      <c r="A34" s="3047" t="s">
        <v>1277</v>
      </c>
      <c r="B34" s="3047"/>
      <c r="C34" s="3047"/>
      <c r="D34" s="3047"/>
      <c r="E34" s="3047"/>
    </row>
    <row r="35" spans="1:5" s="1721" customFormat="1" ht="13.5" customHeight="1" x14ac:dyDescent="0.25">
      <c r="A35" s="3037" t="s">
        <v>1227</v>
      </c>
      <c r="B35" s="3037"/>
      <c r="C35" s="3037"/>
      <c r="D35" s="3037"/>
      <c r="E35" s="3037"/>
    </row>
    <row r="36" spans="1:5" ht="7.5" customHeight="1" x14ac:dyDescent="0.25">
      <c r="A36" s="1707"/>
      <c r="B36" s="1707"/>
      <c r="C36" s="1707"/>
      <c r="D36" s="1707"/>
      <c r="E36" s="1707"/>
    </row>
    <row r="37" spans="1:5" s="1701" customFormat="1" ht="12" customHeight="1" x14ac:dyDescent="0.25">
      <c r="A37" s="1520" t="s">
        <v>301</v>
      </c>
      <c r="B37" s="1707"/>
      <c r="C37" s="1707"/>
      <c r="D37" s="1707"/>
      <c r="E37" s="1707"/>
    </row>
    <row r="38" spans="1:5" s="1701" customFormat="1" ht="11.25" customHeight="1" x14ac:dyDescent="0.25">
      <c r="A38" s="1722" t="s">
        <v>1216</v>
      </c>
      <c r="B38" s="1707"/>
      <c r="C38" s="1707"/>
      <c r="D38" s="1707"/>
      <c r="E38" s="1707"/>
    </row>
    <row r="39" spans="1:5" ht="16" customHeight="1" x14ac:dyDescent="0.25">
      <c r="A39" s="1722" t="s">
        <v>1217</v>
      </c>
    </row>
    <row r="40" spans="1:5" ht="22" customHeight="1" x14ac:dyDescent="0.2"/>
    <row r="41" spans="1:5" ht="22" customHeight="1" x14ac:dyDescent="0.2"/>
    <row r="42" spans="1:5" ht="17.149999999999999" customHeight="1" x14ac:dyDescent="0.2"/>
    <row r="43" spans="1:5" ht="17.149999999999999" customHeight="1" x14ac:dyDescent="0.2"/>
    <row r="44" spans="1:5" ht="17.149999999999999" customHeight="1" x14ac:dyDescent="0.2"/>
    <row r="45" spans="1:5" ht="17.149999999999999" customHeight="1" x14ac:dyDescent="0.2"/>
    <row r="46" spans="1:5" ht="17.149999999999999" customHeight="1" x14ac:dyDescent="0.2"/>
    <row r="47" spans="1:5" ht="17.149999999999999" customHeight="1" x14ac:dyDescent="0.2"/>
    <row r="48" spans="1:5"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sheetData>
  <mergeCells count="8">
    <mergeCell ref="F7:F8"/>
    <mergeCell ref="A33:E33"/>
    <mergeCell ref="A34:E34"/>
    <mergeCell ref="A35:E35"/>
    <mergeCell ref="A4:E4"/>
    <mergeCell ref="B6:E6"/>
    <mergeCell ref="B7:B9"/>
    <mergeCell ref="C7:D7"/>
  </mergeCells>
  <hyperlinks>
    <hyperlink ref="A38" r:id="rId1" xr:uid="{5631D082-5C58-48D2-B64A-EBB999737495}"/>
    <hyperlink ref="A39" r:id="rId2" xr:uid="{1F4C3C4F-DB01-4FC2-B868-E5B724A827E7}"/>
    <hyperlink ref="A1" location="Índice!A1" display="Voltar ao índice" xr:uid="{4FAC7058-8817-414B-8338-B814A742ED0B}"/>
  </hyperlinks>
  <printOptions gridLinesSet="0"/>
  <pageMargins left="0.78740157480314965" right="0.78740157480314965" top="1.1811023622047243" bottom="0.78740157480314965" header="0" footer="0"/>
  <pageSetup paperSize="9" orientation="portrait" verticalDpi="300" r:id="rId3"/>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35993-9C7E-4804-AC8C-C1191F4542A6}">
  <sheetPr syncVertical="1" syncRef="A1" transitionEvaluation="1">
    <pageSetUpPr autoPageBreaks="0"/>
  </sheetPr>
  <dimension ref="A1:E143"/>
  <sheetViews>
    <sheetView showGridLines="0" workbookViewId="0"/>
  </sheetViews>
  <sheetFormatPr defaultColWidth="9.7265625" defaultRowHeight="9" x14ac:dyDescent="0.2"/>
  <cols>
    <col min="1" max="1" width="26.54296875" style="1701" customWidth="1"/>
    <col min="2" max="2" width="10.7265625" style="1701" customWidth="1"/>
    <col min="3" max="5" width="16.54296875" style="1701" customWidth="1"/>
    <col min="6" max="6" width="10.7265625" style="1701" customWidth="1"/>
    <col min="7" max="7" width="8.7265625" style="1701" customWidth="1"/>
    <col min="8" max="16384" width="9.7265625" style="1701"/>
  </cols>
  <sheetData>
    <row r="1" spans="1:5" ht="12.5" x14ac:dyDescent="0.25">
      <c r="A1" s="527" t="s">
        <v>227</v>
      </c>
    </row>
    <row r="2" spans="1:5" ht="15" customHeight="1" x14ac:dyDescent="0.2"/>
    <row r="3" spans="1:5" s="1703" customFormat="1" ht="18" customHeight="1" x14ac:dyDescent="0.25">
      <c r="A3" s="1723" t="s">
        <v>1278</v>
      </c>
      <c r="B3" s="1723"/>
      <c r="C3" s="1723"/>
      <c r="D3" s="1723"/>
      <c r="E3" s="1723"/>
    </row>
    <row r="4" spans="1:5" s="1703" customFormat="1" ht="31.5" customHeight="1" x14ac:dyDescent="0.2">
      <c r="A4" s="2959" t="s">
        <v>1279</v>
      </c>
      <c r="B4" s="2959"/>
      <c r="C4" s="2959"/>
      <c r="D4" s="2959"/>
      <c r="E4" s="2959"/>
    </row>
    <row r="5" spans="1:5" ht="13.5" customHeight="1" x14ac:dyDescent="0.25">
      <c r="A5" s="1710">
        <v>2023</v>
      </c>
      <c r="B5" s="1165"/>
      <c r="C5" s="1165"/>
      <c r="D5" s="1165"/>
      <c r="E5" s="1706" t="s">
        <v>423</v>
      </c>
    </row>
    <row r="6" spans="1:5" ht="7.5" customHeight="1" x14ac:dyDescent="0.2">
      <c r="A6" s="2961" t="s">
        <v>1280</v>
      </c>
      <c r="B6" s="2961" t="s">
        <v>1222</v>
      </c>
      <c r="C6" s="2961"/>
      <c r="D6" s="2961"/>
      <c r="E6" s="2961"/>
    </row>
    <row r="7" spans="1:5" ht="7.5" customHeight="1" x14ac:dyDescent="0.2">
      <c r="A7" s="2961"/>
      <c r="B7" s="2961"/>
      <c r="C7" s="2961"/>
      <c r="D7" s="2961"/>
      <c r="E7" s="2961"/>
    </row>
    <row r="8" spans="1:5" ht="7.5" customHeight="1" x14ac:dyDescent="0.2">
      <c r="A8" s="2961"/>
      <c r="B8" s="2961"/>
      <c r="C8" s="2961"/>
      <c r="D8" s="2961"/>
      <c r="E8" s="2961"/>
    </row>
    <row r="9" spans="1:5" ht="12.75" customHeight="1" x14ac:dyDescent="0.2">
      <c r="A9" s="2961"/>
      <c r="B9" s="2961" t="s">
        <v>273</v>
      </c>
      <c r="C9" s="3038" t="s">
        <v>1223</v>
      </c>
      <c r="D9" s="3039"/>
      <c r="E9" s="3038" t="s">
        <v>1224</v>
      </c>
    </row>
    <row r="10" spans="1:5" ht="12.75" customHeight="1" x14ac:dyDescent="0.2">
      <c r="A10" s="2961"/>
      <c r="B10" s="2961"/>
      <c r="C10" s="3039"/>
      <c r="D10" s="3039"/>
      <c r="E10" s="3038"/>
    </row>
    <row r="11" spans="1:5" ht="12.75" customHeight="1" x14ac:dyDescent="0.2">
      <c r="A11" s="2961"/>
      <c r="B11" s="2961"/>
      <c r="C11" s="3038" t="s">
        <v>1225</v>
      </c>
      <c r="D11" s="3038" t="s">
        <v>1226</v>
      </c>
      <c r="E11" s="3038"/>
    </row>
    <row r="12" spans="1:5" ht="12.75" customHeight="1" x14ac:dyDescent="0.2">
      <c r="A12" s="2961"/>
      <c r="B12" s="2961"/>
      <c r="C12" s="3039"/>
      <c r="D12" s="3039"/>
      <c r="E12" s="3038"/>
    </row>
    <row r="13" spans="1:5" s="1705" customFormat="1" ht="18.75" customHeight="1" x14ac:dyDescent="0.25">
      <c r="A13" s="1754" t="s">
        <v>273</v>
      </c>
      <c r="B13" s="1755">
        <v>975</v>
      </c>
      <c r="C13" s="1755">
        <v>44</v>
      </c>
      <c r="D13" s="1755">
        <v>16</v>
      </c>
      <c r="E13" s="1755">
        <v>915</v>
      </c>
    </row>
    <row r="14" spans="1:5" ht="7" customHeight="1" x14ac:dyDescent="0.25">
      <c r="A14" s="1756"/>
    </row>
    <row r="15" spans="1:5" ht="18" customHeight="1" x14ac:dyDescent="0.25">
      <c r="A15" s="1757" t="s">
        <v>1281</v>
      </c>
      <c r="B15" s="1726">
        <v>294</v>
      </c>
      <c r="C15" s="1725">
        <v>40</v>
      </c>
      <c r="D15" s="1725">
        <v>3</v>
      </c>
      <c r="E15" s="1725">
        <v>251</v>
      </c>
    </row>
    <row r="16" spans="1:5" ht="18" customHeight="1" x14ac:dyDescent="0.25">
      <c r="A16" s="1757" t="s">
        <v>1282</v>
      </c>
      <c r="B16" s="1755">
        <v>91</v>
      </c>
      <c r="C16" s="1727">
        <v>1</v>
      </c>
      <c r="D16" s="1758">
        <v>0</v>
      </c>
      <c r="E16" s="1727">
        <v>90</v>
      </c>
    </row>
    <row r="17" spans="1:5" ht="18" customHeight="1" x14ac:dyDescent="0.25">
      <c r="A17" s="1757" t="s">
        <v>1283</v>
      </c>
      <c r="B17" s="1755">
        <v>336</v>
      </c>
      <c r="C17" s="1758">
        <v>0</v>
      </c>
      <c r="D17" s="1758">
        <v>7</v>
      </c>
      <c r="E17" s="1727">
        <v>329</v>
      </c>
    </row>
    <row r="18" spans="1:5" ht="18" customHeight="1" x14ac:dyDescent="0.25">
      <c r="A18" s="1757" t="s">
        <v>1284</v>
      </c>
      <c r="B18" s="1755">
        <v>140</v>
      </c>
      <c r="C18" s="1758">
        <v>0</v>
      </c>
      <c r="D18" s="1758">
        <v>1</v>
      </c>
      <c r="E18" s="1727">
        <v>139</v>
      </c>
    </row>
    <row r="19" spans="1:5" ht="18" customHeight="1" x14ac:dyDescent="0.25">
      <c r="A19" s="1757" t="s">
        <v>1285</v>
      </c>
      <c r="B19" s="1755">
        <v>9</v>
      </c>
      <c r="C19" s="1758">
        <v>0</v>
      </c>
      <c r="D19" s="1758">
        <v>0</v>
      </c>
      <c r="E19" s="1727">
        <v>9</v>
      </c>
    </row>
    <row r="20" spans="1:5" ht="18" customHeight="1" x14ac:dyDescent="0.25">
      <c r="A20" s="1757" t="s">
        <v>1286</v>
      </c>
      <c r="B20" s="1755">
        <v>10</v>
      </c>
      <c r="C20" s="1758">
        <v>0</v>
      </c>
      <c r="D20" s="1758">
        <v>2</v>
      </c>
      <c r="E20" s="1727">
        <v>8</v>
      </c>
    </row>
    <row r="21" spans="1:5" ht="18" customHeight="1" x14ac:dyDescent="0.25">
      <c r="A21" s="1757" t="s">
        <v>1287</v>
      </c>
      <c r="B21" s="1755">
        <v>52</v>
      </c>
      <c r="C21" s="1758">
        <v>0</v>
      </c>
      <c r="D21" s="1758">
        <v>0</v>
      </c>
      <c r="E21" s="1727">
        <v>52</v>
      </c>
    </row>
    <row r="22" spans="1:5" ht="18" customHeight="1" x14ac:dyDescent="0.25">
      <c r="A22" s="1757" t="s">
        <v>1288</v>
      </c>
      <c r="B22" s="1755">
        <v>43</v>
      </c>
      <c r="C22" s="1758">
        <v>3</v>
      </c>
      <c r="D22" s="1758">
        <v>3</v>
      </c>
      <c r="E22" s="1727">
        <v>37</v>
      </c>
    </row>
    <row r="23" spans="1:5" ht="4.5" customHeight="1" thickBot="1" x14ac:dyDescent="0.3">
      <c r="A23" s="1759"/>
      <c r="B23" s="1719"/>
      <c r="C23" s="1719"/>
      <c r="D23" s="1719"/>
      <c r="E23" s="1719"/>
    </row>
    <row r="24" spans="1:5" ht="3" customHeight="1" thickTop="1" x14ac:dyDescent="0.25">
      <c r="A24" s="1707"/>
      <c r="B24" s="1707"/>
      <c r="C24" s="1707"/>
      <c r="D24" s="1707"/>
      <c r="E24" s="1707"/>
    </row>
    <row r="25" spans="1:5" s="1721" customFormat="1" ht="12" customHeight="1" x14ac:dyDescent="0.25">
      <c r="A25" s="3037" t="s">
        <v>1227</v>
      </c>
      <c r="B25" s="3037"/>
      <c r="C25" s="3037"/>
      <c r="D25" s="3037"/>
      <c r="E25" s="3037"/>
    </row>
    <row r="26" spans="1:5" ht="9" customHeight="1" x14ac:dyDescent="0.25">
      <c r="A26" s="1707"/>
      <c r="B26" s="1707"/>
      <c r="C26" s="1707"/>
      <c r="D26" s="1707"/>
      <c r="E26" s="1707"/>
    </row>
    <row r="27" spans="1:5" ht="12" customHeight="1" x14ac:dyDescent="0.25">
      <c r="A27" s="1520" t="s">
        <v>301</v>
      </c>
      <c r="B27" s="1707"/>
      <c r="C27" s="1707"/>
      <c r="D27" s="1707"/>
      <c r="E27" s="1707"/>
    </row>
    <row r="28" spans="1:5" ht="11.25" customHeight="1" x14ac:dyDescent="0.25">
      <c r="A28" s="1722" t="s">
        <v>1212</v>
      </c>
      <c r="B28" s="1707"/>
      <c r="C28" s="1707"/>
      <c r="D28" s="1707"/>
      <c r="E28" s="1707"/>
    </row>
    <row r="29" spans="1:5" ht="16" customHeight="1" x14ac:dyDescent="0.25">
      <c r="A29" s="1722" t="s">
        <v>1213</v>
      </c>
    </row>
    <row r="30" spans="1:5" ht="16" customHeight="1" x14ac:dyDescent="0.2"/>
    <row r="31" spans="1:5" ht="16" customHeight="1" x14ac:dyDescent="0.2"/>
    <row r="32" spans="1:5" ht="16" customHeight="1" x14ac:dyDescent="0.2"/>
    <row r="33" ht="16" customHeight="1" x14ac:dyDescent="0.2"/>
    <row r="34" ht="16" customHeight="1" x14ac:dyDescent="0.2"/>
    <row r="35" ht="16" customHeight="1" x14ac:dyDescent="0.2"/>
    <row r="36" ht="16" customHeight="1" x14ac:dyDescent="0.2"/>
    <row r="37" ht="16" customHeight="1" x14ac:dyDescent="0.2"/>
    <row r="38" ht="16" customHeight="1" x14ac:dyDescent="0.2"/>
    <row r="39" ht="16" customHeight="1" x14ac:dyDescent="0.2"/>
    <row r="40" ht="16" customHeight="1" x14ac:dyDescent="0.2"/>
    <row r="41" ht="16" customHeight="1" x14ac:dyDescent="0.2"/>
    <row r="42" ht="22" customHeight="1" x14ac:dyDescent="0.2"/>
    <row r="43" ht="22" customHeight="1" x14ac:dyDescent="0.2"/>
    <row r="44" ht="17.149999999999999" customHeight="1" x14ac:dyDescent="0.2"/>
    <row r="45" ht="17.149999999999999" customHeight="1" x14ac:dyDescent="0.2"/>
    <row r="46" ht="17.149999999999999" customHeight="1" x14ac:dyDescent="0.2"/>
    <row r="47" ht="17.149999999999999" customHeight="1" x14ac:dyDescent="0.2"/>
    <row r="48"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sheetData>
  <mergeCells count="9">
    <mergeCell ref="A25:E25"/>
    <mergeCell ref="A4:E4"/>
    <mergeCell ref="A6:A12"/>
    <mergeCell ref="B6:E8"/>
    <mergeCell ref="B9:B12"/>
    <mergeCell ref="C9:D10"/>
    <mergeCell ref="E9:E12"/>
    <mergeCell ref="C11:C12"/>
    <mergeCell ref="D11:D12"/>
  </mergeCells>
  <hyperlinks>
    <hyperlink ref="A28" r:id="rId1" xr:uid="{C37885B8-5CDF-42B6-9848-5DCD527E3F96}"/>
    <hyperlink ref="A29" r:id="rId2" xr:uid="{161B8834-A2C4-40B0-A826-D2415883783B}"/>
    <hyperlink ref="A1" location="Índice!A1" display="Voltar ao índice" xr:uid="{AD838D8B-4116-464E-B488-F90568946C01}"/>
  </hyperlinks>
  <printOptions gridLinesSet="0"/>
  <pageMargins left="0.78740157480314965" right="0.78740157480314965" top="1.1811023622047243" bottom="0.78740157480314965" header="0" footer="0"/>
  <pageSetup paperSize="9" orientation="portrait" verticalDpi="300" r:id="rId3"/>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1C932-7509-44B5-A101-29837D2B6D92}">
  <sheetPr syncVertical="1" syncRef="A1" transitionEvaluation="1">
    <pageSetUpPr autoPageBreaks="0"/>
  </sheetPr>
  <dimension ref="A1:I159"/>
  <sheetViews>
    <sheetView showGridLines="0" workbookViewId="0"/>
  </sheetViews>
  <sheetFormatPr defaultColWidth="9.7265625" defaultRowHeight="9" x14ac:dyDescent="0.2"/>
  <cols>
    <col min="1" max="1" width="33" style="1701" customWidth="1"/>
    <col min="2" max="2" width="10.26953125" style="1701" customWidth="1"/>
    <col min="3" max="4" width="10.1796875" style="1701" customWidth="1"/>
    <col min="5" max="5" width="11.7265625" style="1701" customWidth="1"/>
    <col min="6" max="6" width="11.453125" style="1701" customWidth="1"/>
    <col min="7" max="8" width="9.7265625" style="1701" customWidth="1"/>
    <col min="9" max="12" width="8.7265625" style="1701" customWidth="1"/>
    <col min="13" max="16384" width="9.7265625" style="1701"/>
  </cols>
  <sheetData>
    <row r="1" spans="1:8" ht="12.5" x14ac:dyDescent="0.25">
      <c r="A1" s="527" t="s">
        <v>227</v>
      </c>
    </row>
    <row r="2" spans="1:8" ht="12" customHeight="1" x14ac:dyDescent="0.2"/>
    <row r="3" spans="1:8" ht="18.75" customHeight="1" x14ac:dyDescent="0.25">
      <c r="A3" s="1723" t="s">
        <v>1289</v>
      </c>
      <c r="B3" s="1723"/>
      <c r="C3" s="1723"/>
      <c r="D3" s="1723"/>
      <c r="E3" s="1723"/>
      <c r="F3" s="1723"/>
    </row>
    <row r="4" spans="1:8" ht="27" customHeight="1" x14ac:dyDescent="0.2">
      <c r="A4" s="2974" t="s">
        <v>1290</v>
      </c>
      <c r="B4" s="2974"/>
      <c r="C4" s="2974"/>
      <c r="D4" s="2974"/>
      <c r="E4" s="2974"/>
      <c r="F4" s="2974"/>
    </row>
    <row r="5" spans="1:8" ht="14.15" customHeight="1" x14ac:dyDescent="0.25">
      <c r="A5" s="1710">
        <v>2023</v>
      </c>
      <c r="B5" s="1760"/>
      <c r="C5" s="1760"/>
      <c r="D5" s="1760"/>
      <c r="E5" s="1760"/>
      <c r="F5" s="1706" t="s">
        <v>423</v>
      </c>
    </row>
    <row r="6" spans="1:8" ht="14.15" customHeight="1" x14ac:dyDescent="0.2">
      <c r="A6" s="3038" t="s">
        <v>1291</v>
      </c>
      <c r="B6" s="1776"/>
      <c r="C6" s="1776"/>
      <c r="D6" s="1776"/>
      <c r="E6" s="1772" t="s">
        <v>1292</v>
      </c>
      <c r="F6" s="1772" t="s">
        <v>1292</v>
      </c>
    </row>
    <row r="7" spans="1:8" s="1703" customFormat="1" ht="14.15" customHeight="1" x14ac:dyDescent="0.2">
      <c r="A7" s="2961"/>
      <c r="B7" s="1777" t="s">
        <v>1293</v>
      </c>
      <c r="C7" s="1777" t="s">
        <v>1293</v>
      </c>
      <c r="D7" s="1777" t="s">
        <v>1293</v>
      </c>
      <c r="E7" s="1773" t="s">
        <v>1294</v>
      </c>
      <c r="F7" s="1773" t="s">
        <v>1294</v>
      </c>
    </row>
    <row r="8" spans="1:8" ht="14.15" customHeight="1" x14ac:dyDescent="0.2">
      <c r="A8" s="2961"/>
      <c r="B8" s="1777" t="s">
        <v>1295</v>
      </c>
      <c r="C8" s="1777" t="s">
        <v>1295</v>
      </c>
      <c r="D8" s="1773" t="s">
        <v>1295</v>
      </c>
      <c r="E8" s="1773" t="s">
        <v>1296</v>
      </c>
      <c r="F8" s="1773" t="s">
        <v>1296</v>
      </c>
    </row>
    <row r="9" spans="1:8" ht="14.15" customHeight="1" x14ac:dyDescent="0.2">
      <c r="A9" s="2961"/>
      <c r="B9" s="1777" t="s">
        <v>1297</v>
      </c>
      <c r="C9" s="1777" t="s">
        <v>1298</v>
      </c>
      <c r="D9" s="1777" t="s">
        <v>1299</v>
      </c>
      <c r="E9" s="1773" t="s">
        <v>1300</v>
      </c>
      <c r="F9" s="1773" t="s">
        <v>1301</v>
      </c>
    </row>
    <row r="10" spans="1:8" ht="15.75" customHeight="1" x14ac:dyDescent="0.2">
      <c r="A10" s="2961"/>
      <c r="B10" s="1778"/>
      <c r="C10" s="1778"/>
      <c r="D10" s="1778"/>
      <c r="E10" s="1774" t="s">
        <v>1257</v>
      </c>
      <c r="F10" s="1774" t="s">
        <v>1257</v>
      </c>
      <c r="G10" s="1761"/>
      <c r="H10" s="1761"/>
    </row>
    <row r="11" spans="1:8" ht="18" customHeight="1" x14ac:dyDescent="0.25">
      <c r="A11" s="1724" t="s">
        <v>417</v>
      </c>
      <c r="B11" s="1165">
        <v>429</v>
      </c>
      <c r="C11" s="1165">
        <v>165</v>
      </c>
      <c r="D11" s="1165">
        <v>2934</v>
      </c>
      <c r="E11" s="1165">
        <v>536</v>
      </c>
      <c r="F11" s="1165">
        <v>2121</v>
      </c>
      <c r="G11" s="1761"/>
    </row>
    <row r="12" spans="1:8" ht="18" customHeight="1" x14ac:dyDescent="0.25">
      <c r="A12" s="1714" t="s">
        <v>418</v>
      </c>
      <c r="B12" s="1762">
        <v>414</v>
      </c>
      <c r="C12" s="1762">
        <v>59</v>
      </c>
      <c r="D12" s="1762">
        <v>2768</v>
      </c>
      <c r="E12" s="1762">
        <v>519</v>
      </c>
      <c r="F12" s="1762">
        <v>2014</v>
      </c>
      <c r="G12" s="1761"/>
    </row>
    <row r="13" spans="1:8" ht="15" customHeight="1" x14ac:dyDescent="0.25">
      <c r="A13" s="1716" t="s">
        <v>793</v>
      </c>
      <c r="B13" s="1763">
        <v>92</v>
      </c>
      <c r="C13" s="1763">
        <v>12</v>
      </c>
      <c r="D13" s="1763">
        <v>969</v>
      </c>
      <c r="E13" s="1763">
        <v>167</v>
      </c>
      <c r="F13" s="1763">
        <v>616</v>
      </c>
      <c r="G13" s="1761"/>
    </row>
    <row r="14" spans="1:8" ht="15" customHeight="1" x14ac:dyDescent="0.25">
      <c r="A14" s="1716" t="s">
        <v>794</v>
      </c>
      <c r="B14" s="1763">
        <v>59</v>
      </c>
      <c r="C14" s="1763">
        <v>6</v>
      </c>
      <c r="D14" s="1763">
        <v>606</v>
      </c>
      <c r="E14" s="1763">
        <v>58</v>
      </c>
      <c r="F14" s="1763">
        <v>404</v>
      </c>
      <c r="G14" s="1761"/>
    </row>
    <row r="15" spans="1:8" ht="15" customHeight="1" x14ac:dyDescent="0.25">
      <c r="A15" s="1716" t="s">
        <v>910</v>
      </c>
      <c r="B15" s="1763">
        <v>4</v>
      </c>
      <c r="C15" s="1763">
        <v>6</v>
      </c>
      <c r="D15" s="1763">
        <v>259</v>
      </c>
      <c r="E15" s="1763">
        <v>6</v>
      </c>
      <c r="F15" s="1763">
        <v>112</v>
      </c>
    </row>
    <row r="16" spans="1:8" ht="15" customHeight="1" x14ac:dyDescent="0.25">
      <c r="A16" s="1716" t="s">
        <v>911</v>
      </c>
      <c r="B16" s="1763">
        <v>200</v>
      </c>
      <c r="C16" s="1763">
        <v>4</v>
      </c>
      <c r="D16" s="1763">
        <v>266</v>
      </c>
      <c r="E16" s="1763">
        <v>221</v>
      </c>
      <c r="F16" s="1763">
        <v>520</v>
      </c>
      <c r="G16" s="1761"/>
      <c r="H16" s="1705"/>
    </row>
    <row r="17" spans="1:9" ht="15" customHeight="1" x14ac:dyDescent="0.25">
      <c r="A17" s="1716" t="s">
        <v>912</v>
      </c>
      <c r="B17" s="1763">
        <v>7</v>
      </c>
      <c r="C17" s="1763">
        <v>1</v>
      </c>
      <c r="D17" s="1763">
        <v>240</v>
      </c>
      <c r="E17" s="1763">
        <v>12</v>
      </c>
      <c r="F17" s="1763">
        <v>84</v>
      </c>
      <c r="G17" s="1761"/>
    </row>
    <row r="18" spans="1:9" ht="15" customHeight="1" x14ac:dyDescent="0.25">
      <c r="A18" s="1716" t="s">
        <v>796</v>
      </c>
      <c r="B18" s="1763">
        <v>23</v>
      </c>
      <c r="C18" s="1763">
        <v>27</v>
      </c>
      <c r="D18" s="1763">
        <v>305</v>
      </c>
      <c r="E18" s="1763">
        <v>16</v>
      </c>
      <c r="F18" s="1763">
        <v>179</v>
      </c>
      <c r="G18" s="1761"/>
      <c r="H18" s="1705"/>
    </row>
    <row r="19" spans="1:9" ht="15" customHeight="1" x14ac:dyDescent="0.25">
      <c r="A19" s="1716" t="s">
        <v>797</v>
      </c>
      <c r="B19" s="1763">
        <v>29</v>
      </c>
      <c r="C19" s="1763">
        <v>3</v>
      </c>
      <c r="D19" s="1763">
        <v>123</v>
      </c>
      <c r="E19" s="1763">
        <v>39</v>
      </c>
      <c r="F19" s="1763">
        <v>99</v>
      </c>
      <c r="G19" s="1761"/>
    </row>
    <row r="20" spans="1:9" ht="18" customHeight="1" x14ac:dyDescent="0.25">
      <c r="A20" s="1714" t="s">
        <v>913</v>
      </c>
      <c r="B20" s="1764">
        <v>3</v>
      </c>
      <c r="C20" s="1765">
        <v>61</v>
      </c>
      <c r="D20" s="1764">
        <v>43</v>
      </c>
      <c r="E20" s="1764">
        <v>8</v>
      </c>
      <c r="F20" s="1764">
        <v>36</v>
      </c>
      <c r="G20" s="1761"/>
      <c r="H20" s="1766"/>
    </row>
    <row r="21" spans="1:9" ht="18" customHeight="1" x14ac:dyDescent="0.25">
      <c r="A21" s="1714" t="s">
        <v>914</v>
      </c>
      <c r="B21" s="1764">
        <v>12</v>
      </c>
      <c r="C21" s="1767">
        <v>45</v>
      </c>
      <c r="D21" s="1767">
        <v>123</v>
      </c>
      <c r="E21" s="1767">
        <v>9</v>
      </c>
      <c r="F21" s="1767">
        <v>71</v>
      </c>
      <c r="G21" s="1766"/>
      <c r="H21" s="1766"/>
      <c r="I21" s="1701" t="s">
        <v>281</v>
      </c>
    </row>
    <row r="22" spans="1:9" ht="7" customHeight="1" thickBot="1" x14ac:dyDescent="0.3">
      <c r="A22" s="1718"/>
      <c r="B22" s="1718"/>
      <c r="C22" s="1718"/>
      <c r="D22" s="1718"/>
      <c r="E22" s="1718"/>
      <c r="F22" s="1718"/>
      <c r="G22" s="1766"/>
      <c r="H22" s="1766"/>
    </row>
    <row r="23" spans="1:9" ht="3.75" customHeight="1" thickTop="1" x14ac:dyDescent="0.25">
      <c r="A23" s="1707"/>
      <c r="B23" s="1707"/>
      <c r="C23" s="1768"/>
      <c r="D23" s="1707"/>
      <c r="E23" s="1707"/>
      <c r="F23" s="1707"/>
      <c r="G23" s="1766"/>
      <c r="H23" s="1766"/>
    </row>
    <row r="24" spans="1:9" ht="10.5" customHeight="1" x14ac:dyDescent="0.25">
      <c r="A24" s="3048" t="s">
        <v>1302</v>
      </c>
      <c r="B24" s="3048"/>
      <c r="C24" s="3048"/>
      <c r="D24" s="3048"/>
      <c r="E24" s="3048"/>
      <c r="F24" s="3048"/>
      <c r="G24" s="1766"/>
      <c r="H24" s="1766"/>
    </row>
    <row r="25" spans="1:9" s="1721" customFormat="1" ht="13.5" customHeight="1" x14ac:dyDescent="0.25">
      <c r="A25" s="3037" t="s">
        <v>1227</v>
      </c>
      <c r="B25" s="3037"/>
      <c r="C25" s="3037"/>
      <c r="D25" s="3037"/>
      <c r="E25" s="3037"/>
      <c r="F25" s="1720"/>
    </row>
    <row r="26" spans="1:9" ht="9" customHeight="1" x14ac:dyDescent="0.2"/>
    <row r="27" spans="1:9" ht="9" customHeight="1" x14ac:dyDescent="0.2"/>
    <row r="28" spans="1:9" ht="11.15" customHeight="1" x14ac:dyDescent="0.2">
      <c r="A28" s="1769"/>
    </row>
    <row r="29" spans="1:9" ht="15" customHeight="1" x14ac:dyDescent="0.2"/>
    <row r="30" spans="1:9" ht="15" customHeight="1" x14ac:dyDescent="0.2"/>
    <row r="31" spans="1:9" ht="15" customHeight="1" x14ac:dyDescent="0.2"/>
    <row r="32" spans="1:9"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6" customHeight="1" x14ac:dyDescent="0.2"/>
    <row r="42" ht="16" customHeight="1" x14ac:dyDescent="0.2"/>
    <row r="43" ht="16" customHeight="1" x14ac:dyDescent="0.2"/>
    <row r="44" ht="16" customHeight="1" x14ac:dyDescent="0.2"/>
    <row r="45" ht="16" customHeight="1" x14ac:dyDescent="0.2"/>
    <row r="46" ht="16" customHeight="1" x14ac:dyDescent="0.2"/>
    <row r="47" ht="16" customHeight="1" x14ac:dyDescent="0.2"/>
    <row r="48" ht="16" customHeight="1" x14ac:dyDescent="0.2"/>
    <row r="49" ht="16" customHeight="1" x14ac:dyDescent="0.2"/>
    <row r="50" ht="16" customHeight="1" x14ac:dyDescent="0.2"/>
    <row r="51" ht="16" customHeight="1" x14ac:dyDescent="0.2"/>
    <row r="52" ht="16" customHeight="1" x14ac:dyDescent="0.2"/>
    <row r="53" ht="16" customHeight="1" x14ac:dyDescent="0.2"/>
    <row r="54" ht="16" customHeight="1" x14ac:dyDescent="0.2"/>
    <row r="55" ht="16" customHeight="1" x14ac:dyDescent="0.2"/>
    <row r="56" ht="16" customHeight="1" x14ac:dyDescent="0.2"/>
    <row r="57" ht="16" customHeight="1" x14ac:dyDescent="0.2"/>
    <row r="58" ht="22" customHeight="1" x14ac:dyDescent="0.2"/>
    <row r="59" ht="22"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row r="144" ht="17.149999999999999" customHeight="1" x14ac:dyDescent="0.2"/>
    <row r="145" ht="17.149999999999999" customHeight="1" x14ac:dyDescent="0.2"/>
    <row r="146" ht="17.149999999999999" customHeight="1" x14ac:dyDescent="0.2"/>
    <row r="147" ht="17.149999999999999" customHeight="1" x14ac:dyDescent="0.2"/>
    <row r="148" ht="17.149999999999999" customHeight="1" x14ac:dyDescent="0.2"/>
    <row r="149" ht="17.149999999999999" customHeight="1" x14ac:dyDescent="0.2"/>
    <row r="150" ht="17.149999999999999" customHeight="1" x14ac:dyDescent="0.2"/>
    <row r="151" ht="17.149999999999999" customHeight="1" x14ac:dyDescent="0.2"/>
    <row r="152" ht="17.149999999999999" customHeight="1" x14ac:dyDescent="0.2"/>
    <row r="153" ht="17.149999999999999" customHeight="1" x14ac:dyDescent="0.2"/>
    <row r="154" ht="17.149999999999999" customHeight="1" x14ac:dyDescent="0.2"/>
    <row r="155" ht="17.149999999999999" customHeight="1" x14ac:dyDescent="0.2"/>
    <row r="156" ht="17.149999999999999" customHeight="1" x14ac:dyDescent="0.2"/>
    <row r="157" ht="17.149999999999999" customHeight="1" x14ac:dyDescent="0.2"/>
    <row r="158" ht="17.149999999999999" customHeight="1" x14ac:dyDescent="0.2"/>
    <row r="159" ht="17.149999999999999" customHeight="1" x14ac:dyDescent="0.2"/>
  </sheetData>
  <mergeCells count="4">
    <mergeCell ref="A4:F4"/>
    <mergeCell ref="A6:A10"/>
    <mergeCell ref="A24:F24"/>
    <mergeCell ref="A25:E25"/>
  </mergeCells>
  <hyperlinks>
    <hyperlink ref="A1" location="Índice!A1" display="Voltar ao índice" xr:uid="{A67BC84F-2A46-414C-9989-B364944DA12B}"/>
  </hyperlinks>
  <printOptions gridLinesSet="0"/>
  <pageMargins left="0.78740157480314965" right="0.78740157480314965" top="1.1811023622047243" bottom="0.78740157480314965" header="0" footer="0"/>
  <pageSetup paperSize="9" orientation="portrait" horizontalDpi="300" verticalDpi="300"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D1D5-6777-4FB2-A199-B65804FDE457}">
  <sheetPr>
    <pageSetUpPr fitToPage="1"/>
  </sheetPr>
  <dimension ref="A1:F20"/>
  <sheetViews>
    <sheetView workbookViewId="0"/>
  </sheetViews>
  <sheetFormatPr defaultColWidth="9.1796875" defaultRowHeight="10.5" x14ac:dyDescent="0.25"/>
  <cols>
    <col min="1" max="1" width="25.7265625" style="1784" customWidth="1"/>
    <col min="2" max="6" width="10.7265625" style="1784" customWidth="1"/>
    <col min="7" max="16384" width="9.1796875" style="1784"/>
  </cols>
  <sheetData>
    <row r="1" spans="1:6" ht="12.5" x14ac:dyDescent="0.25">
      <c r="A1" s="527" t="s">
        <v>227</v>
      </c>
    </row>
    <row r="3" spans="1:6" x14ac:dyDescent="0.25">
      <c r="A3" s="1782" t="s">
        <v>1310</v>
      </c>
      <c r="B3" s="1783"/>
    </row>
    <row r="4" spans="1:6" s="1785" customFormat="1" ht="24.75" customHeight="1" x14ac:dyDescent="0.25">
      <c r="A4" s="3049" t="s">
        <v>1311</v>
      </c>
      <c r="B4" s="3049"/>
      <c r="C4" s="3049"/>
      <c r="D4" s="3049"/>
      <c r="E4" s="3049"/>
      <c r="F4" s="3049"/>
    </row>
    <row r="5" spans="1:6" x14ac:dyDescent="0.25">
      <c r="A5" s="1786"/>
      <c r="B5" s="1786"/>
      <c r="C5" s="1786"/>
      <c r="D5" s="1786"/>
      <c r="E5" s="1787" t="s">
        <v>423</v>
      </c>
    </row>
    <row r="6" spans="1:6" ht="18" customHeight="1" x14ac:dyDescent="0.25">
      <c r="A6" s="1788" t="s">
        <v>1312</v>
      </c>
      <c r="B6" s="1789" t="s">
        <v>1313</v>
      </c>
      <c r="C6" s="1789" t="s">
        <v>1314</v>
      </c>
      <c r="D6" s="1789">
        <v>2021</v>
      </c>
      <c r="E6" s="1789">
        <v>2020</v>
      </c>
      <c r="F6" s="1789">
        <v>2019</v>
      </c>
    </row>
    <row r="7" spans="1:6" ht="6" customHeight="1" x14ac:dyDescent="0.25">
      <c r="A7" s="1790"/>
      <c r="B7" s="1785"/>
      <c r="C7" s="1791"/>
      <c r="D7" s="1791"/>
      <c r="E7" s="1791"/>
      <c r="F7" s="1791"/>
    </row>
    <row r="8" spans="1:6" x14ac:dyDescent="0.25">
      <c r="A8" s="1792" t="s">
        <v>96</v>
      </c>
      <c r="B8" s="1793">
        <v>9283</v>
      </c>
      <c r="C8" s="1793">
        <v>9208</v>
      </c>
      <c r="D8" s="1793">
        <v>9102</v>
      </c>
      <c r="E8" s="1793">
        <v>7622</v>
      </c>
      <c r="F8" s="1793">
        <v>9111</v>
      </c>
    </row>
    <row r="9" spans="1:6" ht="6" customHeight="1" x14ac:dyDescent="0.25">
      <c r="A9" s="1794"/>
      <c r="B9" s="1795"/>
      <c r="C9" s="1796"/>
      <c r="D9" s="1796"/>
      <c r="E9" s="1797"/>
      <c r="F9" s="1795"/>
    </row>
    <row r="10" spans="1:6" x14ac:dyDescent="0.25">
      <c r="A10" s="1798" t="s">
        <v>1315</v>
      </c>
      <c r="B10" s="1793">
        <v>12299</v>
      </c>
      <c r="C10" s="1793">
        <v>12853</v>
      </c>
      <c r="D10" s="1793">
        <v>12302</v>
      </c>
      <c r="E10" s="1793">
        <v>10279</v>
      </c>
      <c r="F10" s="1793">
        <v>12308</v>
      </c>
    </row>
    <row r="11" spans="1:6" ht="6" customHeight="1" x14ac:dyDescent="0.25">
      <c r="A11" s="1799"/>
    </row>
    <row r="12" spans="1:6" x14ac:dyDescent="0.25">
      <c r="A12" s="1800" t="s">
        <v>116</v>
      </c>
      <c r="B12" s="1801">
        <v>10606</v>
      </c>
      <c r="C12" s="1801">
        <v>10813</v>
      </c>
      <c r="D12" s="1801">
        <v>10670</v>
      </c>
      <c r="E12" s="1801">
        <v>9017</v>
      </c>
      <c r="F12" s="1801">
        <v>10619</v>
      </c>
    </row>
    <row r="13" spans="1:6" x14ac:dyDescent="0.25">
      <c r="A13" s="1802" t="s">
        <v>103</v>
      </c>
      <c r="B13" s="1801">
        <v>1693</v>
      </c>
      <c r="C13" s="1801">
        <v>2040</v>
      </c>
      <c r="D13" s="1801">
        <v>1632</v>
      </c>
      <c r="E13" s="1801">
        <v>1262</v>
      </c>
      <c r="F13" s="1801">
        <v>1689</v>
      </c>
    </row>
    <row r="14" spans="1:6" ht="6" customHeight="1" thickBot="1" x14ac:dyDescent="0.3">
      <c r="A14" s="1803"/>
      <c r="B14" s="1803"/>
      <c r="C14" s="1804"/>
      <c r="D14" s="1804"/>
      <c r="E14" s="1803"/>
      <c r="F14" s="1803"/>
    </row>
    <row r="15" spans="1:6" ht="11" thickTop="1" x14ac:dyDescent="0.25">
      <c r="A15" s="1784" t="s">
        <v>1316</v>
      </c>
      <c r="E15" s="1805"/>
      <c r="F15" s="1805"/>
    </row>
    <row r="16" spans="1:6" x14ac:dyDescent="0.25">
      <c r="A16" s="1783" t="s">
        <v>1317</v>
      </c>
    </row>
    <row r="17" spans="1:1" ht="6" customHeight="1" x14ac:dyDescent="0.25"/>
    <row r="18" spans="1:1" x14ac:dyDescent="0.25">
      <c r="A18" s="1607" t="s">
        <v>301</v>
      </c>
    </row>
    <row r="19" spans="1:1" ht="15.75" customHeight="1" x14ac:dyDescent="0.25">
      <c r="A19" s="1806" t="s">
        <v>1318</v>
      </c>
    </row>
    <row r="20" spans="1:1" x14ac:dyDescent="0.25">
      <c r="A20" s="1806" t="s">
        <v>1319</v>
      </c>
    </row>
  </sheetData>
  <mergeCells count="1">
    <mergeCell ref="A4:F4"/>
  </mergeCells>
  <hyperlinks>
    <hyperlink ref="A19" r:id="rId1" xr:uid="{6FD0B28E-4B94-4384-AF29-97DCA56D6674}"/>
    <hyperlink ref="A20" r:id="rId2" xr:uid="{D06D2635-E0DC-40E4-88DA-FAB17E29FF3B}"/>
    <hyperlink ref="A1" location="Índice!A1" display="Voltar ao índice" xr:uid="{AF820825-E9EA-4673-95CD-8383CE2F259A}"/>
  </hyperlinks>
  <pageMargins left="0.39" right="0.2" top="0.74803149606299213" bottom="0.74803149606299213" header="0.31496062992125984" footer="0.31496062992125984"/>
  <pageSetup paperSize="9" fitToHeight="0" orientation="portrait" r:id="rId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2C57B-032D-48B2-A9A2-FE183860EE2E}">
  <sheetPr>
    <pageSetUpPr fitToPage="1"/>
  </sheetPr>
  <dimension ref="A1:F18"/>
  <sheetViews>
    <sheetView workbookViewId="0"/>
  </sheetViews>
  <sheetFormatPr defaultColWidth="9.1796875" defaultRowHeight="10.5" x14ac:dyDescent="0.25"/>
  <cols>
    <col min="1" max="1" width="25.7265625" style="1784" customWidth="1"/>
    <col min="2" max="6" width="10.7265625" style="1784" customWidth="1"/>
    <col min="7" max="16384" width="9.1796875" style="1784"/>
  </cols>
  <sheetData>
    <row r="1" spans="1:6" ht="12.5" x14ac:dyDescent="0.25">
      <c r="A1" s="527" t="s">
        <v>227</v>
      </c>
    </row>
    <row r="3" spans="1:6" x14ac:dyDescent="0.25">
      <c r="A3" s="1782" t="s">
        <v>1320</v>
      </c>
      <c r="B3" s="1783"/>
      <c r="C3" s="1807"/>
      <c r="D3" s="1807"/>
      <c r="E3" s="1807"/>
      <c r="F3" s="1807"/>
    </row>
    <row r="4" spans="1:6" ht="25" customHeight="1" x14ac:dyDescent="0.25">
      <c r="A4" s="3049" t="s">
        <v>1321</v>
      </c>
      <c r="B4" s="3049"/>
      <c r="C4" s="3049"/>
      <c r="D4" s="3049"/>
      <c r="E4" s="3049"/>
      <c r="F4" s="3049"/>
    </row>
    <row r="5" spans="1:6" x14ac:dyDescent="0.25">
      <c r="A5" s="1807"/>
      <c r="B5" s="1807"/>
      <c r="C5" s="1807"/>
      <c r="D5" s="1807"/>
      <c r="E5" s="1807"/>
      <c r="F5" s="1787" t="s">
        <v>423</v>
      </c>
    </row>
    <row r="6" spans="1:6" x14ac:dyDescent="0.25">
      <c r="A6" s="1789" t="s">
        <v>1322</v>
      </c>
      <c r="B6" s="1789" t="s">
        <v>1313</v>
      </c>
      <c r="C6" s="1789" t="s">
        <v>1314</v>
      </c>
      <c r="D6" s="1789">
        <v>2021</v>
      </c>
      <c r="E6" s="1789">
        <v>2020</v>
      </c>
      <c r="F6" s="1789">
        <v>2019</v>
      </c>
    </row>
    <row r="7" spans="1:6" x14ac:dyDescent="0.25">
      <c r="A7" s="1808" t="s">
        <v>1315</v>
      </c>
      <c r="B7" s="1793">
        <v>12299</v>
      </c>
      <c r="C7" s="1793">
        <v>12853</v>
      </c>
      <c r="D7" s="1793">
        <v>12302</v>
      </c>
      <c r="E7" s="1793">
        <v>10279</v>
      </c>
      <c r="F7" s="1793">
        <v>12308</v>
      </c>
    </row>
    <row r="8" spans="1:6" x14ac:dyDescent="0.25">
      <c r="A8" s="1790"/>
    </row>
    <row r="9" spans="1:6" x14ac:dyDescent="0.25">
      <c r="A9" s="1783" t="s">
        <v>1323</v>
      </c>
      <c r="B9" s="1795">
        <v>9137</v>
      </c>
      <c r="C9" s="1795">
        <v>9465</v>
      </c>
      <c r="D9" s="1795">
        <v>9002</v>
      </c>
      <c r="E9" s="1795">
        <v>7434</v>
      </c>
      <c r="F9" s="1795">
        <v>8839</v>
      </c>
    </row>
    <row r="10" spans="1:6" x14ac:dyDescent="0.25">
      <c r="A10" s="1783" t="s">
        <v>1324</v>
      </c>
      <c r="B10" s="1795">
        <v>1876</v>
      </c>
      <c r="C10" s="1795">
        <v>1819</v>
      </c>
      <c r="D10" s="1795">
        <v>1881</v>
      </c>
      <c r="E10" s="1795">
        <v>2146</v>
      </c>
      <c r="F10" s="1795">
        <v>2651</v>
      </c>
    </row>
    <row r="11" spans="1:6" x14ac:dyDescent="0.25">
      <c r="A11" s="1783" t="s">
        <v>1325</v>
      </c>
      <c r="B11" s="1795">
        <v>239</v>
      </c>
      <c r="C11" s="1795">
        <v>259</v>
      </c>
      <c r="D11" s="1795">
        <v>266</v>
      </c>
      <c r="E11" s="1795">
        <v>249</v>
      </c>
      <c r="F11" s="1795">
        <v>367</v>
      </c>
    </row>
    <row r="12" spans="1:6" x14ac:dyDescent="0.25">
      <c r="A12" s="1809" t="s">
        <v>1326</v>
      </c>
      <c r="B12" s="1795">
        <v>1047</v>
      </c>
      <c r="C12" s="1795">
        <v>1310</v>
      </c>
      <c r="D12" s="1795">
        <v>1153</v>
      </c>
      <c r="E12" s="1795">
        <v>450</v>
      </c>
      <c r="F12" s="1795">
        <v>451</v>
      </c>
    </row>
    <row r="13" spans="1:6" ht="11" thickBot="1" x14ac:dyDescent="0.3">
      <c r="A13" s="1803"/>
      <c r="B13" s="1803"/>
      <c r="C13" s="1804"/>
      <c r="D13" s="1804"/>
      <c r="E13" s="1803"/>
      <c r="F13" s="1803"/>
    </row>
    <row r="14" spans="1:6" ht="11" thickTop="1" x14ac:dyDescent="0.25">
      <c r="A14" s="1784" t="s">
        <v>1316</v>
      </c>
      <c r="B14" s="1783"/>
      <c r="C14" s="1805"/>
      <c r="D14" s="1805"/>
      <c r="E14" s="1805"/>
      <c r="F14" s="1805"/>
    </row>
    <row r="15" spans="1:6" x14ac:dyDescent="0.25">
      <c r="A15" s="1783" t="s">
        <v>1317</v>
      </c>
      <c r="F15" s="1805"/>
    </row>
    <row r="16" spans="1:6" ht="7" customHeight="1" x14ac:dyDescent="0.25">
      <c r="A16" s="1783"/>
      <c r="B16" s="1783"/>
      <c r="C16" s="1805"/>
      <c r="D16" s="1805"/>
      <c r="E16" s="1805"/>
      <c r="F16" s="1805"/>
    </row>
    <row r="17" spans="1:6" x14ac:dyDescent="0.25">
      <c r="A17" s="1607" t="s">
        <v>301</v>
      </c>
      <c r="B17" s="1783"/>
      <c r="C17" s="1805"/>
      <c r="D17" s="1805"/>
      <c r="E17" s="1805"/>
      <c r="F17" s="1805"/>
    </row>
    <row r="18" spans="1:6" x14ac:dyDescent="0.25">
      <c r="A18" s="1806" t="s">
        <v>1327</v>
      </c>
    </row>
  </sheetData>
  <mergeCells count="1">
    <mergeCell ref="A4:F4"/>
  </mergeCells>
  <hyperlinks>
    <hyperlink ref="A18" r:id="rId1" xr:uid="{45944A29-09B2-4ECE-849A-ABDBCAD18E11}"/>
    <hyperlink ref="A1" location="Índice!A1" display="Voltar ao índice" xr:uid="{96673589-0895-4F85-A86E-47A22F9E9640}"/>
  </hyperlinks>
  <pageMargins left="0.39" right="0.2" top="0.74803149606299213" bottom="0.74803149606299213" header="0.31496062992125984" footer="0.31496062992125984"/>
  <pageSetup paperSize="9" fitToHeight="0"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80522-3CDA-4F4D-BD17-C8244FB7981F}">
  <sheetPr>
    <pageSetUpPr fitToPage="1"/>
  </sheetPr>
  <dimension ref="A1:F18"/>
  <sheetViews>
    <sheetView workbookViewId="0"/>
  </sheetViews>
  <sheetFormatPr defaultColWidth="9.1796875" defaultRowHeight="10.5" x14ac:dyDescent="0.25"/>
  <cols>
    <col min="1" max="1" width="25.7265625" style="1784" customWidth="1"/>
    <col min="2" max="6" width="10.7265625" style="1784" customWidth="1"/>
    <col min="7" max="16384" width="9.1796875" style="1784"/>
  </cols>
  <sheetData>
    <row r="1" spans="1:6" ht="12.5" x14ac:dyDescent="0.25">
      <c r="A1" s="527" t="s">
        <v>227</v>
      </c>
    </row>
    <row r="3" spans="1:6" x14ac:dyDescent="0.25">
      <c r="A3" s="1782" t="s">
        <v>1328</v>
      </c>
    </row>
    <row r="4" spans="1:6" ht="25" customHeight="1" x14ac:dyDescent="0.25">
      <c r="A4" s="3050" t="s">
        <v>1329</v>
      </c>
      <c r="B4" s="3050"/>
      <c r="C4" s="3050"/>
      <c r="D4" s="3050"/>
      <c r="E4" s="3050"/>
      <c r="F4" s="3050"/>
    </row>
    <row r="5" spans="1:6" x14ac:dyDescent="0.25">
      <c r="F5" s="1787" t="s">
        <v>423</v>
      </c>
    </row>
    <row r="6" spans="1:6" x14ac:dyDescent="0.25">
      <c r="A6" s="1789" t="s">
        <v>1330</v>
      </c>
      <c r="B6" s="1789" t="s">
        <v>1313</v>
      </c>
      <c r="C6" s="1789" t="s">
        <v>1314</v>
      </c>
      <c r="D6" s="1789">
        <v>2021</v>
      </c>
      <c r="E6" s="1789">
        <v>2020</v>
      </c>
      <c r="F6" s="1789">
        <v>2019</v>
      </c>
    </row>
    <row r="7" spans="1:6" x14ac:dyDescent="0.25">
      <c r="A7" s="1808" t="s">
        <v>1315</v>
      </c>
      <c r="B7" s="1793">
        <v>12299</v>
      </c>
      <c r="C7" s="1793">
        <v>12853</v>
      </c>
      <c r="D7" s="1793">
        <v>12302</v>
      </c>
      <c r="E7" s="1793">
        <v>10279</v>
      </c>
      <c r="F7" s="1793">
        <v>12308</v>
      </c>
    </row>
    <row r="8" spans="1:6" x14ac:dyDescent="0.25">
      <c r="A8" s="1810"/>
    </row>
    <row r="9" spans="1:6" x14ac:dyDescent="0.25">
      <c r="A9" s="1811" t="s">
        <v>1331</v>
      </c>
      <c r="B9" s="1795">
        <v>8755</v>
      </c>
      <c r="C9" s="1795">
        <v>9148</v>
      </c>
      <c r="D9" s="1795">
        <v>9193</v>
      </c>
      <c r="E9" s="1795">
        <v>7486</v>
      </c>
      <c r="F9" s="1795">
        <v>9049</v>
      </c>
    </row>
    <row r="10" spans="1:6" x14ac:dyDescent="0.25">
      <c r="A10" s="1811" t="s">
        <v>89</v>
      </c>
      <c r="B10" s="1795">
        <v>3537</v>
      </c>
      <c r="C10" s="1795">
        <v>3669</v>
      </c>
      <c r="D10" s="1795">
        <v>3086</v>
      </c>
      <c r="E10" s="1795">
        <v>2780</v>
      </c>
      <c r="F10" s="1795">
        <v>3239</v>
      </c>
    </row>
    <row r="11" spans="1:6" x14ac:dyDescent="0.25">
      <c r="A11" s="1812" t="s">
        <v>1332</v>
      </c>
      <c r="B11" s="1795">
        <v>7</v>
      </c>
      <c r="C11" s="1795">
        <v>36</v>
      </c>
      <c r="D11" s="1795">
        <v>23</v>
      </c>
      <c r="E11" s="1795">
        <v>13</v>
      </c>
      <c r="F11" s="1795">
        <v>20</v>
      </c>
    </row>
    <row r="12" spans="1:6" ht="11" thickBot="1" x14ac:dyDescent="0.3">
      <c r="A12" s="1803"/>
      <c r="B12" s="1804"/>
      <c r="C12" s="1804"/>
      <c r="D12" s="1803"/>
      <c r="E12" s="1803"/>
      <c r="F12" s="1803"/>
    </row>
    <row r="13" spans="1:6" ht="11" thickTop="1" x14ac:dyDescent="0.25">
      <c r="A13" s="1783" t="s">
        <v>1333</v>
      </c>
      <c r="B13" s="1813"/>
      <c r="C13" s="1813"/>
      <c r="D13" s="1813"/>
      <c r="E13" s="1813"/>
      <c r="F13" s="1813"/>
    </row>
    <row r="14" spans="1:6" x14ac:dyDescent="0.25">
      <c r="A14" s="1784" t="s">
        <v>1316</v>
      </c>
      <c r="B14" s="1783"/>
      <c r="C14" s="1805"/>
      <c r="D14" s="1805"/>
      <c r="E14" s="1805"/>
      <c r="F14" s="1805"/>
    </row>
    <row r="15" spans="1:6" x14ac:dyDescent="0.25">
      <c r="A15" s="1783" t="s">
        <v>1317</v>
      </c>
      <c r="F15" s="1805"/>
    </row>
    <row r="16" spans="1:6" ht="7" customHeight="1" x14ac:dyDescent="0.25"/>
    <row r="17" spans="1:6" x14ac:dyDescent="0.25">
      <c r="A17" s="1607" t="s">
        <v>301</v>
      </c>
      <c r="B17" s="531"/>
      <c r="C17" s="531"/>
      <c r="D17" s="531"/>
      <c r="E17" s="531"/>
      <c r="F17" s="531"/>
    </row>
    <row r="18" spans="1:6" ht="12.5" x14ac:dyDescent="0.25">
      <c r="A18" s="1814" t="s">
        <v>1334</v>
      </c>
      <c r="B18" s="1815"/>
      <c r="C18" s="531"/>
      <c r="D18" s="531"/>
      <c r="E18" s="531"/>
      <c r="F18" s="531"/>
    </row>
  </sheetData>
  <mergeCells count="1">
    <mergeCell ref="A4:F4"/>
  </mergeCells>
  <hyperlinks>
    <hyperlink ref="A18" r:id="rId1" xr:uid="{D491B55C-FD82-4E14-A486-D46D104BAED3}"/>
    <hyperlink ref="A1" location="Índice!A1" display="Voltar ao índice" xr:uid="{EEF4C049-5B5A-4FDD-ABE9-967BE9B212E9}"/>
  </hyperlinks>
  <pageMargins left="0.39" right="0.2" top="0.74803149606299213" bottom="0.74803149606299213" header="0.31496062992125984" footer="0.31496062992125984"/>
  <pageSetup paperSize="9" fitToHeight="0" orientation="portrait"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93B24-6899-471E-9B8A-610FE85CAB35}">
  <dimension ref="A1:F21"/>
  <sheetViews>
    <sheetView workbookViewId="0">
      <selection activeCell="A2" sqref="A2"/>
    </sheetView>
  </sheetViews>
  <sheetFormatPr defaultColWidth="9.1796875" defaultRowHeight="12.5" x14ac:dyDescent="0.25"/>
  <cols>
    <col min="1" max="1" width="33.1796875" style="46" customWidth="1"/>
    <col min="2" max="6" width="10.7265625" style="46" customWidth="1"/>
    <col min="7" max="16384" width="9.1796875" style="46"/>
  </cols>
  <sheetData>
    <row r="1" spans="1:6" x14ac:dyDescent="0.25">
      <c r="A1" s="527" t="s">
        <v>227</v>
      </c>
    </row>
    <row r="2" spans="1:6" x14ac:dyDescent="0.25">
      <c r="A2" s="527"/>
    </row>
    <row r="3" spans="1:6" x14ac:dyDescent="0.25">
      <c r="A3" s="1782" t="s">
        <v>1637</v>
      </c>
      <c r="B3" s="1784"/>
      <c r="C3" s="1784"/>
      <c r="D3" s="1784"/>
      <c r="E3" s="1784"/>
      <c r="F3" s="1784"/>
    </row>
    <row r="4" spans="1:6" ht="24.75" customHeight="1" x14ac:dyDescent="0.25">
      <c r="A4" s="3050" t="s">
        <v>1336</v>
      </c>
      <c r="B4" s="3050"/>
      <c r="C4" s="3050"/>
      <c r="D4" s="3050"/>
      <c r="E4" s="3050"/>
      <c r="F4" s="3050"/>
    </row>
    <row r="5" spans="1:6" x14ac:dyDescent="0.25">
      <c r="A5" s="1784"/>
      <c r="B5" s="1784"/>
      <c r="C5" s="1784"/>
      <c r="D5" s="1784"/>
      <c r="E5" s="1784"/>
      <c r="F5" s="1816" t="s">
        <v>423</v>
      </c>
    </row>
    <row r="6" spans="1:6" ht="18" customHeight="1" x14ac:dyDescent="0.25">
      <c r="A6" s="1789" t="s">
        <v>1337</v>
      </c>
      <c r="B6" s="1789" t="s">
        <v>1313</v>
      </c>
      <c r="C6" s="1789" t="s">
        <v>1314</v>
      </c>
      <c r="D6" s="1789">
        <v>2021</v>
      </c>
      <c r="E6" s="1789">
        <v>2020</v>
      </c>
      <c r="F6" s="1789">
        <v>2019</v>
      </c>
    </row>
    <row r="7" spans="1:6" ht="18" customHeight="1" x14ac:dyDescent="0.25">
      <c r="A7" s="1817" t="s">
        <v>1338</v>
      </c>
      <c r="B7" s="1793">
        <v>3537</v>
      </c>
      <c r="C7" s="1793">
        <v>3669</v>
      </c>
      <c r="D7" s="1793">
        <v>3086</v>
      </c>
      <c r="E7" s="1793">
        <v>2780</v>
      </c>
      <c r="F7" s="1793">
        <v>3239</v>
      </c>
    </row>
    <row r="8" spans="1:6" ht="6" customHeight="1" x14ac:dyDescent="0.25">
      <c r="A8" s="1818"/>
      <c r="B8" s="1793"/>
      <c r="C8" s="1793"/>
      <c r="D8" s="1793"/>
      <c r="E8" s="1793"/>
      <c r="F8" s="1793"/>
    </row>
    <row r="9" spans="1:6" ht="18" customHeight="1" x14ac:dyDescent="0.25">
      <c r="A9" s="1819" t="s">
        <v>1339</v>
      </c>
      <c r="B9" s="1787">
        <v>90</v>
      </c>
      <c r="C9" s="1820">
        <v>76</v>
      </c>
      <c r="D9" s="1820">
        <v>73</v>
      </c>
      <c r="E9" s="1820">
        <v>65</v>
      </c>
      <c r="F9" s="1820">
        <v>78</v>
      </c>
    </row>
    <row r="10" spans="1:6" ht="18" customHeight="1" x14ac:dyDescent="0.25">
      <c r="A10" s="1819" t="s">
        <v>1340</v>
      </c>
      <c r="B10" s="1787">
        <v>288</v>
      </c>
      <c r="C10" s="1820">
        <v>330</v>
      </c>
      <c r="D10" s="1820">
        <v>201</v>
      </c>
      <c r="E10" s="1820">
        <v>220</v>
      </c>
      <c r="F10" s="1820">
        <v>270</v>
      </c>
    </row>
    <row r="11" spans="1:6" ht="18" customHeight="1" x14ac:dyDescent="0.25">
      <c r="A11" s="1819" t="s">
        <v>1341</v>
      </c>
      <c r="B11" s="1787">
        <v>353</v>
      </c>
      <c r="C11" s="1820">
        <v>378</v>
      </c>
      <c r="D11" s="1820">
        <v>292</v>
      </c>
      <c r="E11" s="1820">
        <v>299</v>
      </c>
      <c r="F11" s="1820">
        <v>316</v>
      </c>
    </row>
    <row r="12" spans="1:6" ht="18" customHeight="1" x14ac:dyDescent="0.25">
      <c r="A12" s="1819" t="s">
        <v>1342</v>
      </c>
      <c r="B12" s="1787">
        <v>1778</v>
      </c>
      <c r="C12" s="1820">
        <v>1775</v>
      </c>
      <c r="D12" s="1820">
        <v>1619</v>
      </c>
      <c r="E12" s="1820">
        <v>1483</v>
      </c>
      <c r="F12" s="1820">
        <v>1717</v>
      </c>
    </row>
    <row r="13" spans="1:6" ht="18" customHeight="1" x14ac:dyDescent="0.25">
      <c r="A13" s="1821" t="s">
        <v>1254</v>
      </c>
      <c r="B13" s="1787">
        <v>465</v>
      </c>
      <c r="C13" s="1820">
        <v>429</v>
      </c>
      <c r="D13" s="1820">
        <v>385</v>
      </c>
      <c r="E13" s="1820">
        <v>322</v>
      </c>
      <c r="F13" s="1820">
        <v>411</v>
      </c>
    </row>
    <row r="14" spans="1:6" ht="18" customHeight="1" x14ac:dyDescent="0.25">
      <c r="A14" s="1802" t="s">
        <v>1332</v>
      </c>
      <c r="B14" s="1787">
        <v>563</v>
      </c>
      <c r="C14" s="1820">
        <v>681</v>
      </c>
      <c r="D14" s="1820">
        <v>516</v>
      </c>
      <c r="E14" s="1820">
        <v>391</v>
      </c>
      <c r="F14" s="1820">
        <v>447</v>
      </c>
    </row>
    <row r="15" spans="1:6" ht="6" customHeight="1" thickBot="1" x14ac:dyDescent="0.3">
      <c r="A15" s="1822"/>
      <c r="B15" s="1823"/>
      <c r="C15" s="1824"/>
      <c r="D15" s="1824"/>
      <c r="E15" s="1824"/>
      <c r="F15" s="1824"/>
    </row>
    <row r="16" spans="1:6" ht="13" thickTop="1" x14ac:dyDescent="0.25">
      <c r="A16" s="1825" t="s">
        <v>1333</v>
      </c>
      <c r="B16" s="1783"/>
      <c r="C16" s="1783"/>
      <c r="D16" s="1783"/>
      <c r="E16" s="1783"/>
      <c r="F16" s="1783"/>
    </row>
    <row r="17" spans="1:6" x14ac:dyDescent="0.25">
      <c r="A17" s="1784" t="s">
        <v>1316</v>
      </c>
      <c r="B17" s="1783"/>
      <c r="C17" s="1783"/>
      <c r="D17" s="1783"/>
      <c r="E17" s="1783"/>
      <c r="F17" s="1783"/>
    </row>
    <row r="18" spans="1:6" x14ac:dyDescent="0.25">
      <c r="A18" s="1783" t="s">
        <v>1317</v>
      </c>
      <c r="B18" s="1784"/>
      <c r="C18" s="1784"/>
      <c r="D18" s="1784"/>
      <c r="E18" s="1784"/>
      <c r="F18" s="1784"/>
    </row>
    <row r="19" spans="1:6" ht="6" customHeight="1" x14ac:dyDescent="0.25"/>
    <row r="20" spans="1:6" x14ac:dyDescent="0.25">
      <c r="A20" s="1607" t="s">
        <v>301</v>
      </c>
    </row>
    <row r="21" spans="1:6" x14ac:dyDescent="0.25">
      <c r="A21" s="1806" t="s">
        <v>1343</v>
      </c>
    </row>
  </sheetData>
  <mergeCells count="1">
    <mergeCell ref="A4:F4"/>
  </mergeCells>
  <hyperlinks>
    <hyperlink ref="A21" r:id="rId1" xr:uid="{A710C428-BAB7-43AE-B41E-836CBC9F3C07}"/>
    <hyperlink ref="A1" location="Índice!A1" display="Voltar ao índice" xr:uid="{3FCCDC14-8AF0-4A45-B9CE-B3CA45466FF2}"/>
  </hyperlinks>
  <pageMargins left="0.7" right="0.7" top="0.75" bottom="0.75" header="0.3" footer="0.3"/>
  <pageSetup paperSize="9" orientation="portrait" verticalDpi="0"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46E2-1EDE-44DA-ACF6-9E2F6CD8DCE8}">
  <sheetPr>
    <pageSetUpPr fitToPage="1"/>
  </sheetPr>
  <dimension ref="A1:G34"/>
  <sheetViews>
    <sheetView workbookViewId="0">
      <selection activeCell="A2" sqref="A2"/>
    </sheetView>
  </sheetViews>
  <sheetFormatPr defaultColWidth="9.1796875" defaultRowHeight="10.5" x14ac:dyDescent="0.25"/>
  <cols>
    <col min="1" max="1" width="28.26953125" style="1784" customWidth="1"/>
    <col min="2" max="6" width="10.7265625" style="1784" customWidth="1"/>
    <col min="7" max="16384" width="9.1796875" style="1784"/>
  </cols>
  <sheetData>
    <row r="1" spans="1:7" ht="12.5" x14ac:dyDescent="0.25">
      <c r="A1" s="527" t="s">
        <v>227</v>
      </c>
    </row>
    <row r="2" spans="1:7" ht="12.5" x14ac:dyDescent="0.25">
      <c r="A2" s="527"/>
    </row>
    <row r="3" spans="1:7" x14ac:dyDescent="0.25">
      <c r="A3" s="1782" t="s">
        <v>1335</v>
      </c>
    </row>
    <row r="4" spans="1:7" ht="24.75" customHeight="1" x14ac:dyDescent="0.25">
      <c r="A4" s="3050" t="s">
        <v>1345</v>
      </c>
      <c r="B4" s="3050"/>
      <c r="C4" s="3050"/>
      <c r="D4" s="3050"/>
      <c r="E4" s="3050"/>
      <c r="F4" s="3050"/>
    </row>
    <row r="5" spans="1:7" ht="12" customHeight="1" x14ac:dyDescent="0.25">
      <c r="F5" s="1826" t="s">
        <v>423</v>
      </c>
    </row>
    <row r="6" spans="1:7" s="1785" customFormat="1" ht="18" customHeight="1" x14ac:dyDescent="0.25">
      <c r="A6" s="1788" t="s">
        <v>1346</v>
      </c>
      <c r="B6" s="1789" t="s">
        <v>1313</v>
      </c>
      <c r="C6" s="1789" t="s">
        <v>1314</v>
      </c>
      <c r="D6" s="1789">
        <v>2021</v>
      </c>
      <c r="E6" s="1789">
        <v>2020</v>
      </c>
      <c r="F6" s="1789">
        <v>2019</v>
      </c>
    </row>
    <row r="7" spans="1:7" ht="18" customHeight="1" x14ac:dyDescent="0.25">
      <c r="A7" s="1808" t="s">
        <v>1315</v>
      </c>
      <c r="B7" s="1793">
        <v>12299</v>
      </c>
      <c r="C7" s="1793">
        <v>12853</v>
      </c>
      <c r="D7" s="1793">
        <v>12302</v>
      </c>
      <c r="E7" s="1793">
        <v>10279</v>
      </c>
      <c r="F7" s="1793">
        <v>12308</v>
      </c>
    </row>
    <row r="8" spans="1:7" ht="6" customHeight="1" x14ac:dyDescent="0.25">
      <c r="A8" s="1790"/>
      <c r="B8" s="1793"/>
      <c r="C8" s="1793"/>
      <c r="D8" s="1793"/>
      <c r="E8" s="1793"/>
      <c r="F8" s="1793"/>
    </row>
    <row r="9" spans="1:7" ht="18" customHeight="1" x14ac:dyDescent="0.25">
      <c r="A9" s="1827" t="s">
        <v>90</v>
      </c>
      <c r="B9" s="1828">
        <v>451</v>
      </c>
      <c r="C9" s="1828">
        <v>550</v>
      </c>
      <c r="D9" s="1828">
        <v>527</v>
      </c>
      <c r="E9" s="1828">
        <v>430</v>
      </c>
      <c r="F9" s="1828">
        <v>489</v>
      </c>
    </row>
    <row r="10" spans="1:7" ht="18" customHeight="1" x14ac:dyDescent="0.25">
      <c r="A10" s="1811" t="s">
        <v>1347</v>
      </c>
      <c r="B10" s="1829">
        <v>9</v>
      </c>
      <c r="C10" s="1829">
        <v>16</v>
      </c>
      <c r="D10" s="1829">
        <v>15</v>
      </c>
      <c r="E10" s="1829">
        <v>16</v>
      </c>
      <c r="F10" s="1829">
        <v>12</v>
      </c>
    </row>
    <row r="11" spans="1:7" ht="18" customHeight="1" x14ac:dyDescent="0.25">
      <c r="A11" s="1811" t="s">
        <v>1348</v>
      </c>
      <c r="B11" s="1829">
        <v>4</v>
      </c>
      <c r="C11" s="1829">
        <v>2</v>
      </c>
      <c r="D11" s="1829">
        <v>0</v>
      </c>
      <c r="E11" s="1829">
        <v>0</v>
      </c>
      <c r="F11" s="1829">
        <v>2</v>
      </c>
    </row>
    <row r="12" spans="1:7" ht="18" customHeight="1" x14ac:dyDescent="0.25">
      <c r="A12" s="1811" t="s">
        <v>1349</v>
      </c>
      <c r="B12" s="1829">
        <v>438</v>
      </c>
      <c r="C12" s="1829">
        <v>532</v>
      </c>
      <c r="D12" s="1829">
        <v>512</v>
      </c>
      <c r="E12" s="1829">
        <v>414</v>
      </c>
      <c r="F12" s="1829">
        <v>475</v>
      </c>
    </row>
    <row r="13" spans="1:7" ht="18" customHeight="1" x14ac:dyDescent="0.25">
      <c r="A13" s="1830" t="s">
        <v>91</v>
      </c>
      <c r="B13" s="1831">
        <v>160</v>
      </c>
      <c r="C13" s="1831">
        <v>187</v>
      </c>
      <c r="D13" s="1831">
        <v>175</v>
      </c>
      <c r="E13" s="1831">
        <v>127</v>
      </c>
      <c r="F13" s="1831">
        <v>181</v>
      </c>
    </row>
    <row r="14" spans="1:7" ht="18" customHeight="1" x14ac:dyDescent="0.25">
      <c r="A14" s="1832" t="s">
        <v>92</v>
      </c>
      <c r="B14" s="1831">
        <v>583</v>
      </c>
      <c r="C14" s="1831">
        <v>558</v>
      </c>
      <c r="D14" s="1831">
        <v>563</v>
      </c>
      <c r="E14" s="1831">
        <v>361</v>
      </c>
      <c r="F14" s="1831">
        <v>514</v>
      </c>
      <c r="G14" s="1826"/>
    </row>
    <row r="15" spans="1:7" ht="6" customHeight="1" x14ac:dyDescent="0.25">
      <c r="B15" s="1833"/>
      <c r="C15" s="1833"/>
      <c r="D15" s="1833"/>
      <c r="E15" s="1833"/>
      <c r="F15" s="1833"/>
      <c r="G15" s="1826"/>
    </row>
    <row r="16" spans="1:7" ht="18" customHeight="1" x14ac:dyDescent="0.25">
      <c r="A16" s="1832" t="s">
        <v>93</v>
      </c>
      <c r="B16" s="1834">
        <v>7665</v>
      </c>
      <c r="C16" s="1831">
        <v>7922</v>
      </c>
      <c r="D16" s="1831">
        <v>6906</v>
      </c>
      <c r="E16" s="1831">
        <v>5916</v>
      </c>
      <c r="F16" s="1831">
        <v>6716</v>
      </c>
      <c r="G16" s="1826"/>
    </row>
    <row r="17" spans="1:7" ht="18" customHeight="1" x14ac:dyDescent="0.25">
      <c r="A17" s="1835" t="s">
        <v>1350</v>
      </c>
      <c r="B17" s="1829">
        <v>1528</v>
      </c>
      <c r="C17" s="1829">
        <v>1785</v>
      </c>
      <c r="D17" s="1833">
        <v>1690</v>
      </c>
      <c r="E17" s="1833">
        <v>1288</v>
      </c>
      <c r="F17" s="1833">
        <v>1551</v>
      </c>
      <c r="G17" s="1836"/>
    </row>
    <row r="18" spans="1:7" ht="18" customHeight="1" x14ac:dyDescent="0.25">
      <c r="A18" s="1835" t="s">
        <v>1351</v>
      </c>
      <c r="B18" s="1829">
        <v>88</v>
      </c>
      <c r="C18" s="1829">
        <v>106</v>
      </c>
      <c r="D18" s="1833">
        <v>107</v>
      </c>
      <c r="E18" s="1833">
        <v>98</v>
      </c>
      <c r="F18" s="1833">
        <v>78</v>
      </c>
      <c r="G18" s="1836"/>
    </row>
    <row r="19" spans="1:7" ht="18" customHeight="1" x14ac:dyDescent="0.25">
      <c r="A19" s="1835" t="s">
        <v>1352</v>
      </c>
      <c r="B19" s="1829">
        <v>8</v>
      </c>
      <c r="C19" s="1829">
        <v>20</v>
      </c>
      <c r="D19" s="1833">
        <v>9</v>
      </c>
      <c r="E19" s="1833">
        <v>16</v>
      </c>
      <c r="F19" s="1833">
        <v>24</v>
      </c>
    </row>
    <row r="20" spans="1:7" ht="18" customHeight="1" x14ac:dyDescent="0.25">
      <c r="A20" s="1835" t="s">
        <v>1353</v>
      </c>
      <c r="B20" s="1829">
        <v>1596</v>
      </c>
      <c r="C20" s="1829">
        <v>1425</v>
      </c>
      <c r="D20" s="1833">
        <v>1097</v>
      </c>
      <c r="E20" s="1833">
        <v>1022</v>
      </c>
      <c r="F20" s="1833">
        <v>1179</v>
      </c>
      <c r="G20" s="1836"/>
    </row>
    <row r="21" spans="1:7" ht="18" customHeight="1" x14ac:dyDescent="0.25">
      <c r="A21" s="1835" t="s">
        <v>1354</v>
      </c>
      <c r="B21" s="1829">
        <v>1077</v>
      </c>
      <c r="C21" s="1829">
        <v>1323</v>
      </c>
      <c r="D21" s="1833">
        <v>1347</v>
      </c>
      <c r="E21" s="1833">
        <v>1014</v>
      </c>
      <c r="F21" s="1833">
        <v>1235</v>
      </c>
      <c r="G21" s="1826"/>
    </row>
    <row r="22" spans="1:7" ht="18" customHeight="1" x14ac:dyDescent="0.25">
      <c r="A22" s="1835" t="s">
        <v>1355</v>
      </c>
      <c r="B22" s="1829">
        <v>89</v>
      </c>
      <c r="C22" s="1829">
        <v>107</v>
      </c>
      <c r="D22" s="1833">
        <v>82</v>
      </c>
      <c r="E22" s="1833">
        <v>72</v>
      </c>
      <c r="F22" s="1833">
        <v>61</v>
      </c>
      <c r="G22" s="1826"/>
    </row>
    <row r="23" spans="1:7" ht="18" customHeight="1" x14ac:dyDescent="0.25">
      <c r="A23" s="1835" t="s">
        <v>1356</v>
      </c>
      <c r="B23" s="1829">
        <v>347</v>
      </c>
      <c r="C23" s="1829">
        <v>347</v>
      </c>
      <c r="D23" s="1833">
        <v>227</v>
      </c>
      <c r="E23" s="1833">
        <v>188</v>
      </c>
      <c r="F23" s="1833">
        <v>200</v>
      </c>
      <c r="G23" s="1826"/>
    </row>
    <row r="24" spans="1:7" ht="18" customHeight="1" x14ac:dyDescent="0.25">
      <c r="A24" s="1835" t="s">
        <v>1357</v>
      </c>
      <c r="B24" s="1829">
        <v>539</v>
      </c>
      <c r="C24" s="1829">
        <v>335</v>
      </c>
      <c r="D24" s="1833">
        <v>356</v>
      </c>
      <c r="E24" s="1833">
        <v>209</v>
      </c>
      <c r="F24" s="1833">
        <v>209</v>
      </c>
      <c r="G24" s="1826"/>
    </row>
    <row r="25" spans="1:7" ht="18" customHeight="1" x14ac:dyDescent="0.25">
      <c r="A25" s="1835" t="s">
        <v>1358</v>
      </c>
      <c r="B25" s="1829">
        <v>2393</v>
      </c>
      <c r="C25" s="1829">
        <v>2474</v>
      </c>
      <c r="D25" s="1833">
        <v>1991</v>
      </c>
      <c r="E25" s="1833">
        <v>2009</v>
      </c>
      <c r="F25" s="1833">
        <v>2179</v>
      </c>
      <c r="G25" s="1826"/>
    </row>
    <row r="26" spans="1:7" ht="6" customHeight="1" x14ac:dyDescent="0.25">
      <c r="A26" s="1835"/>
      <c r="B26" s="1829"/>
      <c r="C26" s="1829"/>
      <c r="D26" s="1833"/>
      <c r="E26" s="1833"/>
      <c r="F26" s="1833"/>
      <c r="G26" s="1826"/>
    </row>
    <row r="27" spans="1:7" ht="18" customHeight="1" x14ac:dyDescent="0.25">
      <c r="A27" s="1832" t="s">
        <v>1359</v>
      </c>
      <c r="B27" s="1831">
        <v>3440</v>
      </c>
      <c r="C27" s="1831">
        <v>3636</v>
      </c>
      <c r="D27" s="1837">
        <v>4131</v>
      </c>
      <c r="E27" s="1837">
        <v>3445</v>
      </c>
      <c r="F27" s="1837">
        <v>4408</v>
      </c>
      <c r="G27" s="1826"/>
    </row>
    <row r="28" spans="1:7" ht="6" customHeight="1" thickBot="1" x14ac:dyDescent="0.3">
      <c r="A28" s="1823"/>
      <c r="B28" s="1838"/>
      <c r="C28" s="1838"/>
      <c r="D28" s="1838"/>
      <c r="E28" s="1838"/>
      <c r="F28" s="1838"/>
      <c r="G28" s="1826"/>
    </row>
    <row r="29" spans="1:7" ht="11" thickTop="1" x14ac:dyDescent="0.25">
      <c r="A29" s="1832" t="s">
        <v>292</v>
      </c>
      <c r="B29" s="1833"/>
      <c r="C29" s="1833"/>
      <c r="D29" s="1833"/>
      <c r="E29" s="1833"/>
      <c r="F29" s="1833"/>
      <c r="G29" s="1826"/>
    </row>
    <row r="30" spans="1:7" x14ac:dyDescent="0.25">
      <c r="A30" s="1821" t="s">
        <v>1360</v>
      </c>
      <c r="B30" s="1833"/>
      <c r="C30" s="1833"/>
      <c r="D30" s="1833"/>
      <c r="E30" s="1833"/>
      <c r="F30" s="1833"/>
      <c r="G30" s="1826"/>
    </row>
    <row r="31" spans="1:7" x14ac:dyDescent="0.25">
      <c r="A31" s="1821" t="s">
        <v>1361</v>
      </c>
      <c r="B31" s="1833"/>
      <c r="C31" s="1833"/>
      <c r="D31" s="1833"/>
      <c r="E31" s="1833"/>
      <c r="F31" s="1833"/>
      <c r="G31" s="1826"/>
    </row>
    <row r="32" spans="1:7" x14ac:dyDescent="0.25">
      <c r="A32" s="1821" t="s">
        <v>1362</v>
      </c>
      <c r="G32" s="1839"/>
    </row>
    <row r="33" spans="1:1" x14ac:dyDescent="0.25">
      <c r="A33" s="1784" t="s">
        <v>1363</v>
      </c>
    </row>
    <row r="34" spans="1:1" x14ac:dyDescent="0.25">
      <c r="A34" s="1783" t="s">
        <v>1317</v>
      </c>
    </row>
  </sheetData>
  <mergeCells count="1">
    <mergeCell ref="A4:F4"/>
  </mergeCells>
  <hyperlinks>
    <hyperlink ref="A1" location="Índice!A1" display="Voltar ao índice" xr:uid="{BE1A0AD3-3874-4659-B045-BB7716580349}"/>
  </hyperlinks>
  <pageMargins left="0.28000000000000003" right="0.21" top="0.75" bottom="0.75" header="0.3" footer="0.3"/>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0D689-6F1B-4EEB-8488-079719E633D4}">
  <sheetPr>
    <pageSetUpPr fitToPage="1"/>
  </sheetPr>
  <dimension ref="A1:V70"/>
  <sheetViews>
    <sheetView showGridLines="0" workbookViewId="0">
      <selection activeCell="A2" sqref="A2"/>
    </sheetView>
  </sheetViews>
  <sheetFormatPr defaultColWidth="9.7265625" defaultRowHeight="9" x14ac:dyDescent="0.2"/>
  <cols>
    <col min="1" max="1" width="22.81640625" style="562" customWidth="1"/>
    <col min="2" max="2" width="6.453125" style="562" customWidth="1"/>
    <col min="3" max="3" width="6.81640625" style="562" customWidth="1"/>
    <col min="4" max="4" width="2.81640625" style="562" customWidth="1"/>
    <col min="5" max="5" width="6.453125" style="562" customWidth="1"/>
    <col min="6" max="6" width="6.81640625" style="562" customWidth="1"/>
    <col min="7" max="7" width="2.81640625" style="562" customWidth="1"/>
    <col min="8" max="8" width="6.453125" style="562" customWidth="1"/>
    <col min="9" max="9" width="6.81640625" style="562" customWidth="1"/>
    <col min="10" max="10" width="2.81640625" style="562" customWidth="1"/>
    <col min="11" max="11" width="6.1796875" style="562" customWidth="1"/>
    <col min="12" max="12" width="7" style="562" customWidth="1"/>
    <col min="13" max="13" width="6.26953125" style="562" customWidth="1"/>
    <col min="14" max="14" width="6.81640625" style="562" customWidth="1"/>
    <col min="15" max="16384" width="9.7265625" style="562"/>
  </cols>
  <sheetData>
    <row r="1" spans="1:22" ht="12.75" customHeight="1" x14ac:dyDescent="0.25">
      <c r="A1" s="527" t="s">
        <v>227</v>
      </c>
    </row>
    <row r="2" spans="1:22" ht="14.25" customHeight="1" x14ac:dyDescent="0.2"/>
    <row r="3" spans="1:22" ht="10.5" x14ac:dyDescent="0.25">
      <c r="A3" s="563" t="s">
        <v>268</v>
      </c>
      <c r="B3" s="563"/>
      <c r="C3" s="563"/>
      <c r="D3" s="563"/>
      <c r="E3" s="563"/>
      <c r="F3" s="563"/>
      <c r="G3" s="563"/>
      <c r="H3" s="563"/>
      <c r="I3" s="563"/>
      <c r="J3" s="563"/>
      <c r="K3" s="563"/>
      <c r="L3" s="563"/>
      <c r="M3" s="564"/>
      <c r="N3" s="564"/>
    </row>
    <row r="4" spans="1:22" ht="27" customHeight="1" x14ac:dyDescent="0.2">
      <c r="A4" s="2851" t="s">
        <v>323</v>
      </c>
      <c r="B4" s="2851"/>
      <c r="C4" s="2851"/>
      <c r="D4" s="2851"/>
      <c r="E4" s="2851"/>
      <c r="F4" s="2851"/>
      <c r="G4" s="2851"/>
      <c r="H4" s="2851"/>
      <c r="I4" s="2851"/>
      <c r="J4" s="2851"/>
      <c r="K4" s="2851"/>
      <c r="L4" s="2851"/>
      <c r="M4" s="2851"/>
      <c r="N4" s="2851"/>
    </row>
    <row r="5" spans="1:22" ht="12.75" customHeight="1" x14ac:dyDescent="0.25">
      <c r="B5" s="565"/>
      <c r="C5" s="565"/>
      <c r="D5" s="565"/>
      <c r="E5" s="565"/>
      <c r="F5" s="565"/>
      <c r="G5" s="565"/>
      <c r="H5" s="565"/>
      <c r="I5" s="565"/>
      <c r="J5" s="565"/>
      <c r="K5" s="565"/>
      <c r="L5" s="565"/>
      <c r="M5" s="566"/>
      <c r="N5" s="656" t="s">
        <v>269</v>
      </c>
    </row>
    <row r="6" spans="1:22" ht="24" customHeight="1" x14ac:dyDescent="0.2">
      <c r="A6" s="2861" t="s">
        <v>270</v>
      </c>
      <c r="B6" s="2862">
        <v>2023</v>
      </c>
      <c r="C6" s="2862"/>
      <c r="D6" s="2862"/>
      <c r="E6" s="2862">
        <v>2022</v>
      </c>
      <c r="F6" s="2862"/>
      <c r="G6" s="2862"/>
      <c r="H6" s="2862" t="s">
        <v>271</v>
      </c>
      <c r="I6" s="2862"/>
      <c r="J6" s="2862"/>
      <c r="K6" s="2862">
        <v>2020</v>
      </c>
      <c r="L6" s="2862"/>
      <c r="M6" s="2862" t="s">
        <v>272</v>
      </c>
      <c r="N6" s="2862"/>
    </row>
    <row r="7" spans="1:22" ht="39" customHeight="1" x14ac:dyDescent="0.2">
      <c r="A7" s="2861"/>
      <c r="B7" s="655" t="s">
        <v>273</v>
      </c>
      <c r="C7" s="2863" t="s">
        <v>274</v>
      </c>
      <c r="D7" s="2863"/>
      <c r="E7" s="655" t="s">
        <v>273</v>
      </c>
      <c r="F7" s="2863" t="s">
        <v>274</v>
      </c>
      <c r="G7" s="2863"/>
      <c r="H7" s="655" t="s">
        <v>273</v>
      </c>
      <c r="I7" s="2863" t="s">
        <v>275</v>
      </c>
      <c r="J7" s="2863"/>
      <c r="K7" s="655" t="s">
        <v>273</v>
      </c>
      <c r="L7" s="655" t="s">
        <v>274</v>
      </c>
      <c r="M7" s="655" t="s">
        <v>273</v>
      </c>
      <c r="N7" s="655" t="s">
        <v>274</v>
      </c>
    </row>
    <row r="8" spans="1:22" ht="7.5" customHeight="1" x14ac:dyDescent="0.25">
      <c r="A8" s="567"/>
      <c r="B8" s="568"/>
      <c r="C8" s="567"/>
      <c r="D8" s="567"/>
      <c r="E8" s="568"/>
      <c r="F8" s="567"/>
      <c r="G8" s="567"/>
      <c r="H8" s="568"/>
      <c r="I8" s="567"/>
      <c r="J8" s="567"/>
      <c r="K8" s="568"/>
      <c r="L8" s="567"/>
      <c r="M8" s="568"/>
      <c r="N8" s="567"/>
    </row>
    <row r="9" spans="1:22" s="575" customFormat="1" ht="18" customHeight="1" x14ac:dyDescent="0.2">
      <c r="A9" s="569" t="s">
        <v>273</v>
      </c>
      <c r="B9" s="570">
        <v>5051.2</v>
      </c>
      <c r="C9" s="571">
        <v>201</v>
      </c>
      <c r="D9" s="572"/>
      <c r="E9" s="570">
        <v>4939.8999999999996</v>
      </c>
      <c r="F9" s="571">
        <v>192.9</v>
      </c>
      <c r="G9" s="572"/>
      <c r="H9" s="570">
        <v>4782.8999999999996</v>
      </c>
      <c r="I9" s="573">
        <v>178.1</v>
      </c>
      <c r="J9" s="573"/>
      <c r="K9" s="570">
        <v>4680.2</v>
      </c>
      <c r="L9" s="574">
        <v>138.30000000000001</v>
      </c>
      <c r="M9" s="570">
        <v>4789.8999999999996</v>
      </c>
      <c r="N9" s="574">
        <v>134</v>
      </c>
    </row>
    <row r="10" spans="1:22" ht="18" customHeight="1" x14ac:dyDescent="0.25">
      <c r="A10" s="576" t="s">
        <v>276</v>
      </c>
      <c r="B10" s="577"/>
      <c r="C10" s="578"/>
      <c r="D10" s="579"/>
      <c r="E10" s="577"/>
      <c r="F10" s="578"/>
      <c r="G10" s="579"/>
      <c r="H10" s="577"/>
      <c r="I10" s="578"/>
      <c r="J10" s="580"/>
      <c r="K10" s="577"/>
      <c r="L10" s="578"/>
      <c r="M10" s="577"/>
      <c r="N10" s="578"/>
    </row>
    <row r="11" spans="1:22" ht="18" customHeight="1" x14ac:dyDescent="0.25">
      <c r="A11" s="664" t="s">
        <v>277</v>
      </c>
      <c r="B11" s="581">
        <v>2565.6999999999998</v>
      </c>
      <c r="C11" s="582">
        <v>109</v>
      </c>
      <c r="D11" s="545"/>
      <c r="E11" s="581">
        <v>2518.8000000000002</v>
      </c>
      <c r="F11" s="582">
        <v>102</v>
      </c>
      <c r="G11" s="545"/>
      <c r="H11" s="581">
        <v>2433.4</v>
      </c>
      <c r="I11" s="583">
        <v>92.8</v>
      </c>
      <c r="J11" s="584"/>
      <c r="K11" s="581">
        <v>2372.6</v>
      </c>
      <c r="L11" s="583">
        <v>69.2</v>
      </c>
      <c r="M11" s="585">
        <v>2435.8000000000002</v>
      </c>
      <c r="N11" s="583">
        <v>75.400000000000006</v>
      </c>
      <c r="O11" s="586"/>
      <c r="P11" s="586"/>
      <c r="Q11" s="586"/>
      <c r="R11" s="586"/>
      <c r="S11" s="586"/>
      <c r="T11" s="586"/>
      <c r="U11" s="586"/>
      <c r="V11" s="586"/>
    </row>
    <row r="12" spans="1:22" ht="18" customHeight="1" x14ac:dyDescent="0.25">
      <c r="A12" s="666" t="s">
        <v>278</v>
      </c>
      <c r="B12" s="581">
        <v>2485.5</v>
      </c>
      <c r="C12" s="582">
        <v>92</v>
      </c>
      <c r="D12" s="545"/>
      <c r="E12" s="581">
        <v>2421.1</v>
      </c>
      <c r="F12" s="582">
        <v>91</v>
      </c>
      <c r="G12" s="545"/>
      <c r="H12" s="581">
        <v>2349.4</v>
      </c>
      <c r="I12" s="583">
        <v>85.3</v>
      </c>
      <c r="J12" s="584"/>
      <c r="K12" s="581">
        <v>2307.6</v>
      </c>
      <c r="L12" s="583">
        <v>69.099999999999994</v>
      </c>
      <c r="M12" s="587">
        <v>2354.1</v>
      </c>
      <c r="N12" s="583">
        <v>58.6</v>
      </c>
    </row>
    <row r="13" spans="1:22" ht="7.5" customHeight="1" x14ac:dyDescent="0.25">
      <c r="A13" s="665"/>
      <c r="B13" s="568"/>
      <c r="C13" s="588"/>
      <c r="D13" s="589"/>
      <c r="E13" s="568"/>
      <c r="F13" s="588"/>
      <c r="G13" s="589"/>
      <c r="H13" s="568"/>
      <c r="I13" s="590"/>
      <c r="J13" s="590"/>
      <c r="K13" s="568"/>
      <c r="L13" s="583"/>
      <c r="M13" s="591"/>
      <c r="N13" s="583"/>
    </row>
    <row r="14" spans="1:22" ht="18" customHeight="1" x14ac:dyDescent="0.25">
      <c r="A14" s="576" t="s">
        <v>279</v>
      </c>
      <c r="B14" s="577"/>
      <c r="C14" s="578"/>
      <c r="D14" s="579"/>
      <c r="E14" s="577"/>
      <c r="F14" s="578"/>
      <c r="G14" s="579"/>
      <c r="H14" s="577"/>
      <c r="I14" s="580"/>
      <c r="J14" s="580"/>
      <c r="K14" s="577"/>
      <c r="L14" s="592"/>
      <c r="M14" s="577"/>
      <c r="N14" s="592"/>
    </row>
    <row r="15" spans="1:22" ht="18" customHeight="1" x14ac:dyDescent="0.25">
      <c r="A15" s="667" t="s">
        <v>280</v>
      </c>
      <c r="B15" s="581">
        <v>305.7</v>
      </c>
      <c r="C15" s="593">
        <v>9.6</v>
      </c>
      <c r="D15" s="594"/>
      <c r="E15" s="581">
        <v>276.60000000000002</v>
      </c>
      <c r="F15" s="583">
        <v>11.7</v>
      </c>
      <c r="G15" s="594" t="s">
        <v>281</v>
      </c>
      <c r="H15" s="581">
        <v>250.9</v>
      </c>
      <c r="I15" s="583">
        <v>7.3</v>
      </c>
      <c r="J15" s="595" t="s">
        <v>282</v>
      </c>
      <c r="K15" s="581">
        <v>257.2</v>
      </c>
      <c r="L15" s="583">
        <v>6.3</v>
      </c>
      <c r="M15" s="585">
        <v>304.3</v>
      </c>
      <c r="N15" s="583">
        <v>10.1</v>
      </c>
    </row>
    <row r="16" spans="1:22" ht="18" customHeight="1" x14ac:dyDescent="0.25">
      <c r="A16" s="670" t="s">
        <v>283</v>
      </c>
      <c r="B16" s="581">
        <v>958.2</v>
      </c>
      <c r="C16" s="593">
        <v>51.8</v>
      </c>
      <c r="D16" s="594"/>
      <c r="E16" s="581">
        <v>919.3</v>
      </c>
      <c r="F16" s="583">
        <v>44.9</v>
      </c>
      <c r="G16" s="594" t="s">
        <v>281</v>
      </c>
      <c r="H16" s="581">
        <v>876.8</v>
      </c>
      <c r="I16" s="583">
        <v>47.5</v>
      </c>
      <c r="J16" s="583"/>
      <c r="K16" s="581">
        <v>895.7</v>
      </c>
      <c r="L16" s="583">
        <v>38</v>
      </c>
      <c r="M16" s="587">
        <v>937.2</v>
      </c>
      <c r="N16" s="583">
        <v>38.1</v>
      </c>
    </row>
    <row r="17" spans="1:14" ht="18" customHeight="1" x14ac:dyDescent="0.25">
      <c r="A17" s="670" t="s">
        <v>284</v>
      </c>
      <c r="B17" s="581">
        <v>1197.8</v>
      </c>
      <c r="C17" s="593">
        <v>49.6</v>
      </c>
      <c r="D17" s="594"/>
      <c r="E17" s="581">
        <v>1218.5999999999999</v>
      </c>
      <c r="F17" s="583">
        <v>54.4</v>
      </c>
      <c r="G17" s="594" t="s">
        <v>281</v>
      </c>
      <c r="H17" s="581">
        <v>1236.9000000000001</v>
      </c>
      <c r="I17" s="583">
        <v>52.1</v>
      </c>
      <c r="J17" s="583"/>
      <c r="K17" s="581">
        <v>1238</v>
      </c>
      <c r="L17" s="583">
        <v>41.9</v>
      </c>
      <c r="M17" s="587">
        <v>1292.5999999999999</v>
      </c>
      <c r="N17" s="583">
        <v>40.1</v>
      </c>
    </row>
    <row r="18" spans="1:14" ht="18" customHeight="1" x14ac:dyDescent="0.25">
      <c r="A18" s="671" t="s">
        <v>285</v>
      </c>
      <c r="B18" s="581">
        <v>1374.9</v>
      </c>
      <c r="C18" s="582">
        <v>52.9</v>
      </c>
      <c r="D18" s="596"/>
      <c r="E18" s="581">
        <v>1356.5</v>
      </c>
      <c r="F18" s="583">
        <v>46.6</v>
      </c>
      <c r="G18" s="596" t="s">
        <v>281</v>
      </c>
      <c r="H18" s="581">
        <v>1328.8</v>
      </c>
      <c r="I18" s="583">
        <v>43.1</v>
      </c>
      <c r="J18" s="583"/>
      <c r="K18" s="581">
        <v>1286.0999999999999</v>
      </c>
      <c r="L18" s="583">
        <v>30.4</v>
      </c>
      <c r="M18" s="587">
        <v>1261.0999999999999</v>
      </c>
      <c r="N18" s="583">
        <v>28.8</v>
      </c>
    </row>
    <row r="19" spans="1:14" ht="18" customHeight="1" x14ac:dyDescent="0.25">
      <c r="A19" s="671" t="s">
        <v>286</v>
      </c>
      <c r="B19" s="581">
        <v>986.4</v>
      </c>
      <c r="C19" s="582">
        <v>28.9</v>
      </c>
      <c r="D19" s="596"/>
      <c r="E19" s="581">
        <v>956</v>
      </c>
      <c r="F19" s="583">
        <v>28.8</v>
      </c>
      <c r="G19" s="596" t="s">
        <v>281</v>
      </c>
      <c r="H19" s="581">
        <v>903.2</v>
      </c>
      <c r="I19" s="583">
        <v>21</v>
      </c>
      <c r="J19" s="583"/>
      <c r="K19" s="581">
        <v>841</v>
      </c>
      <c r="L19" s="583">
        <v>18.7</v>
      </c>
      <c r="M19" s="587">
        <v>827.1</v>
      </c>
      <c r="N19" s="583">
        <v>12.8</v>
      </c>
    </row>
    <row r="20" spans="1:14" ht="15.75" customHeight="1" x14ac:dyDescent="0.25">
      <c r="A20" s="671" t="s">
        <v>287</v>
      </c>
      <c r="B20" s="581">
        <v>228.2</v>
      </c>
      <c r="C20" s="582">
        <v>8.3000000000000007</v>
      </c>
      <c r="D20" s="596" t="s">
        <v>282</v>
      </c>
      <c r="E20" s="581">
        <v>212.9</v>
      </c>
      <c r="F20" s="583">
        <v>6.6</v>
      </c>
      <c r="G20" s="596" t="s">
        <v>282</v>
      </c>
      <c r="H20" s="581">
        <v>186.3</v>
      </c>
      <c r="I20" s="597">
        <v>7</v>
      </c>
      <c r="J20" s="595" t="s">
        <v>282</v>
      </c>
      <c r="K20" s="581">
        <v>162.1</v>
      </c>
      <c r="L20" s="597" t="s">
        <v>6</v>
      </c>
      <c r="M20" s="587">
        <v>167.6</v>
      </c>
      <c r="N20" s="597" t="s">
        <v>6</v>
      </c>
    </row>
    <row r="21" spans="1:14" ht="7.5" customHeight="1" x14ac:dyDescent="0.25">
      <c r="A21" s="669"/>
      <c r="B21" s="598"/>
      <c r="C21" s="599"/>
      <c r="D21" s="599"/>
      <c r="E21" s="598"/>
      <c r="F21" s="599"/>
      <c r="G21" s="599"/>
      <c r="H21" s="598"/>
      <c r="I21" s="600"/>
      <c r="J21" s="590"/>
      <c r="K21" s="598"/>
      <c r="L21" s="583"/>
      <c r="M21" s="591"/>
      <c r="N21" s="583"/>
    </row>
    <row r="22" spans="1:14" ht="17.25" customHeight="1" x14ac:dyDescent="0.25">
      <c r="A22" s="576" t="s">
        <v>288</v>
      </c>
      <c r="B22" s="577"/>
      <c r="C22" s="577"/>
      <c r="D22" s="577"/>
      <c r="E22" s="577"/>
      <c r="F22" s="577"/>
      <c r="G22" s="577"/>
      <c r="H22" s="577"/>
      <c r="I22" s="577"/>
      <c r="J22" s="577"/>
      <c r="K22" s="577"/>
      <c r="L22" s="577"/>
      <c r="M22" s="577"/>
      <c r="N22" s="577"/>
    </row>
    <row r="23" spans="1:14" ht="18" customHeight="1" x14ac:dyDescent="0.25">
      <c r="A23" s="668" t="s">
        <v>289</v>
      </c>
      <c r="B23" s="581">
        <v>1822.7</v>
      </c>
      <c r="C23" s="593">
        <v>30.2</v>
      </c>
      <c r="D23" s="601"/>
      <c r="E23" s="581">
        <v>1800.1</v>
      </c>
      <c r="F23" s="593">
        <v>31.4</v>
      </c>
      <c r="G23" s="601"/>
      <c r="H23" s="581">
        <v>1811</v>
      </c>
      <c r="I23" s="593">
        <v>35.700000000000003</v>
      </c>
      <c r="J23" s="602"/>
      <c r="K23" s="581">
        <v>1878.9</v>
      </c>
      <c r="L23" s="593">
        <v>17.600000000000001</v>
      </c>
      <c r="M23" s="585">
        <v>2003</v>
      </c>
      <c r="N23" s="593">
        <v>17.899999999999999</v>
      </c>
    </row>
    <row r="24" spans="1:14" ht="18" customHeight="1" x14ac:dyDescent="0.25">
      <c r="A24" s="672" t="s">
        <v>290</v>
      </c>
      <c r="B24" s="581">
        <v>1589.5</v>
      </c>
      <c r="C24" s="593">
        <v>55.5</v>
      </c>
      <c r="D24" s="603"/>
      <c r="E24" s="581">
        <v>1542</v>
      </c>
      <c r="F24" s="593">
        <v>49.3</v>
      </c>
      <c r="G24" s="603"/>
      <c r="H24" s="581">
        <v>1446.6</v>
      </c>
      <c r="I24" s="593">
        <v>43.4</v>
      </c>
      <c r="J24" s="604"/>
      <c r="K24" s="581">
        <v>1383.7</v>
      </c>
      <c r="L24" s="593">
        <v>31.4</v>
      </c>
      <c r="M24" s="587">
        <v>1402.2</v>
      </c>
      <c r="N24" s="593">
        <v>32.200000000000003</v>
      </c>
    </row>
    <row r="25" spans="1:14" ht="18" customHeight="1" x14ac:dyDescent="0.25">
      <c r="A25" s="666" t="s">
        <v>291</v>
      </c>
      <c r="B25" s="581">
        <v>1639</v>
      </c>
      <c r="C25" s="593">
        <v>115.3</v>
      </c>
      <c r="D25" s="545"/>
      <c r="E25" s="581">
        <v>1597.8</v>
      </c>
      <c r="F25" s="593">
        <v>112.1</v>
      </c>
      <c r="G25" s="545"/>
      <c r="H25" s="581">
        <v>1525.3</v>
      </c>
      <c r="I25" s="593">
        <v>99</v>
      </c>
      <c r="J25" s="584"/>
      <c r="K25" s="581">
        <v>1417.7</v>
      </c>
      <c r="L25" s="593">
        <v>89.3</v>
      </c>
      <c r="M25" s="587">
        <v>1384.6</v>
      </c>
      <c r="N25" s="593">
        <v>84</v>
      </c>
    </row>
    <row r="26" spans="1:14" ht="7.5" customHeight="1" thickBot="1" x14ac:dyDescent="0.3">
      <c r="A26" s="605"/>
      <c r="B26" s="606"/>
      <c r="C26" s="605"/>
      <c r="D26" s="605"/>
      <c r="E26" s="606"/>
      <c r="F26" s="605"/>
      <c r="G26" s="605"/>
      <c r="H26" s="607"/>
      <c r="I26" s="608"/>
      <c r="J26" s="608"/>
      <c r="K26" s="607"/>
      <c r="L26" s="608"/>
      <c r="M26" s="607"/>
      <c r="N26" s="608"/>
    </row>
    <row r="27" spans="1:14" ht="15.4" customHeight="1" thickTop="1" x14ac:dyDescent="0.2">
      <c r="A27" s="2855" t="s">
        <v>292</v>
      </c>
      <c r="B27" s="2855"/>
      <c r="C27" s="2855"/>
      <c r="D27" s="2855"/>
      <c r="E27" s="2855"/>
      <c r="F27" s="2855"/>
      <c r="G27" s="2855"/>
      <c r="H27" s="2855"/>
      <c r="I27" s="2855"/>
      <c r="J27" s="2855"/>
      <c r="K27" s="2855"/>
      <c r="L27" s="2855"/>
      <c r="M27" s="2855"/>
      <c r="N27" s="2855"/>
    </row>
    <row r="28" spans="1:14" ht="27.75" customHeight="1" x14ac:dyDescent="0.2">
      <c r="A28" s="2856" t="s">
        <v>293</v>
      </c>
      <c r="B28" s="2856"/>
      <c r="C28" s="2856"/>
      <c r="D28" s="2856"/>
      <c r="E28" s="2856"/>
      <c r="F28" s="2856"/>
      <c r="G28" s="2856"/>
      <c r="H28" s="2856"/>
      <c r="I28" s="2856"/>
      <c r="J28" s="2856"/>
      <c r="K28" s="2856"/>
      <c r="L28" s="2856"/>
      <c r="M28" s="2856"/>
      <c r="N28" s="2856"/>
    </row>
    <row r="29" spans="1:14" ht="32.25" customHeight="1" x14ac:dyDescent="0.2">
      <c r="A29" s="2856" t="s">
        <v>294</v>
      </c>
      <c r="B29" s="2856"/>
      <c r="C29" s="2856"/>
      <c r="D29" s="2856"/>
      <c r="E29" s="2856"/>
      <c r="F29" s="2856"/>
      <c r="G29" s="2856"/>
      <c r="H29" s="2856"/>
      <c r="I29" s="2856"/>
      <c r="J29" s="2856"/>
      <c r="K29" s="2856"/>
      <c r="L29" s="2856"/>
      <c r="M29" s="2856"/>
      <c r="N29" s="2856"/>
    </row>
    <row r="30" spans="1:14" s="528" customFormat="1" ht="54" customHeight="1" x14ac:dyDescent="0.35">
      <c r="A30" s="2856" t="s">
        <v>295</v>
      </c>
      <c r="B30" s="2856"/>
      <c r="C30" s="2856"/>
      <c r="D30" s="2856"/>
      <c r="E30" s="2856"/>
      <c r="F30" s="2856"/>
      <c r="G30" s="2856"/>
      <c r="H30" s="2856"/>
      <c r="I30" s="2856"/>
      <c r="J30" s="2856"/>
      <c r="K30" s="2856"/>
      <c r="L30" s="2856"/>
      <c r="M30" s="2856"/>
    </row>
    <row r="31" spans="1:14" s="528" customFormat="1" ht="26.25" customHeight="1" x14ac:dyDescent="0.35">
      <c r="A31" s="2857" t="s">
        <v>217</v>
      </c>
      <c r="B31" s="2857"/>
      <c r="C31" s="2857"/>
      <c r="D31" s="2857"/>
      <c r="E31" s="2857"/>
      <c r="F31" s="2857"/>
      <c r="G31" s="2857"/>
      <c r="H31" s="2857"/>
      <c r="I31" s="2857"/>
      <c r="J31" s="2857"/>
      <c r="K31" s="2857"/>
      <c r="L31" s="2857"/>
      <c r="M31" s="2857"/>
    </row>
    <row r="32" spans="1:14" s="610" customFormat="1" ht="15.75" customHeight="1" x14ac:dyDescent="0.25">
      <c r="A32" s="2858" t="s">
        <v>296</v>
      </c>
      <c r="B32" s="2858"/>
      <c r="C32" s="2858"/>
      <c r="D32" s="2858"/>
      <c r="E32" s="2858"/>
      <c r="F32" s="2858"/>
      <c r="G32" s="2858"/>
      <c r="H32" s="2858"/>
      <c r="I32" s="2858"/>
      <c r="J32" s="2858"/>
      <c r="K32" s="2858"/>
      <c r="L32" s="2858"/>
      <c r="M32" s="2858"/>
      <c r="N32" s="2858"/>
    </row>
    <row r="33" spans="1:16" s="610" customFormat="1" ht="18" customHeight="1" x14ac:dyDescent="0.25">
      <c r="A33" s="2858" t="s">
        <v>297</v>
      </c>
      <c r="B33" s="2858"/>
      <c r="C33" s="2858"/>
      <c r="D33" s="2858"/>
      <c r="E33" s="2858"/>
      <c r="F33" s="2858"/>
      <c r="G33" s="2858"/>
      <c r="H33" s="2859"/>
      <c r="I33" s="2859"/>
      <c r="J33" s="2859"/>
      <c r="K33" s="2859"/>
      <c r="L33" s="2859"/>
      <c r="M33" s="2859"/>
      <c r="N33" s="2859"/>
    </row>
    <row r="34" spans="1:16" s="610" customFormat="1" ht="10.5" x14ac:dyDescent="0.25">
      <c r="A34" s="2858" t="s">
        <v>298</v>
      </c>
      <c r="B34" s="2858"/>
      <c r="C34" s="2858"/>
      <c r="D34" s="2858"/>
      <c r="E34" s="2858"/>
      <c r="F34" s="2858"/>
      <c r="G34" s="2858"/>
      <c r="H34" s="2858"/>
      <c r="I34" s="2858"/>
      <c r="J34" s="2858"/>
      <c r="K34" s="2858"/>
      <c r="L34" s="2858"/>
      <c r="M34" s="2858"/>
      <c r="N34" s="2858"/>
      <c r="P34" s="610" t="s">
        <v>299</v>
      </c>
    </row>
    <row r="35" spans="1:16" s="610" customFormat="1" ht="13.5" customHeight="1" x14ac:dyDescent="0.25">
      <c r="A35" s="2860" t="s">
        <v>300</v>
      </c>
      <c r="B35" s="2860"/>
      <c r="C35" s="2860"/>
      <c r="D35" s="2860"/>
      <c r="E35" s="2860"/>
      <c r="F35" s="2860"/>
      <c r="G35" s="2860"/>
      <c r="H35" s="2860"/>
      <c r="I35" s="2860"/>
      <c r="J35" s="2860"/>
      <c r="K35" s="2860"/>
      <c r="L35" s="2860"/>
      <c r="M35" s="2860"/>
      <c r="N35" s="2860"/>
    </row>
    <row r="36" spans="1:16" ht="14.25" customHeight="1" x14ac:dyDescent="0.25">
      <c r="A36" s="611" t="s">
        <v>301</v>
      </c>
      <c r="B36" s="611"/>
      <c r="C36" s="611"/>
      <c r="D36" s="611"/>
      <c r="E36" s="563"/>
      <c r="F36" s="563"/>
      <c r="G36" s="563"/>
      <c r="H36" s="611"/>
      <c r="I36" s="611"/>
      <c r="J36" s="611"/>
      <c r="K36" s="612"/>
      <c r="L36" s="612"/>
      <c r="M36" s="612"/>
      <c r="N36" s="612"/>
    </row>
    <row r="37" spans="1:16" ht="16.5" customHeight="1" x14ac:dyDescent="0.25">
      <c r="A37" s="563" t="s">
        <v>302</v>
      </c>
      <c r="B37" s="563"/>
      <c r="C37" s="563"/>
      <c r="D37" s="563"/>
      <c r="E37" s="563"/>
      <c r="F37" s="563"/>
      <c r="G37" s="563"/>
      <c r="H37" s="611"/>
      <c r="I37" s="611"/>
      <c r="J37" s="611"/>
      <c r="K37" s="612"/>
      <c r="L37" s="612"/>
      <c r="M37" s="612"/>
      <c r="N37" s="612"/>
    </row>
    <row r="38" spans="1:16" s="618" customFormat="1" ht="12" customHeight="1" x14ac:dyDescent="0.25">
      <c r="A38" s="614" t="s">
        <v>303</v>
      </c>
      <c r="B38" s="614"/>
      <c r="C38" s="614"/>
      <c r="D38" s="614"/>
      <c r="E38" s="614"/>
      <c r="F38" s="614"/>
      <c r="G38" s="614"/>
      <c r="H38" s="614"/>
      <c r="I38" s="614"/>
      <c r="J38" s="614"/>
      <c r="K38" s="615"/>
      <c r="L38" s="615"/>
      <c r="M38" s="616"/>
      <c r="N38" s="617"/>
    </row>
    <row r="39" spans="1:16" s="618" customFormat="1" ht="12.75" customHeight="1" x14ac:dyDescent="0.2">
      <c r="A39" s="619" t="s">
        <v>304</v>
      </c>
      <c r="B39" s="619"/>
      <c r="C39" s="619"/>
      <c r="D39" s="619"/>
      <c r="E39" s="619"/>
      <c r="F39" s="619"/>
      <c r="G39" s="619"/>
      <c r="H39" s="619"/>
      <c r="I39" s="619"/>
      <c r="J39" s="619"/>
      <c r="K39" s="620"/>
      <c r="L39" s="620"/>
      <c r="M39" s="620"/>
      <c r="N39" s="620"/>
    </row>
    <row r="40" spans="1:16" s="618" customFormat="1" ht="12.75" customHeight="1" x14ac:dyDescent="0.25">
      <c r="A40" s="614" t="s">
        <v>305</v>
      </c>
      <c r="B40" s="614"/>
      <c r="C40" s="614"/>
      <c r="D40" s="614"/>
      <c r="E40" s="614"/>
      <c r="F40" s="614"/>
      <c r="G40" s="614"/>
      <c r="H40" s="614"/>
      <c r="I40" s="614"/>
      <c r="J40" s="614"/>
      <c r="K40" s="621"/>
      <c r="L40" s="621"/>
      <c r="M40" s="621"/>
      <c r="N40" s="621"/>
    </row>
    <row r="41" spans="1:16" s="618" customFormat="1" ht="12.75" customHeight="1" x14ac:dyDescent="0.25">
      <c r="A41" s="2854"/>
      <c r="B41" s="2854"/>
      <c r="C41" s="2854"/>
      <c r="D41" s="2854"/>
      <c r="E41" s="2854"/>
      <c r="F41" s="2854"/>
      <c r="G41" s="2854"/>
      <c r="H41" s="2854"/>
      <c r="I41" s="2854"/>
      <c r="J41" s="2854"/>
      <c r="K41" s="2854"/>
      <c r="L41" s="2854"/>
      <c r="M41" s="2854"/>
      <c r="N41" s="2854"/>
    </row>
    <row r="42" spans="1:16" s="623" customFormat="1" ht="12.75" customHeight="1" x14ac:dyDescent="0.25">
      <c r="A42" s="563" t="s">
        <v>306</v>
      </c>
      <c r="B42" s="563"/>
      <c r="C42" s="563"/>
      <c r="D42" s="563"/>
      <c r="E42" s="563"/>
      <c r="F42" s="563"/>
      <c r="G42" s="563"/>
      <c r="H42" s="622"/>
      <c r="I42" s="622"/>
      <c r="J42" s="622"/>
      <c r="K42" s="622"/>
      <c r="L42" s="622"/>
      <c r="M42" s="622"/>
      <c r="N42" s="622"/>
    </row>
    <row r="43" spans="1:16" s="623" customFormat="1" ht="12" customHeight="1" x14ac:dyDescent="0.25">
      <c r="A43" s="624" t="s">
        <v>307</v>
      </c>
      <c r="B43" s="624"/>
      <c r="C43" s="624"/>
      <c r="D43" s="624"/>
      <c r="E43" s="624"/>
      <c r="F43" s="624"/>
      <c r="G43" s="624"/>
      <c r="H43" s="624"/>
      <c r="I43" s="624"/>
      <c r="J43" s="624"/>
      <c r="K43" s="615"/>
      <c r="L43" s="615"/>
      <c r="M43" s="622"/>
      <c r="N43" s="625"/>
    </row>
    <row r="44" spans="1:16" s="623" customFormat="1" ht="12.75" customHeight="1" x14ac:dyDescent="0.2">
      <c r="A44" s="626" t="s">
        <v>308</v>
      </c>
      <c r="B44" s="626"/>
      <c r="C44" s="626"/>
      <c r="D44" s="626"/>
      <c r="E44" s="626"/>
      <c r="F44" s="626"/>
      <c r="G44" s="626"/>
      <c r="H44" s="626"/>
      <c r="I44" s="626"/>
      <c r="J44" s="626"/>
      <c r="K44" s="627"/>
      <c r="L44" s="627"/>
      <c r="M44" s="627"/>
      <c r="N44" s="627"/>
    </row>
    <row r="45" spans="1:16" s="623" customFormat="1" ht="12.75" customHeight="1" x14ac:dyDescent="0.25">
      <c r="A45" s="624" t="s">
        <v>309</v>
      </c>
      <c r="B45" s="624"/>
      <c r="C45" s="624"/>
      <c r="D45" s="624"/>
      <c r="E45" s="624"/>
      <c r="F45" s="624"/>
      <c r="G45" s="624"/>
      <c r="H45" s="624"/>
      <c r="I45" s="624"/>
      <c r="J45" s="624"/>
      <c r="K45" s="628"/>
      <c r="L45" s="628"/>
      <c r="M45" s="628"/>
      <c r="N45" s="628"/>
    </row>
    <row r="46" spans="1:16" ht="12.75" customHeight="1" x14ac:dyDescent="0.2"/>
    <row r="47" spans="1:16" ht="17.149999999999999" customHeight="1" x14ac:dyDescent="0.2"/>
    <row r="48" spans="1:16"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sheetData>
  <mergeCells count="20">
    <mergeCell ref="A4:N4"/>
    <mergeCell ref="A6:A7"/>
    <mergeCell ref="B6:D6"/>
    <mergeCell ref="E6:G6"/>
    <mergeCell ref="H6:J6"/>
    <mergeCell ref="K6:L6"/>
    <mergeCell ref="M6:N6"/>
    <mergeCell ref="C7:D7"/>
    <mergeCell ref="F7:G7"/>
    <mergeCell ref="I7:J7"/>
    <mergeCell ref="A41:N41"/>
    <mergeCell ref="A27:N27"/>
    <mergeCell ref="A28:N28"/>
    <mergeCell ref="A29:N29"/>
    <mergeCell ref="A30:M30"/>
    <mergeCell ref="A31:M31"/>
    <mergeCell ref="A32:N32"/>
    <mergeCell ref="A33:N33"/>
    <mergeCell ref="A34:N34"/>
    <mergeCell ref="A35:N35"/>
  </mergeCells>
  <hyperlinks>
    <hyperlink ref="A43" r:id="rId1" xr:uid="{7D66DE6D-2C95-47C7-91C8-5F6D29D5C5B9}"/>
    <hyperlink ref="A45" r:id="rId2" xr:uid="{482064C5-EA4A-4487-A828-7EAA72E5048B}"/>
    <hyperlink ref="A44" r:id="rId3" xr:uid="{368ABB36-4F91-4B14-B370-989F159E7254}"/>
    <hyperlink ref="A38" r:id="rId4" xr:uid="{C924BBB0-B45B-4714-A389-4C3CA2CBA242}"/>
    <hyperlink ref="A39" r:id="rId5" xr:uid="{7BA6343C-2B62-434B-8A27-A041A05F82A6}"/>
    <hyperlink ref="A40" r:id="rId6" xr:uid="{0E656638-5E3C-4FDA-B4F8-1F95AEE67063}"/>
    <hyperlink ref="A41:N41" r:id="rId7" display="População empregada (Série 2021 - N.º) por Local de residência (NUTS - 2013), Sexo, Grupo etário e Nível de escolaridade mais elevado completo; Anual" xr:uid="{A7682AA3-C379-46E3-A502-C6886DD91562}"/>
    <hyperlink ref="A1" location="Índice!A1" display="Voltar ao índice" xr:uid="{54648030-802F-460C-B8C8-8CD38E8EE05A}"/>
  </hyperlinks>
  <pageMargins left="0.32" right="0.19685039370078741" top="0.31496062992125984" bottom="0.39370078740157483" header="0" footer="0"/>
  <pageSetup paperSize="9" orientation="portrait" verticalDpi="2400" r:id="rId8"/>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D9CF-CF6C-4C9F-B1F0-DFB386546BC5}">
  <dimension ref="A1:F25"/>
  <sheetViews>
    <sheetView workbookViewId="0"/>
  </sheetViews>
  <sheetFormatPr defaultColWidth="9.1796875" defaultRowHeight="12.5" x14ac:dyDescent="0.25"/>
  <cols>
    <col min="1" max="1" width="29.26953125" style="46" customWidth="1"/>
    <col min="2" max="6" width="10.7265625" style="46" customWidth="1"/>
    <col min="7" max="16384" width="9.1796875" style="46"/>
  </cols>
  <sheetData>
    <row r="1" spans="1:6" x14ac:dyDescent="0.25">
      <c r="A1" s="527" t="s">
        <v>227</v>
      </c>
    </row>
    <row r="2" spans="1:6" x14ac:dyDescent="0.25">
      <c r="A2" s="527"/>
    </row>
    <row r="3" spans="1:6" x14ac:dyDescent="0.25">
      <c r="A3" s="1782" t="s">
        <v>1344</v>
      </c>
      <c r="B3" s="1783"/>
      <c r="C3" s="1784"/>
      <c r="D3" s="1784"/>
      <c r="E3" s="1784"/>
      <c r="F3" s="1784"/>
    </row>
    <row r="4" spans="1:6" ht="24.75" customHeight="1" x14ac:dyDescent="0.25">
      <c r="A4" s="3050" t="s">
        <v>1365</v>
      </c>
      <c r="B4" s="3050"/>
      <c r="C4" s="3050"/>
      <c r="D4" s="3050"/>
      <c r="E4" s="3050"/>
      <c r="F4" s="3050"/>
    </row>
    <row r="5" spans="1:6" x14ac:dyDescent="0.25">
      <c r="A5" s="1784"/>
      <c r="B5" s="1784"/>
      <c r="C5" s="1784"/>
      <c r="D5" s="1784"/>
      <c r="E5" s="1784"/>
      <c r="F5" s="1826" t="s">
        <v>423</v>
      </c>
    </row>
    <row r="6" spans="1:6" ht="18" customHeight="1" x14ac:dyDescent="0.25">
      <c r="A6" s="1788" t="s">
        <v>1366</v>
      </c>
      <c r="B6" s="1789" t="s">
        <v>1313</v>
      </c>
      <c r="C6" s="1789" t="s">
        <v>1314</v>
      </c>
      <c r="D6" s="1789">
        <v>2021</v>
      </c>
      <c r="E6" s="1789">
        <v>2020</v>
      </c>
      <c r="F6" s="1789">
        <v>2019</v>
      </c>
    </row>
    <row r="7" spans="1:6" ht="18" customHeight="1" x14ac:dyDescent="0.25">
      <c r="A7" s="1790" t="s">
        <v>1367</v>
      </c>
      <c r="B7" s="1793">
        <v>12299</v>
      </c>
      <c r="C7" s="1793">
        <v>12853</v>
      </c>
      <c r="D7" s="1793">
        <v>12302</v>
      </c>
      <c r="E7" s="1793">
        <v>10279</v>
      </c>
      <c r="F7" s="1793">
        <v>12308</v>
      </c>
    </row>
    <row r="8" spans="1:6" ht="6" customHeight="1" x14ac:dyDescent="0.25">
      <c r="A8" s="1810"/>
    </row>
    <row r="9" spans="1:6" ht="18" customHeight="1" x14ac:dyDescent="0.25">
      <c r="A9" s="1811" t="s">
        <v>1368</v>
      </c>
      <c r="B9" s="1840">
        <v>1544</v>
      </c>
      <c r="C9" s="1840">
        <v>1724</v>
      </c>
      <c r="D9" s="1840">
        <v>1569</v>
      </c>
      <c r="E9" s="1840">
        <v>1245</v>
      </c>
      <c r="F9" s="1840">
        <v>1609</v>
      </c>
    </row>
    <row r="10" spans="1:6" ht="18" customHeight="1" x14ac:dyDescent="0.25">
      <c r="A10" s="1811" t="s">
        <v>1369</v>
      </c>
      <c r="B10" s="1841">
        <v>928</v>
      </c>
      <c r="C10" s="1841">
        <v>1150</v>
      </c>
      <c r="D10" s="1841">
        <v>1175</v>
      </c>
      <c r="E10" s="1833">
        <v>976</v>
      </c>
      <c r="F10" s="1833">
        <v>1157</v>
      </c>
    </row>
    <row r="11" spans="1:6" ht="18" customHeight="1" x14ac:dyDescent="0.25">
      <c r="A11" s="1811" t="s">
        <v>1370</v>
      </c>
      <c r="B11" s="1841">
        <v>2311</v>
      </c>
      <c r="C11" s="1841">
        <v>2423</v>
      </c>
      <c r="D11" s="1841">
        <v>2521</v>
      </c>
      <c r="E11" s="1833">
        <v>2153</v>
      </c>
      <c r="F11" s="1833">
        <v>2568</v>
      </c>
    </row>
    <row r="12" spans="1:6" ht="18" customHeight="1" x14ac:dyDescent="0.25">
      <c r="A12" s="1811" t="s">
        <v>1371</v>
      </c>
      <c r="B12" s="1841">
        <v>3375</v>
      </c>
      <c r="C12" s="1841">
        <v>3307</v>
      </c>
      <c r="D12" s="1841">
        <v>2914</v>
      </c>
      <c r="E12" s="1833">
        <v>2694</v>
      </c>
      <c r="F12" s="1833">
        <v>3262</v>
      </c>
    </row>
    <row r="13" spans="1:6" ht="18" customHeight="1" x14ac:dyDescent="0.25">
      <c r="A13" s="1811" t="s">
        <v>1372</v>
      </c>
      <c r="B13" s="1841">
        <v>831</v>
      </c>
      <c r="C13" s="1841">
        <v>858</v>
      </c>
      <c r="D13" s="1841">
        <v>807</v>
      </c>
      <c r="E13" s="1833">
        <v>738</v>
      </c>
      <c r="F13" s="1833">
        <v>877</v>
      </c>
    </row>
    <row r="14" spans="1:6" ht="18" customHeight="1" x14ac:dyDescent="0.25">
      <c r="A14" s="1811" t="s">
        <v>1373</v>
      </c>
      <c r="B14" s="1841">
        <v>1043</v>
      </c>
      <c r="C14" s="1841">
        <v>1249</v>
      </c>
      <c r="D14" s="1841">
        <v>1553</v>
      </c>
      <c r="E14" s="1833">
        <v>1259</v>
      </c>
      <c r="F14" s="1833">
        <v>1538</v>
      </c>
    </row>
    <row r="15" spans="1:6" ht="18" customHeight="1" x14ac:dyDescent="0.25">
      <c r="A15" s="1811" t="s">
        <v>1374</v>
      </c>
      <c r="B15" s="1841">
        <v>6536</v>
      </c>
      <c r="C15" s="1841">
        <v>6473</v>
      </c>
      <c r="D15" s="1841">
        <v>6076</v>
      </c>
      <c r="E15" s="1833">
        <v>4783</v>
      </c>
      <c r="F15" s="1833">
        <v>5728</v>
      </c>
    </row>
    <row r="16" spans="1:6" ht="18" customHeight="1" x14ac:dyDescent="0.25">
      <c r="A16" s="1811" t="s">
        <v>1375</v>
      </c>
      <c r="B16" s="1841">
        <v>505</v>
      </c>
      <c r="C16" s="1841">
        <v>608</v>
      </c>
      <c r="D16" s="1841">
        <v>466</v>
      </c>
      <c r="E16" s="1833">
        <v>432</v>
      </c>
      <c r="F16" s="1833">
        <v>516</v>
      </c>
    </row>
    <row r="17" spans="1:6" ht="18" customHeight="1" x14ac:dyDescent="0.25">
      <c r="A17" s="1811" t="s">
        <v>1376</v>
      </c>
      <c r="B17" s="1841">
        <v>639</v>
      </c>
      <c r="C17" s="1841">
        <v>649</v>
      </c>
      <c r="D17" s="1841">
        <v>694</v>
      </c>
      <c r="E17" s="1833">
        <v>630</v>
      </c>
      <c r="F17" s="1833">
        <v>875</v>
      </c>
    </row>
    <row r="18" spans="1:6" ht="6" customHeight="1" thickBot="1" x14ac:dyDescent="0.3">
      <c r="A18" s="1823"/>
      <c r="B18" s="1824"/>
      <c r="C18" s="1824"/>
      <c r="D18" s="1824"/>
      <c r="E18" s="1824"/>
      <c r="F18" s="1824"/>
    </row>
    <row r="19" spans="1:6" ht="13" thickTop="1" x14ac:dyDescent="0.25">
      <c r="A19" s="3051" t="s">
        <v>1377</v>
      </c>
      <c r="B19" s="3051"/>
      <c r="C19" s="3051"/>
      <c r="D19" s="3051"/>
      <c r="E19" s="3051"/>
      <c r="F19" s="3051"/>
    </row>
    <row r="20" spans="1:6" ht="13.75" customHeight="1" x14ac:dyDescent="0.25">
      <c r="A20" s="3051"/>
      <c r="B20" s="3051"/>
      <c r="C20" s="3051"/>
      <c r="D20" s="3051"/>
      <c r="E20" s="3051"/>
      <c r="F20" s="3051"/>
    </row>
    <row r="21" spans="1:6" ht="13.75" customHeight="1" x14ac:dyDescent="0.25">
      <c r="A21" s="1784" t="s">
        <v>1316</v>
      </c>
      <c r="B21" s="1842"/>
      <c r="C21" s="1842"/>
      <c r="D21" s="1842"/>
      <c r="E21" s="1842"/>
      <c r="F21" s="1842"/>
    </row>
    <row r="22" spans="1:6" x14ac:dyDescent="0.25">
      <c r="A22" s="1783" t="s">
        <v>1317</v>
      </c>
      <c r="B22" s="1784"/>
      <c r="C22" s="1784"/>
      <c r="D22" s="1784"/>
      <c r="E22" s="1784"/>
      <c r="F22" s="1784"/>
    </row>
    <row r="23" spans="1:6" ht="6" customHeight="1" x14ac:dyDescent="0.25"/>
    <row r="24" spans="1:6" x14ac:dyDescent="0.25">
      <c r="A24" s="1607" t="s">
        <v>301</v>
      </c>
    </row>
    <row r="25" spans="1:6" x14ac:dyDescent="0.25">
      <c r="A25" s="1806" t="s">
        <v>1378</v>
      </c>
    </row>
  </sheetData>
  <mergeCells count="2">
    <mergeCell ref="A4:F4"/>
    <mergeCell ref="A19:F20"/>
  </mergeCells>
  <hyperlinks>
    <hyperlink ref="A25" r:id="rId1" xr:uid="{4CC8634E-1F5F-4C18-B761-DBBEA9E3A822}"/>
    <hyperlink ref="A1" location="Índice!A1" display="Voltar ao índice" xr:uid="{B0F788EC-2325-4CC1-9EB5-FD11BFC76F69}"/>
  </hyperlinks>
  <pageMargins left="0.7" right="0.7" top="0.75" bottom="0.75" header="0.3" footer="0.3"/>
  <pageSetup paperSize="9" orientation="portrait" verticalDpi="0"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5267F-8776-40AE-8F94-B3BD091F5F49}">
  <sheetPr>
    <pageSetUpPr fitToPage="1"/>
  </sheetPr>
  <dimension ref="A1:M25"/>
  <sheetViews>
    <sheetView zoomScaleNormal="100" workbookViewId="0">
      <selection activeCell="A2" sqref="A2"/>
    </sheetView>
  </sheetViews>
  <sheetFormatPr defaultColWidth="11.81640625" defaultRowHeight="10.5" x14ac:dyDescent="0.25"/>
  <cols>
    <col min="1" max="1" width="29.7265625" style="1784" customWidth="1"/>
    <col min="2" max="7" width="10.7265625" style="1784" customWidth="1"/>
    <col min="8" max="16384" width="11.81640625" style="1784"/>
  </cols>
  <sheetData>
    <row r="1" spans="1:13" ht="12.5" x14ac:dyDescent="0.25">
      <c r="A1" s="732" t="s">
        <v>227</v>
      </c>
    </row>
    <row r="2" spans="1:13" ht="12.5" x14ac:dyDescent="0.25">
      <c r="A2" s="527"/>
    </row>
    <row r="3" spans="1:13" x14ac:dyDescent="0.25">
      <c r="A3" s="1782" t="s">
        <v>1364</v>
      </c>
    </row>
    <row r="4" spans="1:13" ht="25.4" customHeight="1" x14ac:dyDescent="0.25">
      <c r="A4" s="3050" t="s">
        <v>1379</v>
      </c>
      <c r="B4" s="3050"/>
      <c r="C4" s="3050"/>
      <c r="D4" s="3050"/>
      <c r="E4" s="3050"/>
      <c r="F4" s="3050"/>
      <c r="G4" s="3050"/>
      <c r="H4" s="3050"/>
      <c r="I4" s="3050"/>
      <c r="J4" s="3050"/>
      <c r="K4" s="3050"/>
      <c r="L4" s="3050"/>
      <c r="M4" s="3050"/>
    </row>
    <row r="5" spans="1:13" ht="9.75" customHeight="1" x14ac:dyDescent="0.25">
      <c r="M5" s="1816" t="s">
        <v>423</v>
      </c>
    </row>
    <row r="6" spans="1:13" ht="13" customHeight="1" x14ac:dyDescent="0.25">
      <c r="A6" s="3053" t="s">
        <v>1380</v>
      </c>
      <c r="B6" s="3055" t="s">
        <v>1313</v>
      </c>
      <c r="C6" s="3055"/>
      <c r="D6" s="3055"/>
      <c r="E6" s="3055" t="s">
        <v>1314</v>
      </c>
      <c r="F6" s="3055"/>
      <c r="G6" s="3056"/>
      <c r="H6" s="3055">
        <v>2021</v>
      </c>
      <c r="I6" s="3055"/>
      <c r="J6" s="3055"/>
      <c r="K6" s="3055">
        <v>2020</v>
      </c>
      <c r="L6" s="3055"/>
      <c r="M6" s="3056"/>
    </row>
    <row r="7" spans="1:13" ht="21" x14ac:dyDescent="0.25">
      <c r="A7" s="3054"/>
      <c r="B7" s="1843" t="s">
        <v>273</v>
      </c>
      <c r="C7" s="1844" t="s">
        <v>1381</v>
      </c>
      <c r="D7" s="1844" t="s">
        <v>103</v>
      </c>
      <c r="E7" s="1843" t="s">
        <v>273</v>
      </c>
      <c r="F7" s="1844" t="s">
        <v>1381</v>
      </c>
      <c r="G7" s="1845" t="s">
        <v>103</v>
      </c>
      <c r="H7" s="1846" t="s">
        <v>273</v>
      </c>
      <c r="I7" s="1847" t="s">
        <v>1381</v>
      </c>
      <c r="J7" s="1847" t="s">
        <v>103</v>
      </c>
      <c r="K7" s="1846" t="s">
        <v>273</v>
      </c>
      <c r="L7" s="1847" t="s">
        <v>1381</v>
      </c>
      <c r="M7" s="1848" t="s">
        <v>103</v>
      </c>
    </row>
    <row r="8" spans="1:13" ht="18" customHeight="1" x14ac:dyDescent="0.25">
      <c r="A8" s="1810" t="s">
        <v>1367</v>
      </c>
      <c r="B8" s="1849">
        <v>12299</v>
      </c>
      <c r="C8" s="1849">
        <v>10606</v>
      </c>
      <c r="D8" s="1849">
        <v>1693</v>
      </c>
      <c r="E8" s="1849">
        <v>12853</v>
      </c>
      <c r="F8" s="1849">
        <v>10813</v>
      </c>
      <c r="G8" s="1849">
        <v>2040</v>
      </c>
      <c r="H8" s="1849">
        <v>12302</v>
      </c>
      <c r="I8" s="1849">
        <v>10670</v>
      </c>
      <c r="J8" s="1849">
        <v>1632</v>
      </c>
      <c r="K8" s="1849">
        <v>10279</v>
      </c>
      <c r="L8" s="1849">
        <v>9017</v>
      </c>
      <c r="M8" s="1849">
        <v>1262</v>
      </c>
    </row>
    <row r="9" spans="1:13" ht="6" customHeight="1" x14ac:dyDescent="0.25">
      <c r="A9" s="1810"/>
      <c r="B9" s="1849"/>
      <c r="C9" s="1849"/>
      <c r="D9" s="1849"/>
      <c r="E9" s="1849"/>
      <c r="F9" s="1849"/>
      <c r="G9" s="1849"/>
      <c r="H9" s="1849"/>
      <c r="I9" s="1849"/>
      <c r="J9" s="1849"/>
      <c r="K9" s="1849"/>
      <c r="L9" s="1849"/>
      <c r="M9" s="1849"/>
    </row>
    <row r="10" spans="1:13" ht="18" customHeight="1" x14ac:dyDescent="0.25">
      <c r="A10" s="1850" t="s">
        <v>1368</v>
      </c>
      <c r="B10" s="1784">
        <v>1544</v>
      </c>
      <c r="C10" s="1784">
        <v>1386</v>
      </c>
      <c r="D10" s="1784">
        <v>158</v>
      </c>
      <c r="E10" s="1841">
        <v>1724</v>
      </c>
      <c r="F10" s="1841">
        <v>1537</v>
      </c>
      <c r="G10" s="1841">
        <v>187</v>
      </c>
      <c r="H10" s="1784">
        <v>1569</v>
      </c>
      <c r="I10" s="1784">
        <v>1445</v>
      </c>
      <c r="J10" s="1784">
        <v>124</v>
      </c>
      <c r="K10" s="1841">
        <v>1246</v>
      </c>
      <c r="L10" s="1841">
        <v>1169</v>
      </c>
      <c r="M10" s="1841">
        <v>77</v>
      </c>
    </row>
    <row r="11" spans="1:13" ht="18" customHeight="1" x14ac:dyDescent="0.25">
      <c r="A11" s="1850" t="s">
        <v>1369</v>
      </c>
      <c r="B11" s="1784">
        <v>928</v>
      </c>
      <c r="C11" s="1784">
        <v>784</v>
      </c>
      <c r="D11" s="1784">
        <v>144</v>
      </c>
      <c r="E11" s="1841">
        <v>1150</v>
      </c>
      <c r="F11" s="1841">
        <v>970</v>
      </c>
      <c r="G11" s="1841">
        <v>180</v>
      </c>
      <c r="H11" s="1784">
        <v>1175</v>
      </c>
      <c r="I11" s="1784">
        <v>1019</v>
      </c>
      <c r="J11" s="1784">
        <v>156</v>
      </c>
      <c r="K11" s="1841">
        <v>976</v>
      </c>
      <c r="L11" s="1841">
        <v>838</v>
      </c>
      <c r="M11" s="1841">
        <v>138</v>
      </c>
    </row>
    <row r="12" spans="1:13" ht="18" customHeight="1" x14ac:dyDescent="0.25">
      <c r="A12" s="1850" t="s">
        <v>1370</v>
      </c>
      <c r="B12" s="1784">
        <v>2311</v>
      </c>
      <c r="C12" s="1784">
        <v>1880</v>
      </c>
      <c r="D12" s="1784">
        <v>431</v>
      </c>
      <c r="E12" s="1841">
        <v>2423</v>
      </c>
      <c r="F12" s="1841">
        <v>1916</v>
      </c>
      <c r="G12" s="1841">
        <v>507</v>
      </c>
      <c r="H12" s="1784">
        <v>2521</v>
      </c>
      <c r="I12" s="1784">
        <v>2100</v>
      </c>
      <c r="J12" s="1784">
        <v>421</v>
      </c>
      <c r="K12" s="1841">
        <v>2155</v>
      </c>
      <c r="L12" s="1841">
        <v>1777</v>
      </c>
      <c r="M12" s="1841">
        <v>378</v>
      </c>
    </row>
    <row r="13" spans="1:13" ht="18" customHeight="1" x14ac:dyDescent="0.25">
      <c r="A13" s="1850" t="s">
        <v>1371</v>
      </c>
      <c r="B13" s="1784">
        <v>3375</v>
      </c>
      <c r="C13" s="1784">
        <v>2906</v>
      </c>
      <c r="D13" s="1784">
        <v>469</v>
      </c>
      <c r="E13" s="1841">
        <v>3307</v>
      </c>
      <c r="F13" s="1841">
        <v>2744</v>
      </c>
      <c r="G13" s="1841">
        <v>563</v>
      </c>
      <c r="H13" s="1784">
        <v>2914</v>
      </c>
      <c r="I13" s="1784">
        <v>2544</v>
      </c>
      <c r="J13" s="1784">
        <v>370</v>
      </c>
      <c r="K13" s="1841">
        <v>2697</v>
      </c>
      <c r="L13" s="1841">
        <v>2428</v>
      </c>
      <c r="M13" s="1841">
        <v>269</v>
      </c>
    </row>
    <row r="14" spans="1:13" ht="18" customHeight="1" x14ac:dyDescent="0.25">
      <c r="A14" s="1850" t="s">
        <v>1372</v>
      </c>
      <c r="B14" s="1784">
        <v>831</v>
      </c>
      <c r="C14" s="1784">
        <v>687</v>
      </c>
      <c r="D14" s="1784">
        <v>144</v>
      </c>
      <c r="E14" s="1841">
        <v>858</v>
      </c>
      <c r="F14" s="1841">
        <v>650</v>
      </c>
      <c r="G14" s="1841">
        <v>208</v>
      </c>
      <c r="H14" s="1784">
        <v>807</v>
      </c>
      <c r="I14" s="1784">
        <v>649</v>
      </c>
      <c r="J14" s="1784">
        <v>158</v>
      </c>
      <c r="K14" s="1841">
        <v>738</v>
      </c>
      <c r="L14" s="1841">
        <v>624</v>
      </c>
      <c r="M14" s="1841">
        <v>114</v>
      </c>
    </row>
    <row r="15" spans="1:13" ht="18" customHeight="1" x14ac:dyDescent="0.25">
      <c r="A15" s="1850" t="s">
        <v>1373</v>
      </c>
      <c r="B15" s="1784">
        <v>1043</v>
      </c>
      <c r="C15" s="1784">
        <v>881</v>
      </c>
      <c r="D15" s="1784">
        <v>162</v>
      </c>
      <c r="E15" s="1841">
        <v>1249</v>
      </c>
      <c r="F15" s="1841">
        <v>1073</v>
      </c>
      <c r="G15" s="1841">
        <v>176</v>
      </c>
      <c r="H15" s="1784">
        <v>1553</v>
      </c>
      <c r="I15" s="1784">
        <v>1393</v>
      </c>
      <c r="J15" s="1784">
        <v>160</v>
      </c>
      <c r="K15" s="1841">
        <v>1262</v>
      </c>
      <c r="L15" s="1841">
        <v>1093</v>
      </c>
      <c r="M15" s="1841">
        <v>169</v>
      </c>
    </row>
    <row r="16" spans="1:13" ht="18" customHeight="1" x14ac:dyDescent="0.25">
      <c r="A16" s="1850" t="s">
        <v>1374</v>
      </c>
      <c r="B16" s="1784">
        <v>6536</v>
      </c>
      <c r="C16" s="1784">
        <v>5814</v>
      </c>
      <c r="D16" s="1784">
        <v>722</v>
      </c>
      <c r="E16" s="1841">
        <v>6473</v>
      </c>
      <c r="F16" s="1841">
        <v>5534</v>
      </c>
      <c r="G16" s="1841">
        <v>939</v>
      </c>
      <c r="H16" s="1784">
        <v>6076</v>
      </c>
      <c r="I16" s="1784">
        <v>5327</v>
      </c>
      <c r="J16" s="1784">
        <v>749</v>
      </c>
      <c r="K16" s="1841">
        <v>4786</v>
      </c>
      <c r="L16" s="1841">
        <v>4330</v>
      </c>
      <c r="M16" s="1841">
        <v>456</v>
      </c>
    </row>
    <row r="17" spans="1:13" ht="18" customHeight="1" x14ac:dyDescent="0.25">
      <c r="A17" s="1850" t="s">
        <v>1375</v>
      </c>
      <c r="B17" s="1784">
        <v>505</v>
      </c>
      <c r="C17" s="1784">
        <v>447</v>
      </c>
      <c r="D17" s="1784">
        <v>58</v>
      </c>
      <c r="E17" s="1841">
        <v>608</v>
      </c>
      <c r="F17" s="1841">
        <v>518</v>
      </c>
      <c r="G17" s="1841">
        <v>90</v>
      </c>
      <c r="H17" s="1784">
        <v>466</v>
      </c>
      <c r="I17" s="1784">
        <v>413</v>
      </c>
      <c r="J17" s="1784">
        <v>53</v>
      </c>
      <c r="K17" s="1841">
        <v>433</v>
      </c>
      <c r="L17" s="1841">
        <v>382</v>
      </c>
      <c r="M17" s="1841">
        <v>51</v>
      </c>
    </row>
    <row r="18" spans="1:13" ht="18" customHeight="1" x14ac:dyDescent="0.25">
      <c r="A18" s="1850" t="s">
        <v>1376</v>
      </c>
      <c r="B18" s="1784">
        <v>639</v>
      </c>
      <c r="C18" s="1784">
        <v>479</v>
      </c>
      <c r="D18" s="1784">
        <v>160</v>
      </c>
      <c r="E18" s="1841">
        <v>649</v>
      </c>
      <c r="F18" s="1841">
        <v>502</v>
      </c>
      <c r="G18" s="1841">
        <v>147</v>
      </c>
      <c r="H18" s="1784">
        <v>694</v>
      </c>
      <c r="I18" s="1784">
        <v>576</v>
      </c>
      <c r="J18" s="1784">
        <v>118</v>
      </c>
      <c r="K18" s="1841">
        <v>630</v>
      </c>
      <c r="L18" s="1841">
        <v>538</v>
      </c>
      <c r="M18" s="1841">
        <v>92</v>
      </c>
    </row>
    <row r="19" spans="1:13" ht="6" customHeight="1" thickBot="1" x14ac:dyDescent="0.3">
      <c r="A19" s="1823"/>
      <c r="B19" s="1803"/>
      <c r="C19" s="1803"/>
      <c r="D19" s="1803"/>
      <c r="E19" s="1823"/>
      <c r="F19" s="1823"/>
      <c r="G19" s="1823"/>
      <c r="H19" s="1823"/>
      <c r="I19" s="1823"/>
      <c r="J19" s="1823"/>
      <c r="K19" s="1823"/>
      <c r="L19" s="1823"/>
      <c r="M19" s="1823"/>
    </row>
    <row r="20" spans="1:13" ht="15.75" customHeight="1" thickTop="1" x14ac:dyDescent="0.25">
      <c r="A20" s="3052" t="s">
        <v>1382</v>
      </c>
      <c r="B20" s="3052"/>
      <c r="C20" s="3052"/>
      <c r="D20" s="3052"/>
      <c r="E20" s="3052"/>
      <c r="F20" s="3052"/>
      <c r="G20" s="3052"/>
      <c r="H20" s="3052"/>
      <c r="I20" s="3052"/>
      <c r="J20" s="3052"/>
      <c r="K20" s="3052"/>
      <c r="L20" s="3052"/>
      <c r="M20" s="3052"/>
    </row>
    <row r="21" spans="1:13" ht="11.25" customHeight="1" x14ac:dyDescent="0.25">
      <c r="A21" s="1784" t="s">
        <v>1316</v>
      </c>
    </row>
    <row r="22" spans="1:13" x14ac:dyDescent="0.25">
      <c r="A22" s="1783" t="s">
        <v>1317</v>
      </c>
    </row>
    <row r="23" spans="1:13" ht="6" customHeight="1" x14ac:dyDescent="0.25"/>
    <row r="24" spans="1:13" x14ac:dyDescent="0.25">
      <c r="A24" s="1607" t="s">
        <v>301</v>
      </c>
    </row>
    <row r="25" spans="1:13" x14ac:dyDescent="0.25">
      <c r="A25" s="1806" t="s">
        <v>1378</v>
      </c>
    </row>
  </sheetData>
  <mergeCells count="7">
    <mergeCell ref="A20:M20"/>
    <mergeCell ref="A4:M4"/>
    <mergeCell ref="A6:A7"/>
    <mergeCell ref="B6:D6"/>
    <mergeCell ref="E6:G6"/>
    <mergeCell ref="H6:J6"/>
    <mergeCell ref="K6:M6"/>
  </mergeCells>
  <hyperlinks>
    <hyperlink ref="A25" r:id="rId1" xr:uid="{C2CA4570-87CC-439D-AA85-52D7BB411516}"/>
    <hyperlink ref="A1" location="Índice!A1" display="Voltar ao índice" xr:uid="{43F30F5F-4D04-4CD4-9DDD-1B418C65C7C2}"/>
  </hyperlinks>
  <pageMargins left="0.35433070866141736" right="0.19685039370078741" top="0.23622047244094491" bottom="0.2" header="0.19685039370078741" footer="0.19685039370078741"/>
  <pageSetup paperSize="9" scale="59" fitToHeight="0" orientation="portrait"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5E67-98D9-40FA-A9A7-07A54B153B11}">
  <sheetPr>
    <pageSetUpPr fitToPage="1"/>
  </sheetPr>
  <dimension ref="A1:G22"/>
  <sheetViews>
    <sheetView workbookViewId="0"/>
  </sheetViews>
  <sheetFormatPr defaultColWidth="11.453125" defaultRowHeight="13" x14ac:dyDescent="0.3"/>
  <cols>
    <col min="1" max="1" width="24.81640625" style="1852" customWidth="1"/>
    <col min="2" max="2" width="12" style="1852" customWidth="1"/>
    <col min="3" max="3" width="10.7265625" style="1852" customWidth="1"/>
    <col min="4" max="4" width="13.453125" style="1852" customWidth="1"/>
    <col min="5" max="6" width="10.7265625" style="1852" customWidth="1"/>
    <col min="7" max="8" width="11.453125" style="1852"/>
    <col min="9" max="9" width="22.26953125" style="1852" customWidth="1"/>
    <col min="10" max="11" width="11.453125" style="1852"/>
    <col min="12" max="12" width="9.453125" style="1852" customWidth="1"/>
    <col min="13" max="16384" width="11.453125" style="1852"/>
  </cols>
  <sheetData>
    <row r="1" spans="1:7" x14ac:dyDescent="0.3">
      <c r="A1" s="527" t="s">
        <v>227</v>
      </c>
    </row>
    <row r="3" spans="1:7" x14ac:dyDescent="0.3">
      <c r="A3" s="3059" t="s">
        <v>1383</v>
      </c>
      <c r="B3" s="3059"/>
      <c r="C3" s="3059"/>
      <c r="D3" s="3059"/>
      <c r="E3" s="3059"/>
      <c r="F3" s="3059"/>
    </row>
    <row r="4" spans="1:7" ht="20.149999999999999" customHeight="1" x14ac:dyDescent="0.3">
      <c r="A4" s="3060" t="s">
        <v>1384</v>
      </c>
      <c r="B4" s="3060"/>
      <c r="C4" s="3060"/>
      <c r="D4" s="3060"/>
      <c r="E4" s="3060"/>
      <c r="F4" s="3060"/>
    </row>
    <row r="5" spans="1:7" x14ac:dyDescent="0.3">
      <c r="A5" s="1853">
        <v>2023</v>
      </c>
      <c r="B5" s="1853"/>
      <c r="C5" s="1854"/>
      <c r="D5" s="1854"/>
      <c r="E5" s="1854"/>
      <c r="F5" s="1855" t="s">
        <v>423</v>
      </c>
    </row>
    <row r="6" spans="1:7" x14ac:dyDescent="0.3">
      <c r="A6" s="3061" t="s">
        <v>909</v>
      </c>
      <c r="B6" s="3064" t="s">
        <v>1385</v>
      </c>
      <c r="C6" s="3067" t="s">
        <v>1386</v>
      </c>
      <c r="D6" s="3068"/>
      <c r="E6" s="3068"/>
      <c r="F6" s="3069"/>
    </row>
    <row r="7" spans="1:7" x14ac:dyDescent="0.3">
      <c r="A7" s="3062"/>
      <c r="B7" s="3065"/>
      <c r="C7" s="3061" t="s">
        <v>1387</v>
      </c>
      <c r="D7" s="3061" t="s">
        <v>1388</v>
      </c>
      <c r="E7" s="3061" t="s">
        <v>1389</v>
      </c>
      <c r="F7" s="3061" t="s">
        <v>1390</v>
      </c>
    </row>
    <row r="8" spans="1:7" ht="19.5" customHeight="1" x14ac:dyDescent="0.3">
      <c r="A8" s="3063"/>
      <c r="B8" s="3066"/>
      <c r="C8" s="3063"/>
      <c r="D8" s="3063"/>
      <c r="E8" s="3063"/>
      <c r="F8" s="3063"/>
    </row>
    <row r="9" spans="1:7" ht="18" customHeight="1" x14ac:dyDescent="0.3">
      <c r="A9" s="1856" t="s">
        <v>417</v>
      </c>
      <c r="B9" s="1857">
        <v>962</v>
      </c>
      <c r="C9" s="1857">
        <v>849</v>
      </c>
      <c r="D9" s="1857">
        <v>60</v>
      </c>
      <c r="E9" s="1857">
        <v>28</v>
      </c>
      <c r="F9" s="1857">
        <v>25</v>
      </c>
      <c r="G9" s="1858"/>
    </row>
    <row r="10" spans="1:7" ht="18" customHeight="1" x14ac:dyDescent="0.3">
      <c r="A10" s="1856" t="s">
        <v>1029</v>
      </c>
      <c r="B10" s="1857">
        <v>921</v>
      </c>
      <c r="C10" s="1857">
        <v>810</v>
      </c>
      <c r="D10" s="1857">
        <v>58</v>
      </c>
      <c r="E10" s="1857">
        <v>28</v>
      </c>
      <c r="F10" s="1857">
        <v>25</v>
      </c>
    </row>
    <row r="11" spans="1:7" ht="18" customHeight="1" x14ac:dyDescent="0.3">
      <c r="A11" s="1859" t="s">
        <v>793</v>
      </c>
      <c r="B11" s="1860">
        <v>259</v>
      </c>
      <c r="C11" s="1860">
        <v>227</v>
      </c>
      <c r="D11" s="1860">
        <v>12</v>
      </c>
      <c r="E11" s="1861">
        <v>10</v>
      </c>
      <c r="F11" s="1855">
        <v>10</v>
      </c>
    </row>
    <row r="12" spans="1:7" ht="18" customHeight="1" x14ac:dyDescent="0.3">
      <c r="A12" s="1859" t="s">
        <v>794</v>
      </c>
      <c r="B12" s="1860">
        <v>150</v>
      </c>
      <c r="C12" s="1860">
        <v>131</v>
      </c>
      <c r="D12" s="1860">
        <v>10</v>
      </c>
      <c r="E12" s="1861">
        <v>4</v>
      </c>
      <c r="F12" s="1861">
        <v>5</v>
      </c>
    </row>
    <row r="13" spans="1:7" ht="18" customHeight="1" x14ac:dyDescent="0.3">
      <c r="A13" s="1859" t="s">
        <v>910</v>
      </c>
      <c r="B13" s="1860">
        <v>52</v>
      </c>
      <c r="C13" s="1860">
        <v>51</v>
      </c>
      <c r="D13" s="1860">
        <v>1</v>
      </c>
      <c r="E13" s="1855">
        <v>0</v>
      </c>
      <c r="F13" s="1855">
        <v>0</v>
      </c>
    </row>
    <row r="14" spans="1:7" ht="18" customHeight="1" x14ac:dyDescent="0.3">
      <c r="A14" s="1859" t="s">
        <v>911</v>
      </c>
      <c r="B14" s="1860">
        <v>394</v>
      </c>
      <c r="C14" s="1860">
        <v>338</v>
      </c>
      <c r="D14" s="1860">
        <v>35</v>
      </c>
      <c r="E14" s="1861">
        <v>12</v>
      </c>
      <c r="F14" s="1861">
        <v>9</v>
      </c>
    </row>
    <row r="15" spans="1:7" ht="18" customHeight="1" x14ac:dyDescent="0.3">
      <c r="A15" s="1859" t="s">
        <v>912</v>
      </c>
      <c r="B15" s="1860">
        <v>17</v>
      </c>
      <c r="C15" s="1860">
        <v>15</v>
      </c>
      <c r="D15" s="1855">
        <v>0</v>
      </c>
      <c r="E15" s="1861">
        <v>1</v>
      </c>
      <c r="F15" s="1861">
        <v>1</v>
      </c>
    </row>
    <row r="16" spans="1:7" ht="18" customHeight="1" x14ac:dyDescent="0.3">
      <c r="A16" s="1859" t="s">
        <v>796</v>
      </c>
      <c r="B16" s="1860">
        <v>23</v>
      </c>
      <c r="C16" s="1860">
        <v>23</v>
      </c>
      <c r="D16" s="1855">
        <v>0</v>
      </c>
      <c r="E16" s="1855">
        <v>0</v>
      </c>
      <c r="F16" s="1855">
        <v>0</v>
      </c>
    </row>
    <row r="17" spans="1:6" ht="18" customHeight="1" x14ac:dyDescent="0.3">
      <c r="A17" s="1859" t="s">
        <v>797</v>
      </c>
      <c r="B17" s="1860">
        <v>26</v>
      </c>
      <c r="C17" s="1862">
        <v>25</v>
      </c>
      <c r="D17" s="1855">
        <v>0</v>
      </c>
      <c r="E17" s="1855">
        <v>1</v>
      </c>
      <c r="F17" s="1855">
        <v>0</v>
      </c>
    </row>
    <row r="18" spans="1:6" ht="18" customHeight="1" x14ac:dyDescent="0.3">
      <c r="A18" s="1856" t="s">
        <v>1391</v>
      </c>
      <c r="B18" s="1857">
        <v>28</v>
      </c>
      <c r="C18" s="1857">
        <v>27</v>
      </c>
      <c r="D18" s="1863">
        <v>1</v>
      </c>
      <c r="E18" s="1864">
        <v>0</v>
      </c>
      <c r="F18" s="1864">
        <v>0</v>
      </c>
    </row>
    <row r="19" spans="1:6" ht="18" customHeight="1" x14ac:dyDescent="0.3">
      <c r="A19" s="1856" t="s">
        <v>1392</v>
      </c>
      <c r="B19" s="1857">
        <v>13</v>
      </c>
      <c r="C19" s="1857">
        <v>12</v>
      </c>
      <c r="D19" s="1863">
        <v>1</v>
      </c>
      <c r="E19" s="1864">
        <v>0</v>
      </c>
      <c r="F19" s="1864">
        <v>0</v>
      </c>
    </row>
    <row r="20" spans="1:6" ht="6" customHeight="1" thickBot="1" x14ac:dyDescent="0.35">
      <c r="A20" s="1865"/>
      <c r="B20" s="1866"/>
      <c r="C20" s="1866"/>
      <c r="D20" s="1866"/>
      <c r="E20" s="1866"/>
      <c r="F20" s="1866"/>
    </row>
    <row r="21" spans="1:6" ht="17.149999999999999" customHeight="1" thickTop="1" x14ac:dyDescent="0.35">
      <c r="A21" s="3057" t="s">
        <v>1393</v>
      </c>
      <c r="B21" s="3058"/>
      <c r="C21" s="3058"/>
      <c r="D21" s="3058"/>
      <c r="E21" s="3058"/>
      <c r="F21" s="3058"/>
    </row>
    <row r="22" spans="1:6" ht="16.5" customHeight="1" x14ac:dyDescent="0.35">
      <c r="A22" s="3057" t="s">
        <v>1394</v>
      </c>
      <c r="B22" s="3058"/>
      <c r="C22" s="3058"/>
      <c r="D22" s="3058"/>
      <c r="E22" s="3058"/>
      <c r="F22" s="3058"/>
    </row>
  </sheetData>
  <mergeCells count="11">
    <mergeCell ref="A21:F21"/>
    <mergeCell ref="A22:F22"/>
    <mergeCell ref="A3:F3"/>
    <mergeCell ref="A4:F4"/>
    <mergeCell ref="A6:A8"/>
    <mergeCell ref="B6:B8"/>
    <mergeCell ref="C6:F6"/>
    <mergeCell ref="C7:C8"/>
    <mergeCell ref="D7:D8"/>
    <mergeCell ref="E7:E8"/>
    <mergeCell ref="F7:F8"/>
  </mergeCells>
  <hyperlinks>
    <hyperlink ref="A1" location="Índice!A1" display="Voltar ao índice" xr:uid="{5BC214DA-6122-4387-AB40-8D1B84FD4982}"/>
  </hyperlinks>
  <pageMargins left="0.51" right="0.24" top="0.74803149606299213" bottom="0.74803149606299213" header="0.31496062992125984" footer="0.31496062992125984"/>
  <pageSetup paperSize="9" orientation="portrait" verticalDpi="30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536D8-AD28-4D0C-86D6-CE6165A1D9D8}">
  <sheetPr>
    <pageSetUpPr fitToPage="1"/>
  </sheetPr>
  <dimension ref="A1:F26"/>
  <sheetViews>
    <sheetView workbookViewId="0"/>
  </sheetViews>
  <sheetFormatPr defaultColWidth="11.453125" defaultRowHeight="13" x14ac:dyDescent="0.3"/>
  <cols>
    <col min="1" max="1" width="24.81640625" style="1852" customWidth="1"/>
    <col min="2" max="2" width="12" style="1852" customWidth="1"/>
    <col min="3" max="3" width="10.7265625" style="1852" customWidth="1"/>
    <col min="4" max="4" width="13.453125" style="1852" customWidth="1"/>
    <col min="5" max="6" width="10.7265625" style="1852" customWidth="1"/>
    <col min="7" max="8" width="11.453125" style="1852"/>
    <col min="9" max="9" width="22.26953125" style="1852" customWidth="1"/>
    <col min="10" max="11" width="11.453125" style="1852"/>
    <col min="12" max="12" width="9.453125" style="1852" customWidth="1"/>
    <col min="13" max="16384" width="11.453125" style="1852"/>
  </cols>
  <sheetData>
    <row r="1" spans="1:6" x14ac:dyDescent="0.3">
      <c r="A1" s="527" t="s">
        <v>227</v>
      </c>
    </row>
    <row r="2" spans="1:6" x14ac:dyDescent="0.3">
      <c r="A2" s="1867"/>
      <c r="B2" s="1868"/>
      <c r="C2" s="1868"/>
      <c r="D2" s="1868"/>
      <c r="E2" s="1868"/>
      <c r="F2" s="1869"/>
    </row>
    <row r="3" spans="1:6" x14ac:dyDescent="0.3">
      <c r="A3" s="3059" t="s">
        <v>1395</v>
      </c>
      <c r="B3" s="3059"/>
      <c r="C3" s="3059"/>
      <c r="D3" s="3059"/>
      <c r="E3" s="3059"/>
      <c r="F3" s="3059"/>
    </row>
    <row r="4" spans="1:6" ht="20.149999999999999" customHeight="1" x14ac:dyDescent="0.3">
      <c r="A4" s="3060" t="s">
        <v>1396</v>
      </c>
      <c r="B4" s="3060"/>
      <c r="C4" s="3060"/>
      <c r="D4" s="3060"/>
      <c r="E4" s="1851"/>
      <c r="F4" s="1851"/>
    </row>
    <row r="5" spans="1:6" x14ac:dyDescent="0.3">
      <c r="A5" s="1851"/>
      <c r="B5" s="1851"/>
      <c r="C5" s="1851"/>
      <c r="D5" s="1851"/>
      <c r="E5" s="1851"/>
      <c r="F5" s="1851"/>
    </row>
    <row r="6" spans="1:6" x14ac:dyDescent="0.3">
      <c r="A6" s="1853">
        <v>2023</v>
      </c>
      <c r="B6" s="1854"/>
      <c r="C6" s="1854"/>
      <c r="D6" s="1855" t="s">
        <v>423</v>
      </c>
    </row>
    <row r="7" spans="1:6" ht="19.5" customHeight="1" x14ac:dyDescent="0.3">
      <c r="A7" s="3061" t="s">
        <v>909</v>
      </c>
      <c r="B7" s="3067" t="s">
        <v>1397</v>
      </c>
      <c r="C7" s="3068"/>
      <c r="D7" s="3068"/>
    </row>
    <row r="8" spans="1:6" x14ac:dyDescent="0.3">
      <c r="A8" s="3062"/>
      <c r="B8" s="3061" t="s">
        <v>273</v>
      </c>
      <c r="C8" s="3061" t="s">
        <v>1398</v>
      </c>
      <c r="D8" s="3061" t="s">
        <v>1399</v>
      </c>
    </row>
    <row r="9" spans="1:6" x14ac:dyDescent="0.3">
      <c r="A9" s="3063"/>
      <c r="B9" s="3063"/>
      <c r="C9" s="3063"/>
      <c r="D9" s="3063"/>
    </row>
    <row r="10" spans="1:6" ht="18" customHeight="1" x14ac:dyDescent="0.3">
      <c r="A10" s="1856" t="s">
        <v>417</v>
      </c>
      <c r="B10" s="1857">
        <v>838</v>
      </c>
      <c r="C10" s="1857">
        <v>407</v>
      </c>
      <c r="D10" s="1857">
        <v>431</v>
      </c>
    </row>
    <row r="11" spans="1:6" ht="18" customHeight="1" x14ac:dyDescent="0.3">
      <c r="A11" s="1856" t="s">
        <v>1029</v>
      </c>
      <c r="B11" s="1857">
        <v>799</v>
      </c>
      <c r="C11" s="1857">
        <v>383</v>
      </c>
      <c r="D11" s="1857">
        <v>416</v>
      </c>
    </row>
    <row r="12" spans="1:6" ht="18" customHeight="1" x14ac:dyDescent="0.3">
      <c r="A12" s="1859" t="s">
        <v>793</v>
      </c>
      <c r="B12" s="1860">
        <v>223</v>
      </c>
      <c r="C12" s="1860">
        <v>129</v>
      </c>
      <c r="D12" s="1861">
        <v>94</v>
      </c>
    </row>
    <row r="13" spans="1:6" ht="18" customHeight="1" x14ac:dyDescent="0.3">
      <c r="A13" s="1859" t="s">
        <v>794</v>
      </c>
      <c r="B13" s="1860">
        <v>133</v>
      </c>
      <c r="C13" s="1860">
        <v>104</v>
      </c>
      <c r="D13" s="1861">
        <v>29</v>
      </c>
    </row>
    <row r="14" spans="1:6" ht="18" customHeight="1" x14ac:dyDescent="0.3">
      <c r="A14" s="1859" t="s">
        <v>910</v>
      </c>
      <c r="B14" s="1860">
        <v>49</v>
      </c>
      <c r="C14" s="1860">
        <v>36</v>
      </c>
      <c r="D14" s="1855">
        <v>13</v>
      </c>
    </row>
    <row r="15" spans="1:6" ht="18" customHeight="1" x14ac:dyDescent="0.3">
      <c r="A15" s="1859" t="s">
        <v>911</v>
      </c>
      <c r="B15" s="1860">
        <v>335</v>
      </c>
      <c r="C15" s="1860">
        <v>71</v>
      </c>
      <c r="D15" s="1861">
        <v>264</v>
      </c>
    </row>
    <row r="16" spans="1:6" ht="18" customHeight="1" x14ac:dyDescent="0.3">
      <c r="A16" s="1859" t="s">
        <v>912</v>
      </c>
      <c r="B16" s="1860">
        <v>13</v>
      </c>
      <c r="C16" s="1855">
        <v>6</v>
      </c>
      <c r="D16" s="1861">
        <v>7</v>
      </c>
    </row>
    <row r="17" spans="1:6" ht="18" customHeight="1" x14ac:dyDescent="0.3">
      <c r="A17" s="1859" t="s">
        <v>796</v>
      </c>
      <c r="B17" s="1860">
        <v>23</v>
      </c>
      <c r="C17" s="1855">
        <v>21</v>
      </c>
      <c r="D17" s="1855">
        <v>2</v>
      </c>
    </row>
    <row r="18" spans="1:6" ht="18" customHeight="1" x14ac:dyDescent="0.3">
      <c r="A18" s="1859" t="s">
        <v>797</v>
      </c>
      <c r="B18" s="1862">
        <v>23</v>
      </c>
      <c r="C18" s="1855">
        <v>16</v>
      </c>
      <c r="D18" s="1855">
        <v>7</v>
      </c>
    </row>
    <row r="19" spans="1:6" ht="18" customHeight="1" x14ac:dyDescent="0.3">
      <c r="A19" s="1856" t="s">
        <v>1391</v>
      </c>
      <c r="B19" s="1857">
        <v>27</v>
      </c>
      <c r="C19" s="1863">
        <v>19</v>
      </c>
      <c r="D19" s="1864">
        <v>8</v>
      </c>
    </row>
    <row r="20" spans="1:6" ht="18" customHeight="1" x14ac:dyDescent="0.3">
      <c r="A20" s="1856" t="s">
        <v>1392</v>
      </c>
      <c r="B20" s="1857">
        <v>12</v>
      </c>
      <c r="C20" s="1863">
        <v>5</v>
      </c>
      <c r="D20" s="1864">
        <v>7</v>
      </c>
    </row>
    <row r="21" spans="1:6" ht="7.5" customHeight="1" thickBot="1" x14ac:dyDescent="0.35">
      <c r="A21" s="1865"/>
      <c r="B21" s="1866"/>
      <c r="C21" s="1866"/>
      <c r="D21" s="1866"/>
    </row>
    <row r="22" spans="1:6" ht="15" thickTop="1" x14ac:dyDescent="0.35">
      <c r="A22" s="3057" t="s">
        <v>1394</v>
      </c>
      <c r="B22" s="3058"/>
      <c r="C22" s="3058"/>
      <c r="D22" s="3058"/>
      <c r="E22" s="3058"/>
      <c r="F22" s="3058"/>
    </row>
    <row r="23" spans="1:6" ht="5.15" customHeight="1" x14ac:dyDescent="0.3">
      <c r="B23" s="1870"/>
      <c r="C23" s="1870"/>
      <c r="D23" s="1870"/>
      <c r="E23" s="1870"/>
    </row>
    <row r="24" spans="1:6" x14ac:dyDescent="0.3">
      <c r="A24" s="1867" t="s">
        <v>301</v>
      </c>
    </row>
    <row r="25" spans="1:6" ht="24" customHeight="1" x14ac:dyDescent="0.3">
      <c r="A25" s="3070" t="s">
        <v>1400</v>
      </c>
      <c r="B25" s="3070"/>
      <c r="C25" s="3070"/>
      <c r="D25" s="3070"/>
    </row>
    <row r="26" spans="1:6" ht="38.25" customHeight="1" x14ac:dyDescent="0.35">
      <c r="A26" s="1872"/>
      <c r="B26" s="1872"/>
      <c r="C26" s="1872"/>
      <c r="D26" s="1872"/>
    </row>
  </sheetData>
  <mergeCells count="9">
    <mergeCell ref="A22:F22"/>
    <mergeCell ref="A25:D25"/>
    <mergeCell ref="A3:F3"/>
    <mergeCell ref="A4:D4"/>
    <mergeCell ref="A7:A9"/>
    <mergeCell ref="B7:D7"/>
    <mergeCell ref="B8:B9"/>
    <mergeCell ref="C8:C9"/>
    <mergeCell ref="D8:D9"/>
  </mergeCells>
  <hyperlinks>
    <hyperlink ref="A25" r:id="rId1" xr:uid="{AC4D3D6F-F902-4686-B5CF-84FD6B51EF39}"/>
    <hyperlink ref="A1" location="Índice!A1" display="Voltar ao índice" xr:uid="{440480A1-50A6-493C-9536-67592EFBAB9A}"/>
  </hyperlinks>
  <pageMargins left="0.51" right="0.24" top="0.74803149606299213" bottom="0.74803149606299213" header="0.31496062992125984" footer="0.31496062992125984"/>
  <pageSetup paperSize="9" orientation="portrait" verticalDpi="300"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07098-D181-47C1-9931-AEBFE2888E27}">
  <sheetPr>
    <pageSetUpPr fitToPage="1"/>
  </sheetPr>
  <dimension ref="A1:F23"/>
  <sheetViews>
    <sheetView workbookViewId="0"/>
  </sheetViews>
  <sheetFormatPr defaultColWidth="11.453125" defaultRowHeight="13" x14ac:dyDescent="0.3"/>
  <cols>
    <col min="1" max="1" width="24.81640625" style="1852" customWidth="1"/>
    <col min="2" max="3" width="10.7265625" style="1852" customWidth="1"/>
    <col min="4" max="4" width="13.453125" style="1852" customWidth="1"/>
    <col min="5" max="6" width="10.7265625" style="1852" customWidth="1"/>
    <col min="7" max="16384" width="11.453125" style="1852"/>
  </cols>
  <sheetData>
    <row r="1" spans="1:6" x14ac:dyDescent="0.3">
      <c r="A1" s="527" t="s">
        <v>227</v>
      </c>
    </row>
    <row r="3" spans="1:6" x14ac:dyDescent="0.3">
      <c r="A3" s="1873" t="s">
        <v>1401</v>
      </c>
      <c r="B3" s="1873"/>
      <c r="C3" s="1873"/>
      <c r="D3" s="1873"/>
      <c r="E3" s="1873"/>
      <c r="F3" s="1873"/>
    </row>
    <row r="4" spans="1:6" ht="20.149999999999999" customHeight="1" x14ac:dyDescent="0.3">
      <c r="A4" s="3071" t="s">
        <v>1402</v>
      </c>
      <c r="B4" s="3071"/>
      <c r="C4" s="3071"/>
      <c r="D4" s="3071"/>
      <c r="E4" s="3071"/>
    </row>
    <row r="5" spans="1:6" x14ac:dyDescent="0.3">
      <c r="A5" s="1874">
        <v>2023</v>
      </c>
      <c r="B5" s="1875"/>
      <c r="C5" s="1875"/>
      <c r="D5" s="1875"/>
      <c r="E5" s="1876" t="s">
        <v>1403</v>
      </c>
    </row>
    <row r="6" spans="1:6" ht="42" customHeight="1" x14ac:dyDescent="0.3">
      <c r="A6" s="1877" t="s">
        <v>909</v>
      </c>
      <c r="B6" s="1878" t="s">
        <v>273</v>
      </c>
      <c r="C6" s="1878" t="s">
        <v>1404</v>
      </c>
      <c r="D6" s="1878" t="s">
        <v>1405</v>
      </c>
      <c r="E6" s="1878" t="s">
        <v>1406</v>
      </c>
    </row>
    <row r="7" spans="1:6" s="1880" customFormat="1" ht="20.25" customHeight="1" x14ac:dyDescent="0.25">
      <c r="A7" s="1879" t="s">
        <v>417</v>
      </c>
      <c r="B7" s="1879">
        <v>838</v>
      </c>
      <c r="C7" s="1879">
        <v>353</v>
      </c>
      <c r="D7" s="1879">
        <v>359</v>
      </c>
      <c r="E7" s="1879">
        <v>126</v>
      </c>
    </row>
    <row r="8" spans="1:6" ht="18" customHeight="1" x14ac:dyDescent="0.3">
      <c r="A8" s="1881" t="s">
        <v>418</v>
      </c>
      <c r="B8" s="1882">
        <v>799</v>
      </c>
      <c r="C8" s="1882">
        <v>340</v>
      </c>
      <c r="D8" s="1882">
        <v>336</v>
      </c>
      <c r="E8" s="1882">
        <v>123</v>
      </c>
      <c r="F8" s="1880"/>
    </row>
    <row r="9" spans="1:6" ht="18" customHeight="1" x14ac:dyDescent="0.3">
      <c r="A9" s="1859" t="s">
        <v>793</v>
      </c>
      <c r="B9" s="1883">
        <v>223</v>
      </c>
      <c r="C9" s="1883">
        <v>93</v>
      </c>
      <c r="D9" s="1883">
        <v>92</v>
      </c>
      <c r="E9" s="1883">
        <v>38</v>
      </c>
      <c r="F9" s="1880"/>
    </row>
    <row r="10" spans="1:6" ht="18" customHeight="1" x14ac:dyDescent="0.3">
      <c r="A10" s="1859" t="s">
        <v>794</v>
      </c>
      <c r="B10" s="1883">
        <v>133</v>
      </c>
      <c r="C10" s="1883">
        <v>66</v>
      </c>
      <c r="D10" s="1883">
        <v>55</v>
      </c>
      <c r="E10" s="1883">
        <v>12</v>
      </c>
      <c r="F10" s="1880"/>
    </row>
    <row r="11" spans="1:6" ht="18" customHeight="1" x14ac:dyDescent="0.3">
      <c r="A11" s="1859" t="s">
        <v>910</v>
      </c>
      <c r="B11" s="1883">
        <v>49</v>
      </c>
      <c r="C11" s="1883">
        <v>21</v>
      </c>
      <c r="D11" s="1883">
        <v>23</v>
      </c>
      <c r="E11" s="1883">
        <v>5</v>
      </c>
      <c r="F11" s="1880"/>
    </row>
    <row r="12" spans="1:6" ht="18" customHeight="1" x14ac:dyDescent="0.3">
      <c r="A12" s="1859" t="s">
        <v>911</v>
      </c>
      <c r="B12" s="1883">
        <v>335</v>
      </c>
      <c r="C12" s="1883">
        <v>134</v>
      </c>
      <c r="D12" s="1883">
        <v>143</v>
      </c>
      <c r="E12" s="1883">
        <v>58</v>
      </c>
      <c r="F12" s="1880"/>
    </row>
    <row r="13" spans="1:6" ht="18" customHeight="1" x14ac:dyDescent="0.3">
      <c r="A13" s="1859" t="s">
        <v>912</v>
      </c>
      <c r="B13" s="1883">
        <v>13</v>
      </c>
      <c r="C13" s="1883">
        <v>8</v>
      </c>
      <c r="D13" s="1883">
        <v>2</v>
      </c>
      <c r="E13" s="1883">
        <v>3</v>
      </c>
      <c r="F13" s="1880"/>
    </row>
    <row r="14" spans="1:6" ht="18" customHeight="1" x14ac:dyDescent="0.3">
      <c r="A14" s="1859" t="s">
        <v>796</v>
      </c>
      <c r="B14" s="1883">
        <v>23</v>
      </c>
      <c r="C14" s="1883">
        <v>11</v>
      </c>
      <c r="D14" s="1883">
        <v>10</v>
      </c>
      <c r="E14" s="1883">
        <v>2</v>
      </c>
      <c r="F14" s="1880"/>
    </row>
    <row r="15" spans="1:6" ht="18" customHeight="1" x14ac:dyDescent="0.3">
      <c r="A15" s="1859" t="s">
        <v>797</v>
      </c>
      <c r="B15" s="1883">
        <v>23</v>
      </c>
      <c r="C15" s="1883">
        <v>7</v>
      </c>
      <c r="D15" s="1883">
        <v>11</v>
      </c>
      <c r="E15" s="1883">
        <v>5</v>
      </c>
      <c r="F15" s="1880"/>
    </row>
    <row r="16" spans="1:6" ht="18" customHeight="1" x14ac:dyDescent="0.3">
      <c r="A16" s="1881" t="s">
        <v>913</v>
      </c>
      <c r="B16" s="1882">
        <v>27</v>
      </c>
      <c r="C16" s="1882">
        <v>11</v>
      </c>
      <c r="D16" s="1882">
        <v>14</v>
      </c>
      <c r="E16" s="1882">
        <v>2</v>
      </c>
      <c r="F16" s="1880"/>
    </row>
    <row r="17" spans="1:6" ht="18" customHeight="1" x14ac:dyDescent="0.3">
      <c r="A17" s="1881" t="s">
        <v>914</v>
      </c>
      <c r="B17" s="1882">
        <v>12</v>
      </c>
      <c r="C17" s="1882">
        <v>2</v>
      </c>
      <c r="D17" s="1882">
        <v>9</v>
      </c>
      <c r="E17" s="1882">
        <v>1</v>
      </c>
      <c r="F17" s="1880"/>
    </row>
    <row r="18" spans="1:6" ht="6" customHeight="1" thickBot="1" x14ac:dyDescent="0.35">
      <c r="A18" s="1884"/>
      <c r="B18" s="1884"/>
      <c r="C18" s="1884"/>
      <c r="D18" s="1884"/>
      <c r="E18" s="1884"/>
    </row>
    <row r="19" spans="1:6" ht="13.5" thickTop="1" x14ac:dyDescent="0.3">
      <c r="A19" s="1867" t="s">
        <v>1407</v>
      </c>
    </row>
    <row r="20" spans="1:6" ht="6" customHeight="1" x14ac:dyDescent="0.3">
      <c r="A20" s="1867"/>
    </row>
    <row r="21" spans="1:6" x14ac:dyDescent="0.3">
      <c r="A21" s="1867" t="s">
        <v>301</v>
      </c>
      <c r="B21" s="1870"/>
      <c r="C21" s="1870"/>
      <c r="D21" s="1870"/>
      <c r="E21" s="1870"/>
    </row>
    <row r="22" spans="1:6" ht="21.65" customHeight="1" x14ac:dyDescent="0.3">
      <c r="A22" s="3072" t="s">
        <v>1408</v>
      </c>
      <c r="B22" s="3072"/>
      <c r="C22" s="3072"/>
      <c r="D22" s="3072"/>
      <c r="E22" s="3072"/>
    </row>
    <row r="23" spans="1:6" x14ac:dyDescent="0.3">
      <c r="A23" s="3072" t="s">
        <v>1409</v>
      </c>
      <c r="B23" s="3072"/>
      <c r="C23" s="3072"/>
      <c r="D23" s="3072"/>
      <c r="E23" s="3072"/>
    </row>
  </sheetData>
  <mergeCells count="3">
    <mergeCell ref="A4:E4"/>
    <mergeCell ref="A22:E22"/>
    <mergeCell ref="A23:E23"/>
  </mergeCells>
  <hyperlinks>
    <hyperlink ref="A22" r:id="rId1" xr:uid="{E7BED066-02C7-43B0-8158-2ABA0F873C9B}"/>
    <hyperlink ref="A23" r:id="rId2" xr:uid="{13BE3864-FBE6-47DC-940C-CBEFB90CEADF}"/>
    <hyperlink ref="A1" location="Índice!A1" display="Voltar ao índice" xr:uid="{D43D7F03-DC74-4BF5-906E-983FA30DBED2}"/>
  </hyperlinks>
  <pageMargins left="0.51" right="0.85" top="0.74803149606299213" bottom="0.74803149606299213" header="0.31496062992125984" footer="0.31496062992125984"/>
  <pageSetup paperSize="9" orientation="portrait" verticalDpi="300" r:id="rId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EE6B5-188E-40BE-AADC-7C7B1EC36AA1}">
  <sheetPr>
    <pageSetUpPr fitToPage="1"/>
  </sheetPr>
  <dimension ref="A1:E15"/>
  <sheetViews>
    <sheetView workbookViewId="0"/>
  </sheetViews>
  <sheetFormatPr defaultColWidth="11.453125" defaultRowHeight="13" x14ac:dyDescent="0.3"/>
  <cols>
    <col min="1" max="1" width="24.81640625" style="1852" customWidth="1"/>
    <col min="2" max="3" width="10.7265625" style="1852" customWidth="1"/>
    <col min="4" max="4" width="13.453125" style="1852" customWidth="1"/>
    <col min="5" max="6" width="10.7265625" style="1852" customWidth="1"/>
    <col min="7" max="16384" width="11.453125" style="1852"/>
  </cols>
  <sheetData>
    <row r="1" spans="1:5" x14ac:dyDescent="0.3">
      <c r="A1" s="527" t="s">
        <v>227</v>
      </c>
    </row>
    <row r="3" spans="1:5" x14ac:dyDescent="0.3">
      <c r="A3" s="1873" t="s">
        <v>1410</v>
      </c>
      <c r="B3" s="1873"/>
      <c r="C3" s="1873"/>
      <c r="D3" s="1873"/>
      <c r="E3" s="1873"/>
    </row>
    <row r="4" spans="1:5" ht="17.25" customHeight="1" x14ac:dyDescent="0.3">
      <c r="A4" s="3071" t="s">
        <v>1411</v>
      </c>
      <c r="B4" s="3071"/>
      <c r="C4" s="3071"/>
      <c r="D4" s="3071"/>
      <c r="E4" s="3071"/>
    </row>
    <row r="5" spans="1:5" x14ac:dyDescent="0.3">
      <c r="A5" s="1874">
        <v>2023</v>
      </c>
      <c r="B5" s="1875"/>
      <c r="C5" s="1875"/>
      <c r="D5" s="1875"/>
      <c r="E5" s="1876" t="s">
        <v>1403</v>
      </c>
    </row>
    <row r="6" spans="1:5" ht="21" x14ac:dyDescent="0.3">
      <c r="A6" s="1877" t="s">
        <v>1412</v>
      </c>
      <c r="B6" s="1878" t="s">
        <v>273</v>
      </c>
      <c r="C6" s="1878" t="s">
        <v>1404</v>
      </c>
      <c r="D6" s="1878" t="s">
        <v>1405</v>
      </c>
      <c r="E6" s="1878" t="s">
        <v>1406</v>
      </c>
    </row>
    <row r="7" spans="1:5" ht="21" customHeight="1" x14ac:dyDescent="0.3">
      <c r="A7" s="1879" t="s">
        <v>273</v>
      </c>
      <c r="B7" s="1879">
        <v>838</v>
      </c>
      <c r="C7" s="1879">
        <v>353</v>
      </c>
      <c r="D7" s="1879">
        <v>359</v>
      </c>
      <c r="E7" s="1879">
        <v>126</v>
      </c>
    </row>
    <row r="8" spans="1:5" x14ac:dyDescent="0.3">
      <c r="A8" s="1885" t="s">
        <v>1398</v>
      </c>
      <c r="B8" s="1882">
        <v>407</v>
      </c>
      <c r="C8" s="1883">
        <v>178</v>
      </c>
      <c r="D8" s="1883">
        <v>169</v>
      </c>
      <c r="E8" s="1883">
        <v>60</v>
      </c>
    </row>
    <row r="9" spans="1:5" x14ac:dyDescent="0.3">
      <c r="A9" s="1885" t="s">
        <v>1413</v>
      </c>
      <c r="B9" s="1882">
        <v>431</v>
      </c>
      <c r="C9" s="1883">
        <v>175</v>
      </c>
      <c r="D9" s="1883">
        <v>190</v>
      </c>
      <c r="E9" s="1883">
        <v>66</v>
      </c>
    </row>
    <row r="10" spans="1:5" ht="13.5" thickBot="1" x14ac:dyDescent="0.35">
      <c r="A10" s="1884"/>
      <c r="B10" s="1884"/>
      <c r="C10" s="1884"/>
      <c r="D10" s="1884"/>
      <c r="E10" s="1884"/>
    </row>
    <row r="11" spans="1:5" ht="13.5" thickTop="1" x14ac:dyDescent="0.3">
      <c r="A11" s="1867" t="s">
        <v>1407</v>
      </c>
    </row>
    <row r="12" spans="1:5" ht="7" customHeight="1" x14ac:dyDescent="0.3"/>
    <row r="13" spans="1:5" x14ac:dyDescent="0.3">
      <c r="A13" s="1867" t="s">
        <v>301</v>
      </c>
      <c r="B13" s="1870"/>
      <c r="C13" s="1870"/>
      <c r="D13" s="1870"/>
      <c r="E13" s="1870"/>
    </row>
    <row r="14" spans="1:5" x14ac:dyDescent="0.3">
      <c r="A14" s="3070" t="s">
        <v>1408</v>
      </c>
      <c r="B14" s="3070"/>
      <c r="C14" s="3070"/>
      <c r="D14" s="3070"/>
      <c r="E14" s="3070"/>
    </row>
    <row r="15" spans="1:5" x14ac:dyDescent="0.3">
      <c r="A15" s="3070" t="s">
        <v>1400</v>
      </c>
      <c r="B15" s="3070"/>
      <c r="C15" s="3070"/>
      <c r="D15" s="3070"/>
      <c r="E15" s="3070"/>
    </row>
  </sheetData>
  <mergeCells count="3">
    <mergeCell ref="A4:E4"/>
    <mergeCell ref="A14:E14"/>
    <mergeCell ref="A15:E15"/>
  </mergeCells>
  <hyperlinks>
    <hyperlink ref="A14" r:id="rId1" xr:uid="{B8186E6E-CEBC-49C8-AE24-104776BB546D}"/>
    <hyperlink ref="A1" location="Índice!A1" display="Voltar ao índice" xr:uid="{1EA8089D-A74A-4F9F-8340-0152CB60B971}"/>
  </hyperlinks>
  <pageMargins left="0.51" right="0.85" top="0.74803149606299213" bottom="0.74803149606299213" header="0.31496062992125984" footer="0.31496062992125984"/>
  <pageSetup paperSize="9" orientation="portrait" verticalDpi="300"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DC3E-7153-4498-ABB6-E7966B87C123}">
  <dimension ref="A1:G24"/>
  <sheetViews>
    <sheetView workbookViewId="0"/>
  </sheetViews>
  <sheetFormatPr defaultColWidth="9.1796875" defaultRowHeight="14.5" x14ac:dyDescent="0.35"/>
  <cols>
    <col min="1" max="1" width="22.81640625" style="1898" customWidth="1"/>
    <col min="2" max="2" width="11.26953125" style="1898" customWidth="1"/>
    <col min="3" max="3" width="9.54296875" style="1898" customWidth="1"/>
    <col min="4" max="4" width="11.81640625" style="1898" customWidth="1"/>
    <col min="5" max="5" width="12.26953125" style="1898" customWidth="1"/>
    <col min="6" max="16384" width="9.1796875" style="1898"/>
  </cols>
  <sheetData>
    <row r="1" spans="1:7" x14ac:dyDescent="0.35">
      <c r="A1" s="527" t="s">
        <v>227</v>
      </c>
    </row>
    <row r="2" spans="1:7" s="1852" customFormat="1" ht="13" x14ac:dyDescent="0.3"/>
    <row r="3" spans="1:7" s="1852" customFormat="1" ht="13" x14ac:dyDescent="0.3">
      <c r="A3" s="3059" t="s">
        <v>1414</v>
      </c>
      <c r="B3" s="3059"/>
      <c r="C3" s="3059"/>
      <c r="D3" s="3059"/>
      <c r="E3" s="3059"/>
    </row>
    <row r="4" spans="1:7" s="1852" customFormat="1" ht="33" customHeight="1" x14ac:dyDescent="0.3">
      <c r="A4" s="3073" t="s">
        <v>1415</v>
      </c>
      <c r="B4" s="3073"/>
      <c r="C4" s="3073"/>
      <c r="D4" s="3073"/>
      <c r="E4" s="3073"/>
    </row>
    <row r="5" spans="1:7" s="1852" customFormat="1" ht="15" customHeight="1" x14ac:dyDescent="0.3">
      <c r="A5" s="1874">
        <v>2023</v>
      </c>
      <c r="B5" s="1886"/>
      <c r="C5" s="1875"/>
      <c r="D5" s="1875"/>
      <c r="E5" s="1876" t="s">
        <v>1403</v>
      </c>
    </row>
    <row r="6" spans="1:7" s="1852" customFormat="1" ht="36" customHeight="1" x14ac:dyDescent="0.3">
      <c r="A6" s="1877" t="s">
        <v>909</v>
      </c>
      <c r="B6" s="1878" t="s">
        <v>1416</v>
      </c>
      <c r="C6" s="1877" t="s">
        <v>1417</v>
      </c>
      <c r="D6" s="1877" t="s">
        <v>1418</v>
      </c>
      <c r="E6" s="1877" t="s">
        <v>1419</v>
      </c>
    </row>
    <row r="7" spans="1:7" s="1852" customFormat="1" ht="18" customHeight="1" x14ac:dyDescent="0.3">
      <c r="A7" s="1881" t="s">
        <v>417</v>
      </c>
      <c r="B7" s="1887">
        <v>838</v>
      </c>
      <c r="C7" s="1888">
        <v>789418938.99999952</v>
      </c>
      <c r="D7" s="1888">
        <v>90729165</v>
      </c>
      <c r="E7" s="1888">
        <v>698689773.99999952</v>
      </c>
    </row>
    <row r="8" spans="1:7" s="1852" customFormat="1" ht="18" customHeight="1" x14ac:dyDescent="0.3">
      <c r="A8" s="1889" t="s">
        <v>418</v>
      </c>
      <c r="B8" s="1887">
        <v>799</v>
      </c>
      <c r="C8" s="1888">
        <v>781920851.99999964</v>
      </c>
      <c r="D8" s="1888">
        <v>84308919.999999881</v>
      </c>
      <c r="E8" s="1888">
        <v>697611931.99999976</v>
      </c>
    </row>
    <row r="9" spans="1:7" s="1852" customFormat="1" ht="18" customHeight="1" x14ac:dyDescent="0.3">
      <c r="A9" s="1890" t="s">
        <v>793</v>
      </c>
      <c r="B9" s="1891">
        <v>223</v>
      </c>
      <c r="C9" s="1892">
        <v>70578338.000000045</v>
      </c>
      <c r="D9" s="1892">
        <v>21021414.000000052</v>
      </c>
      <c r="E9" s="1892">
        <v>49556923.999999993</v>
      </c>
    </row>
    <row r="10" spans="1:7" s="1852" customFormat="1" ht="18" customHeight="1" x14ac:dyDescent="0.3">
      <c r="A10" s="1890" t="s">
        <v>794</v>
      </c>
      <c r="B10" s="1891">
        <v>133</v>
      </c>
      <c r="C10" s="1892">
        <v>32864836.000000011</v>
      </c>
      <c r="D10" s="1892">
        <v>8554971.0000000112</v>
      </c>
      <c r="E10" s="1892">
        <v>24309865</v>
      </c>
    </row>
    <row r="11" spans="1:7" s="1852" customFormat="1" ht="18" customHeight="1" x14ac:dyDescent="0.3">
      <c r="A11" s="1890" t="s">
        <v>910</v>
      </c>
      <c r="B11" s="1891">
        <v>49</v>
      </c>
      <c r="C11" s="1892">
        <v>54318830.00000003</v>
      </c>
      <c r="D11" s="1892">
        <v>2708367.0000000298</v>
      </c>
      <c r="E11" s="1892">
        <v>51610463</v>
      </c>
    </row>
    <row r="12" spans="1:7" s="1852" customFormat="1" ht="18" customHeight="1" x14ac:dyDescent="0.3">
      <c r="A12" s="1890" t="s">
        <v>911</v>
      </c>
      <c r="B12" s="1891">
        <v>335</v>
      </c>
      <c r="C12" s="1892">
        <v>611722740.00000036</v>
      </c>
      <c r="D12" s="1892">
        <v>50430509.000000119</v>
      </c>
      <c r="E12" s="1892">
        <v>561292231.00000024</v>
      </c>
    </row>
    <row r="13" spans="1:7" s="1852" customFormat="1" ht="18" customHeight="1" x14ac:dyDescent="0.7">
      <c r="A13" s="1890" t="s">
        <v>912</v>
      </c>
      <c r="B13" s="1891">
        <v>13</v>
      </c>
      <c r="C13" s="1892">
        <v>687384</v>
      </c>
      <c r="D13" s="1892">
        <v>171461</v>
      </c>
      <c r="E13" s="1892">
        <v>515923</v>
      </c>
      <c r="G13" s="1893"/>
    </row>
    <row r="14" spans="1:7" s="1852" customFormat="1" ht="18" customHeight="1" x14ac:dyDescent="0.3">
      <c r="A14" s="1890" t="s">
        <v>796</v>
      </c>
      <c r="B14" s="1891">
        <v>23</v>
      </c>
      <c r="C14" s="1892">
        <v>1984100.9999999995</v>
      </c>
      <c r="D14" s="1892">
        <v>814448.99999999953</v>
      </c>
      <c r="E14" s="1892">
        <v>1169652</v>
      </c>
    </row>
    <row r="15" spans="1:7" s="1852" customFormat="1" ht="18" customHeight="1" x14ac:dyDescent="0.3">
      <c r="A15" s="1890" t="s">
        <v>797</v>
      </c>
      <c r="B15" s="1891">
        <v>23</v>
      </c>
      <c r="C15" s="1892">
        <v>9764623</v>
      </c>
      <c r="D15" s="1892">
        <v>607749</v>
      </c>
      <c r="E15" s="1892">
        <v>9156874</v>
      </c>
    </row>
    <row r="16" spans="1:7" s="1852" customFormat="1" ht="18" customHeight="1" x14ac:dyDescent="0.3">
      <c r="A16" s="1889" t="s">
        <v>913</v>
      </c>
      <c r="B16" s="1887">
        <v>27</v>
      </c>
      <c r="C16" s="1888">
        <v>4128510.9999999995</v>
      </c>
      <c r="D16" s="1888">
        <v>3184623.9999999995</v>
      </c>
      <c r="E16" s="1888">
        <v>943887</v>
      </c>
    </row>
    <row r="17" spans="1:5" s="1852" customFormat="1" ht="18" customHeight="1" x14ac:dyDescent="0.3">
      <c r="A17" s="1889" t="s">
        <v>914</v>
      </c>
      <c r="B17" s="1887">
        <v>12</v>
      </c>
      <c r="C17" s="1888">
        <v>3369576</v>
      </c>
      <c r="D17" s="1888">
        <v>3235621</v>
      </c>
      <c r="E17" s="1888">
        <v>133955</v>
      </c>
    </row>
    <row r="18" spans="1:5" s="1852" customFormat="1" ht="6" customHeight="1" thickBot="1" x14ac:dyDescent="0.35">
      <c r="A18" s="1894"/>
      <c r="B18" s="1895"/>
      <c r="C18" s="1896"/>
      <c r="D18" s="1896"/>
      <c r="E18" s="1896"/>
    </row>
    <row r="19" spans="1:5" s="1852" customFormat="1" ht="13.5" thickTop="1" x14ac:dyDescent="0.3">
      <c r="A19" s="1867" t="s">
        <v>1407</v>
      </c>
      <c r="B19" s="1897"/>
    </row>
    <row r="20" spans="1:5" s="1852" customFormat="1" ht="6" customHeight="1" x14ac:dyDescent="0.3">
      <c r="A20" s="1867"/>
      <c r="B20" s="1897"/>
    </row>
    <row r="21" spans="1:5" s="1852" customFormat="1" ht="13" x14ac:dyDescent="0.3">
      <c r="A21" s="1867" t="s">
        <v>301</v>
      </c>
      <c r="B21" s="1897"/>
    </row>
    <row r="22" spans="1:5" s="1852" customFormat="1" ht="14.15" customHeight="1" x14ac:dyDescent="0.3">
      <c r="A22" s="3070" t="s">
        <v>1400</v>
      </c>
      <c r="B22" s="3070"/>
      <c r="C22" s="3070"/>
      <c r="D22" s="3070"/>
      <c r="E22" s="3070"/>
    </row>
    <row r="23" spans="1:5" s="1852" customFormat="1" ht="22.5" customHeight="1" x14ac:dyDescent="0.3">
      <c r="A23" s="3070" t="s">
        <v>1420</v>
      </c>
      <c r="B23" s="3070"/>
      <c r="C23" s="3070"/>
      <c r="D23" s="3070"/>
      <c r="E23" s="3070"/>
    </row>
    <row r="24" spans="1:5" s="1852" customFormat="1" ht="22.5" customHeight="1" x14ac:dyDescent="0.3">
      <c r="A24" s="3070" t="s">
        <v>1421</v>
      </c>
      <c r="B24" s="3070"/>
      <c r="C24" s="3070"/>
      <c r="D24" s="3070"/>
      <c r="E24" s="3070"/>
    </row>
  </sheetData>
  <mergeCells count="5">
    <mergeCell ref="A3:E3"/>
    <mergeCell ref="A4:E4"/>
    <mergeCell ref="A22:E22"/>
    <mergeCell ref="A23:E23"/>
    <mergeCell ref="A24:E24"/>
  </mergeCells>
  <hyperlinks>
    <hyperlink ref="A23:E23" r:id="rId1" display="Circulação total de publicações periódicas (Metodologia 2022 - N.º) por Localização geográfica (NUTS - 2024) e Tipo de publicação periódica" xr:uid="{EF0B415B-227A-45DE-863E-D0B3DE0AB183}"/>
    <hyperlink ref="A24:E24" r:id="rId2" display="Circulação total paga de publicações periódicas (Metodologia 2022 - N.º) por Localização geográfica (NUTS - 2024) e Tipo de publicação periódic" xr:uid="{BAAEFB0B-B166-4823-9803-FBF8AADB0759}"/>
    <hyperlink ref="A1" location="Índice!A1" display="Voltar ao índice" xr:uid="{7596FCCC-F51A-4824-94E1-4FA0605009EB}"/>
  </hyperlinks>
  <pageMargins left="0.7" right="0.7" top="0.42" bottom="0.44" header="0.3" footer="0.3"/>
  <pageSetup paperSize="9" orientation="portrait" verticalDpi="0" r:id="rId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F2DE1-9727-421B-B4B1-9EC00FF4D0DB}">
  <dimension ref="A1:E15"/>
  <sheetViews>
    <sheetView workbookViewId="0"/>
  </sheetViews>
  <sheetFormatPr defaultColWidth="9.1796875" defaultRowHeight="14.5" x14ac:dyDescent="0.35"/>
  <cols>
    <col min="1" max="1" width="22.81640625" style="1898" customWidth="1"/>
    <col min="2" max="2" width="11.26953125" style="1898" customWidth="1"/>
    <col min="3" max="3" width="9.54296875" style="1898" customWidth="1"/>
    <col min="4" max="4" width="10.1796875" style="1898" customWidth="1"/>
    <col min="5" max="5" width="12.26953125" style="1898" customWidth="1"/>
    <col min="6" max="16384" width="9.1796875" style="1898"/>
  </cols>
  <sheetData>
    <row r="1" spans="1:5" x14ac:dyDescent="0.35">
      <c r="A1" s="527" t="s">
        <v>227</v>
      </c>
    </row>
    <row r="2" spans="1:5" s="1852" customFormat="1" ht="13" x14ac:dyDescent="0.3"/>
    <row r="3" spans="1:5" x14ac:dyDescent="0.35">
      <c r="A3" s="1873" t="s">
        <v>1422</v>
      </c>
      <c r="B3" s="1873"/>
      <c r="C3" s="1873"/>
      <c r="D3" s="1873"/>
      <c r="E3" s="1873"/>
    </row>
    <row r="4" spans="1:5" ht="25.5" customHeight="1" x14ac:dyDescent="0.35">
      <c r="A4" s="3073" t="s">
        <v>1423</v>
      </c>
      <c r="B4" s="3073"/>
      <c r="C4" s="3073"/>
      <c r="D4" s="3073"/>
      <c r="E4" s="3073"/>
    </row>
    <row r="5" spans="1:5" x14ac:dyDescent="0.35">
      <c r="A5" s="1874">
        <v>2023</v>
      </c>
      <c r="B5" s="1886"/>
      <c r="C5" s="1875"/>
      <c r="D5" s="1875"/>
      <c r="E5" s="1876" t="s">
        <v>1403</v>
      </c>
    </row>
    <row r="6" spans="1:5" ht="21" x14ac:dyDescent="0.35">
      <c r="A6" s="1877" t="s">
        <v>1424</v>
      </c>
      <c r="B6" s="1878" t="s">
        <v>1416</v>
      </c>
      <c r="C6" s="1878" t="s">
        <v>1417</v>
      </c>
      <c r="D6" s="1878" t="s">
        <v>1418</v>
      </c>
      <c r="E6" s="1878" t="s">
        <v>1419</v>
      </c>
    </row>
    <row r="7" spans="1:5" ht="20.25" customHeight="1" x14ac:dyDescent="0.35">
      <c r="A7" s="1899" t="s">
        <v>273</v>
      </c>
      <c r="B7" s="1886">
        <v>838</v>
      </c>
      <c r="C7" s="1900">
        <v>789418938.99999952</v>
      </c>
      <c r="D7" s="1900">
        <v>90729165</v>
      </c>
      <c r="E7" s="1900">
        <v>698689773.99999952</v>
      </c>
    </row>
    <row r="8" spans="1:5" x14ac:dyDescent="0.35">
      <c r="A8" s="1901" t="s">
        <v>1398</v>
      </c>
      <c r="B8" s="1886">
        <v>407</v>
      </c>
      <c r="C8" s="1902">
        <v>488169211.00000012</v>
      </c>
      <c r="D8" s="1902">
        <v>67896928.000000179</v>
      </c>
      <c r="E8" s="1902">
        <v>420272282.99999994</v>
      </c>
    </row>
    <row r="9" spans="1:5" x14ac:dyDescent="0.35">
      <c r="A9" s="1901" t="s">
        <v>1413</v>
      </c>
      <c r="B9" s="1886">
        <v>431</v>
      </c>
      <c r="C9" s="1902">
        <v>301249727.9999997</v>
      </c>
      <c r="D9" s="1902">
        <v>22832237.00000006</v>
      </c>
      <c r="E9" s="1902">
        <v>278417490.99999964</v>
      </c>
    </row>
    <row r="10" spans="1:5" ht="7" customHeight="1" x14ac:dyDescent="0.35">
      <c r="A10" s="1894"/>
      <c r="B10" s="1895"/>
      <c r="C10" s="1896"/>
      <c r="D10" s="1896"/>
      <c r="E10" s="1896"/>
    </row>
    <row r="11" spans="1:5" ht="15" thickTop="1" x14ac:dyDescent="0.35">
      <c r="A11" s="1867" t="s">
        <v>1407</v>
      </c>
      <c r="B11" s="1852"/>
      <c r="C11" s="1852"/>
      <c r="D11" s="1852"/>
      <c r="E11" s="1852"/>
    </row>
    <row r="12" spans="1:5" x14ac:dyDescent="0.35">
      <c r="A12" s="1852"/>
      <c r="B12" s="1852"/>
      <c r="C12" s="1852"/>
      <c r="D12" s="1852"/>
      <c r="E12" s="1852"/>
    </row>
    <row r="13" spans="1:5" x14ac:dyDescent="0.35">
      <c r="A13" s="1867" t="s">
        <v>301</v>
      </c>
    </row>
    <row r="14" spans="1:5" s="1852" customFormat="1" ht="24.75" customHeight="1" x14ac:dyDescent="0.3">
      <c r="A14" s="3070" t="s">
        <v>1408</v>
      </c>
      <c r="B14" s="3070"/>
      <c r="C14" s="3070"/>
      <c r="D14" s="3070"/>
      <c r="E14" s="3070"/>
    </row>
    <row r="15" spans="1:5" ht="24" customHeight="1" x14ac:dyDescent="0.35">
      <c r="A15" s="3074" t="s">
        <v>1425</v>
      </c>
      <c r="B15" s="3074"/>
      <c r="C15" s="3074"/>
      <c r="D15" s="3074"/>
      <c r="E15" s="3074"/>
    </row>
  </sheetData>
  <mergeCells count="3">
    <mergeCell ref="A14:E14"/>
    <mergeCell ref="A15:E15"/>
    <mergeCell ref="A4:E4"/>
  </mergeCells>
  <hyperlinks>
    <hyperlink ref="A15" r:id="rId1" xr:uid="{309ED2B9-AAA3-48A7-ADAF-D30F05934F11}"/>
    <hyperlink ref="A14" r:id="rId2" xr:uid="{9A61EF74-FAB4-49CF-A13E-445A13DCA21E}"/>
    <hyperlink ref="A1" location="Índice!A1" display="Voltar ao índice" xr:uid="{7C61A2BA-9A67-4141-9D4B-4F8CD2D3DD17}"/>
  </hyperlinks>
  <pageMargins left="0.7" right="0.7" top="0.42" bottom="0.44" header="0.3" footer="0.3"/>
  <pageSetup paperSize="9" orientation="portrait" verticalDpi="0" r:id="rId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EC812-C1B0-4243-93C8-911F983984D3}">
  <sheetPr>
    <pageSetUpPr fitToPage="1"/>
  </sheetPr>
  <dimension ref="A1:G29"/>
  <sheetViews>
    <sheetView workbookViewId="0"/>
  </sheetViews>
  <sheetFormatPr defaultColWidth="11.453125" defaultRowHeight="13" x14ac:dyDescent="0.3"/>
  <cols>
    <col min="1" max="1" width="21.453125" style="1852" customWidth="1"/>
    <col min="2" max="2" width="11.81640625" style="1852" customWidth="1"/>
    <col min="3" max="7" width="9.54296875" style="1852" customWidth="1"/>
    <col min="8" max="16384" width="11.453125" style="1852"/>
  </cols>
  <sheetData>
    <row r="1" spans="1:7" x14ac:dyDescent="0.3">
      <c r="A1" s="527" t="s">
        <v>227</v>
      </c>
    </row>
    <row r="3" spans="1:7" x14ac:dyDescent="0.3">
      <c r="A3" s="1873" t="s">
        <v>1426</v>
      </c>
    </row>
    <row r="4" spans="1:7" ht="33" customHeight="1" x14ac:dyDescent="0.3">
      <c r="A4" s="3073" t="s">
        <v>1427</v>
      </c>
      <c r="B4" s="3073"/>
      <c r="C4" s="3073"/>
      <c r="D4" s="3073"/>
      <c r="E4" s="3073"/>
      <c r="F4" s="3073"/>
      <c r="G4" s="3073"/>
    </row>
    <row r="5" spans="1:7" ht="15" customHeight="1" x14ac:dyDescent="0.3">
      <c r="A5" s="1874">
        <v>2023</v>
      </c>
      <c r="B5" s="1904"/>
      <c r="C5" s="1904"/>
      <c r="D5" s="1904"/>
      <c r="E5" s="1904"/>
      <c r="F5" s="1904"/>
      <c r="G5" s="1876" t="s">
        <v>1403</v>
      </c>
    </row>
    <row r="6" spans="1:7" ht="15" customHeight="1" x14ac:dyDescent="0.3">
      <c r="A6" s="3075" t="s">
        <v>909</v>
      </c>
      <c r="B6" s="3076" t="s">
        <v>1416</v>
      </c>
      <c r="C6" s="3075" t="s">
        <v>1428</v>
      </c>
      <c r="D6" s="3075"/>
      <c r="E6" s="3075"/>
      <c r="F6" s="3075"/>
      <c r="G6" s="3075"/>
    </row>
    <row r="7" spans="1:7" ht="35.15" customHeight="1" x14ac:dyDescent="0.3">
      <c r="A7" s="3075"/>
      <c r="B7" s="3076"/>
      <c r="C7" s="1906" t="s">
        <v>1429</v>
      </c>
      <c r="D7" s="1907" t="s">
        <v>1430</v>
      </c>
      <c r="E7" s="1908" t="s">
        <v>1431</v>
      </c>
      <c r="F7" s="1908" t="s">
        <v>1418</v>
      </c>
      <c r="G7" s="1908" t="s">
        <v>1419</v>
      </c>
    </row>
    <row r="8" spans="1:7" ht="18" customHeight="1" x14ac:dyDescent="0.3">
      <c r="A8" s="1899" t="s">
        <v>417</v>
      </c>
      <c r="B8" s="1886">
        <v>712</v>
      </c>
      <c r="C8" s="1900">
        <v>16998.000000000004</v>
      </c>
      <c r="D8" s="1900">
        <v>157139955.99999991</v>
      </c>
      <c r="E8" s="1900">
        <v>105796741.00000003</v>
      </c>
      <c r="F8" s="1900">
        <v>84912176.999999985</v>
      </c>
      <c r="G8" s="1900">
        <v>20884563.999999981</v>
      </c>
    </row>
    <row r="9" spans="1:7" ht="18" customHeight="1" x14ac:dyDescent="0.3">
      <c r="A9" s="1901" t="s">
        <v>418</v>
      </c>
      <c r="B9" s="1886">
        <v>676</v>
      </c>
      <c r="C9" s="1900">
        <v>14206.000000000004</v>
      </c>
      <c r="D9" s="1900">
        <v>147610390.99999991</v>
      </c>
      <c r="E9" s="1900">
        <v>99450686</v>
      </c>
      <c r="F9" s="1900">
        <v>79317034</v>
      </c>
      <c r="G9" s="1900">
        <v>20133651.999999985</v>
      </c>
    </row>
    <row r="10" spans="1:7" ht="18" customHeight="1" x14ac:dyDescent="0.3">
      <c r="A10" s="1859" t="s">
        <v>793</v>
      </c>
      <c r="B10" s="1909">
        <v>185</v>
      </c>
      <c r="C10" s="1902">
        <v>4900.9999999999982</v>
      </c>
      <c r="D10" s="1902">
        <v>39494953.999999985</v>
      </c>
      <c r="E10" s="1902">
        <v>25220618.999999993</v>
      </c>
      <c r="F10" s="1902">
        <v>19740301.999999981</v>
      </c>
      <c r="G10" s="1902">
        <v>5480317</v>
      </c>
    </row>
    <row r="11" spans="1:7" ht="18" customHeight="1" x14ac:dyDescent="0.3">
      <c r="A11" s="1859" t="s">
        <v>794</v>
      </c>
      <c r="B11" s="1909">
        <v>121</v>
      </c>
      <c r="C11" s="1902">
        <v>3422.9999999999991</v>
      </c>
      <c r="D11" s="1902">
        <v>11131053.000000006</v>
      </c>
      <c r="E11" s="1902">
        <v>9831903.0000000019</v>
      </c>
      <c r="F11" s="1902">
        <v>8423273.9999999963</v>
      </c>
      <c r="G11" s="1902">
        <v>1408629</v>
      </c>
    </row>
    <row r="12" spans="1:7" ht="18" customHeight="1" x14ac:dyDescent="0.3">
      <c r="A12" s="1859" t="s">
        <v>910</v>
      </c>
      <c r="B12" s="1909">
        <v>44</v>
      </c>
      <c r="C12" s="1902">
        <v>763.99999999999966</v>
      </c>
      <c r="D12" s="1902">
        <v>3872707.9999999991</v>
      </c>
      <c r="E12" s="1902">
        <v>3608654.9999999995</v>
      </c>
      <c r="F12" s="1902">
        <v>2176995.9999999995</v>
      </c>
      <c r="G12" s="1902">
        <v>1431658.9999999995</v>
      </c>
    </row>
    <row r="13" spans="1:7" ht="18" customHeight="1" x14ac:dyDescent="0.3">
      <c r="A13" s="1859" t="s">
        <v>911</v>
      </c>
      <c r="B13" s="1909">
        <v>277</v>
      </c>
      <c r="C13" s="1902">
        <v>4075.0000000000018</v>
      </c>
      <c r="D13" s="1902">
        <v>89932369.999999985</v>
      </c>
      <c r="E13" s="1902">
        <v>58338502</v>
      </c>
      <c r="F13" s="1902">
        <v>47429596</v>
      </c>
      <c r="G13" s="1902">
        <v>10908906.000000002</v>
      </c>
    </row>
    <row r="14" spans="1:7" ht="18" customHeight="1" x14ac:dyDescent="0.3">
      <c r="A14" s="1910" t="s">
        <v>912</v>
      </c>
      <c r="B14" s="1909">
        <v>10</v>
      </c>
      <c r="C14" s="1902">
        <v>120</v>
      </c>
      <c r="D14" s="1902">
        <v>673600.00000000012</v>
      </c>
      <c r="E14" s="1902">
        <v>325428</v>
      </c>
      <c r="F14" s="1902">
        <v>169808</v>
      </c>
      <c r="G14" s="1902">
        <v>155620</v>
      </c>
    </row>
    <row r="15" spans="1:7" ht="18" customHeight="1" x14ac:dyDescent="0.3">
      <c r="A15" s="1859" t="s">
        <v>796</v>
      </c>
      <c r="B15" s="1909">
        <v>21</v>
      </c>
      <c r="C15" s="1902">
        <v>601.00000000000011</v>
      </c>
      <c r="D15" s="1902">
        <v>1461100</v>
      </c>
      <c r="E15" s="1902">
        <v>1116974</v>
      </c>
      <c r="F15" s="1902">
        <v>772188.99999999988</v>
      </c>
      <c r="G15" s="1902">
        <v>344785</v>
      </c>
    </row>
    <row r="16" spans="1:7" ht="18" customHeight="1" x14ac:dyDescent="0.3">
      <c r="A16" s="1859" t="s">
        <v>797</v>
      </c>
      <c r="B16" s="1909">
        <v>18</v>
      </c>
      <c r="C16" s="1902">
        <v>321.99999999999994</v>
      </c>
      <c r="D16" s="1902">
        <v>1044605.9999999998</v>
      </c>
      <c r="E16" s="1902">
        <v>1008605</v>
      </c>
      <c r="F16" s="1902">
        <v>604869.00000000023</v>
      </c>
      <c r="G16" s="1902">
        <v>403736</v>
      </c>
    </row>
    <row r="17" spans="1:7" ht="18" customHeight="1" x14ac:dyDescent="0.3">
      <c r="A17" s="1901" t="s">
        <v>913</v>
      </c>
      <c r="B17" s="1886">
        <v>25</v>
      </c>
      <c r="C17" s="1900">
        <v>1982</v>
      </c>
      <c r="D17" s="1900">
        <v>5219399.9999999981</v>
      </c>
      <c r="E17" s="1900">
        <v>3490305.0000000005</v>
      </c>
      <c r="F17" s="1900">
        <v>2859443.9999999995</v>
      </c>
      <c r="G17" s="1900">
        <v>630861</v>
      </c>
    </row>
    <row r="18" spans="1:7" ht="18" customHeight="1" x14ac:dyDescent="0.3">
      <c r="A18" s="1901" t="s">
        <v>914</v>
      </c>
      <c r="B18" s="1886">
        <v>11</v>
      </c>
      <c r="C18" s="1900">
        <v>810</v>
      </c>
      <c r="D18" s="1900">
        <v>4310165.0000000009</v>
      </c>
      <c r="E18" s="1900">
        <v>2855750</v>
      </c>
      <c r="F18" s="1900">
        <v>2735698.9999999995</v>
      </c>
      <c r="G18" s="1900">
        <v>120051</v>
      </c>
    </row>
    <row r="19" spans="1:7" ht="6" customHeight="1" thickBot="1" x14ac:dyDescent="0.35">
      <c r="A19" s="1896"/>
      <c r="B19" s="1896"/>
      <c r="C19" s="1896"/>
      <c r="D19" s="1896"/>
      <c r="E19" s="1896"/>
      <c r="F19" s="1896"/>
      <c r="G19" s="1896"/>
    </row>
    <row r="20" spans="1:7" ht="13.5" thickTop="1" x14ac:dyDescent="0.3">
      <c r="A20" s="1867" t="s">
        <v>1407</v>
      </c>
    </row>
    <row r="21" spans="1:7" ht="6" customHeight="1" x14ac:dyDescent="0.3">
      <c r="A21" s="1867"/>
    </row>
    <row r="22" spans="1:7" x14ac:dyDescent="0.3">
      <c r="A22" s="1867" t="s">
        <v>301</v>
      </c>
    </row>
    <row r="23" spans="1:7" ht="23.15" customHeight="1" x14ac:dyDescent="0.3">
      <c r="A23" s="3070" t="s">
        <v>1400</v>
      </c>
      <c r="B23" s="3070"/>
      <c r="C23" s="3070"/>
      <c r="D23" s="3070"/>
      <c r="E23" s="3070"/>
      <c r="F23" s="3070"/>
      <c r="G23" s="3070"/>
    </row>
    <row r="24" spans="1:7" s="1880" customFormat="1" ht="23.15" customHeight="1" x14ac:dyDescent="0.25">
      <c r="A24" s="3074" t="s">
        <v>1432</v>
      </c>
      <c r="B24" s="3074"/>
      <c r="C24" s="3074"/>
      <c r="D24" s="3074"/>
      <c r="E24" s="3074"/>
      <c r="F24" s="3074"/>
      <c r="G24" s="3074"/>
    </row>
    <row r="25" spans="1:7" s="1880" customFormat="1" ht="23.15" customHeight="1" x14ac:dyDescent="0.25">
      <c r="A25" s="3074" t="s">
        <v>1433</v>
      </c>
      <c r="B25" s="3074"/>
      <c r="C25" s="3074"/>
      <c r="D25" s="3074"/>
      <c r="E25" s="3074"/>
      <c r="F25" s="3074"/>
      <c r="G25" s="3074"/>
    </row>
    <row r="26" spans="1:7" ht="6.75" customHeight="1" x14ac:dyDescent="0.3">
      <c r="A26" s="1911"/>
      <c r="B26" s="1911"/>
      <c r="C26" s="1911"/>
      <c r="D26" s="1911"/>
      <c r="E26" s="1911"/>
      <c r="F26" s="1911"/>
      <c r="G26" s="1911"/>
    </row>
    <row r="27" spans="1:7" ht="22.5" customHeight="1" x14ac:dyDescent="0.3">
      <c r="A27" s="3070" t="s">
        <v>1420</v>
      </c>
      <c r="B27" s="3070"/>
      <c r="C27" s="3070"/>
      <c r="D27" s="3070"/>
      <c r="E27" s="3070"/>
      <c r="F27" s="3070"/>
      <c r="G27" s="3070"/>
    </row>
    <row r="28" spans="1:7" ht="22.5" customHeight="1" x14ac:dyDescent="0.3">
      <c r="A28" s="3070" t="s">
        <v>1421</v>
      </c>
      <c r="B28" s="3070"/>
      <c r="C28" s="3070"/>
      <c r="D28" s="3070"/>
      <c r="E28" s="3070"/>
      <c r="F28" s="3070"/>
      <c r="G28" s="3070"/>
    </row>
    <row r="29" spans="1:7" ht="18.649999999999999" customHeight="1" x14ac:dyDescent="0.3">
      <c r="A29" s="3070" t="s">
        <v>1434</v>
      </c>
      <c r="B29" s="3070"/>
      <c r="C29" s="3070"/>
      <c r="D29" s="3070"/>
      <c r="E29" s="3070"/>
      <c r="F29" s="3070"/>
      <c r="G29" s="3070"/>
    </row>
  </sheetData>
  <mergeCells count="10">
    <mergeCell ref="A25:G25"/>
    <mergeCell ref="A27:G27"/>
    <mergeCell ref="A28:G28"/>
    <mergeCell ref="A29:G29"/>
    <mergeCell ref="A4:G4"/>
    <mergeCell ref="A6:A7"/>
    <mergeCell ref="B6:B7"/>
    <mergeCell ref="C6:G6"/>
    <mergeCell ref="A23:G23"/>
    <mergeCell ref="A24:G24"/>
  </mergeCells>
  <hyperlinks>
    <hyperlink ref="A24" r:id="rId1" xr:uid="{DC0CC05C-096F-4330-8039-9FAFAC4DAA0A}"/>
    <hyperlink ref="A25" r:id="rId2" xr:uid="{13BFB6BB-23B5-4386-99CB-821A924C3FBF}"/>
    <hyperlink ref="A27:E27" r:id="rId3" display="Circulação total de publicações periódicas (Metodologia 2022 - N.º) por Localização geográfica (NUTS - 2024) e Tipo de publicação periódica" xr:uid="{16C0B87A-2033-4DD3-BB97-9161F98848C5}"/>
    <hyperlink ref="A28:E28" r:id="rId4" display="Circulação total paga de publicações periódicas (Metodologia 2022 - N.º) por Localização geográfica (NUTS - 2024) e Tipo de publicação periódic" xr:uid="{93314431-984F-4AC7-A82E-0C501C266856}"/>
    <hyperlink ref="A29" r:id="rId5" display="https://www.ine.pt/xportal/xmain?xpid=INE&amp;xpgid=ine_indicadores&amp;indOcorrCod=0013507&amp;xlang=pt&amp;contexto=bd&amp;selTab=tab2" xr:uid="{E70A6475-1609-4016-B352-1715CCE4B7EE}"/>
    <hyperlink ref="A29:G29" r:id="rId6" display="Proporção de circulação gratuita (Metodologia 2022 - %) de publicações periódicas por Localização geográfica (NUTS - 2024)" xr:uid="{550B77B1-5FBA-486C-ADF7-A6E9683CD6A2}"/>
    <hyperlink ref="A1" location="Índice!A1" display="Voltar ao índice" xr:uid="{7DDCBAF2-AFA7-4449-A114-0D9CB1F2A111}"/>
  </hyperlinks>
  <pageMargins left="0.55118110236220474" right="0.27559055118110237" top="0.31496062992125984" bottom="0.39370078740157483" header="0.31496062992125984" footer="0.15748031496062992"/>
  <pageSetup paperSize="9" scale="95" orientation="portrait" verticalDpi="300" r:id="rId7"/>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21796-8FA7-44C3-8380-4FBFD69A3E48}">
  <sheetPr>
    <pageSetUpPr fitToPage="1"/>
  </sheetPr>
  <dimension ref="A1:J21"/>
  <sheetViews>
    <sheetView workbookViewId="0"/>
  </sheetViews>
  <sheetFormatPr defaultColWidth="11.453125" defaultRowHeight="13" x14ac:dyDescent="0.3"/>
  <cols>
    <col min="1" max="1" width="21.453125" style="1852" customWidth="1"/>
    <col min="2" max="2" width="11.81640625" style="1852" customWidth="1"/>
    <col min="3" max="7" width="9.54296875" style="1852" customWidth="1"/>
    <col min="8" max="16384" width="11.453125" style="1852"/>
  </cols>
  <sheetData>
    <row r="1" spans="1:10" x14ac:dyDescent="0.3">
      <c r="A1" s="527" t="s">
        <v>227</v>
      </c>
    </row>
    <row r="3" spans="1:10" x14ac:dyDescent="0.3">
      <c r="A3" s="1873" t="s">
        <v>1435</v>
      </c>
      <c r="B3" s="1904"/>
      <c r="C3" s="1904"/>
      <c r="D3" s="1904"/>
      <c r="E3" s="1904"/>
      <c r="F3" s="1904"/>
      <c r="G3" s="1904"/>
    </row>
    <row r="4" spans="1:10" ht="33" customHeight="1" x14ac:dyDescent="0.3">
      <c r="A4" s="3077" t="s">
        <v>1436</v>
      </c>
      <c r="B4" s="3077"/>
      <c r="C4" s="3077"/>
      <c r="D4" s="3077"/>
      <c r="E4" s="3077"/>
      <c r="F4" s="3077"/>
      <c r="G4" s="3077"/>
    </row>
    <row r="5" spans="1:10" ht="15" customHeight="1" x14ac:dyDescent="0.3">
      <c r="A5" s="1874">
        <v>2023</v>
      </c>
      <c r="B5" s="1904"/>
      <c r="C5" s="1904"/>
      <c r="D5" s="1904"/>
      <c r="E5" s="1904"/>
      <c r="F5" s="1904"/>
      <c r="G5" s="1876" t="s">
        <v>1403</v>
      </c>
    </row>
    <row r="6" spans="1:10" ht="15" customHeight="1" x14ac:dyDescent="0.3">
      <c r="A6" s="3078" t="s">
        <v>1412</v>
      </c>
      <c r="B6" s="3076" t="s">
        <v>1416</v>
      </c>
      <c r="C6" s="3075" t="s">
        <v>1428</v>
      </c>
      <c r="D6" s="3075"/>
      <c r="E6" s="3075"/>
      <c r="F6" s="3075"/>
      <c r="G6" s="3075"/>
    </row>
    <row r="7" spans="1:10" ht="35.15" customHeight="1" x14ac:dyDescent="0.3">
      <c r="A7" s="3078"/>
      <c r="B7" s="3076"/>
      <c r="C7" s="1906" t="s">
        <v>1429</v>
      </c>
      <c r="D7" s="1907" t="s">
        <v>1430</v>
      </c>
      <c r="E7" s="1908" t="s">
        <v>1431</v>
      </c>
      <c r="F7" s="1908" t="s">
        <v>1418</v>
      </c>
      <c r="G7" s="1908" t="s">
        <v>1419</v>
      </c>
    </row>
    <row r="8" spans="1:10" s="1912" customFormat="1" ht="17.25" customHeight="1" x14ac:dyDescent="0.3">
      <c r="A8" s="1899" t="s">
        <v>273</v>
      </c>
      <c r="B8" s="1886">
        <v>712</v>
      </c>
      <c r="C8" s="1900">
        <v>16998.000000000004</v>
      </c>
      <c r="D8" s="1900">
        <v>157139955.99999991</v>
      </c>
      <c r="E8" s="1900">
        <v>105796741.00000003</v>
      </c>
      <c r="F8" s="1900">
        <v>84912176.999999985</v>
      </c>
      <c r="G8" s="1900">
        <v>20884563.999999981</v>
      </c>
      <c r="I8" s="1913"/>
    </row>
    <row r="9" spans="1:10" ht="17.25" customHeight="1" x14ac:dyDescent="0.3">
      <c r="A9" s="1914" t="s">
        <v>1398</v>
      </c>
      <c r="B9" s="1886">
        <v>347</v>
      </c>
      <c r="C9" s="1902">
        <v>14411.000000000002</v>
      </c>
      <c r="D9" s="1902">
        <v>115034474.99999994</v>
      </c>
      <c r="E9" s="1902">
        <v>73861257.999999955</v>
      </c>
      <c r="F9" s="1902">
        <v>62457151.000000015</v>
      </c>
      <c r="G9" s="1902">
        <v>11404107</v>
      </c>
      <c r="I9" s="1913"/>
      <c r="J9" s="1915"/>
    </row>
    <row r="10" spans="1:10" ht="18" customHeight="1" x14ac:dyDescent="0.3">
      <c r="A10" s="1914" t="s">
        <v>1413</v>
      </c>
      <c r="B10" s="1886">
        <v>365</v>
      </c>
      <c r="C10" s="1902">
        <v>2587</v>
      </c>
      <c r="D10" s="1902">
        <v>42105480.999999963</v>
      </c>
      <c r="E10" s="1902">
        <v>31935483.000000004</v>
      </c>
      <c r="F10" s="1902">
        <v>22455025.999999996</v>
      </c>
      <c r="G10" s="1902">
        <v>9480457</v>
      </c>
      <c r="I10" s="1913"/>
    </row>
    <row r="11" spans="1:10" ht="6" customHeight="1" thickBot="1" x14ac:dyDescent="0.35">
      <c r="A11" s="1916"/>
      <c r="B11" s="1916"/>
      <c r="C11" s="1916"/>
      <c r="D11" s="1916"/>
      <c r="E11" s="1916"/>
      <c r="F11" s="1916"/>
      <c r="G11" s="1916"/>
    </row>
    <row r="12" spans="1:10" ht="13.5" thickTop="1" x14ac:dyDescent="0.3">
      <c r="A12" s="1867" t="s">
        <v>1407</v>
      </c>
      <c r="B12" s="1904"/>
      <c r="C12" s="1904"/>
      <c r="D12" s="1904"/>
      <c r="E12" s="1904"/>
      <c r="F12" s="1904"/>
      <c r="G12" s="1904"/>
    </row>
    <row r="13" spans="1:10" ht="6" customHeight="1" x14ac:dyDescent="0.3"/>
    <row r="14" spans="1:10" x14ac:dyDescent="0.3">
      <c r="A14" s="1867" t="s">
        <v>301</v>
      </c>
    </row>
    <row r="15" spans="1:10" ht="23.15" customHeight="1" x14ac:dyDescent="0.3">
      <c r="A15" s="3070" t="s">
        <v>1400</v>
      </c>
      <c r="B15" s="3070"/>
      <c r="C15" s="3070"/>
      <c r="D15" s="3070"/>
      <c r="E15" s="3070"/>
      <c r="F15" s="3070"/>
      <c r="G15" s="3070"/>
    </row>
    <row r="16" spans="1:10" s="1880" customFormat="1" ht="23.15" customHeight="1" x14ac:dyDescent="0.25">
      <c r="A16" s="3074" t="s">
        <v>1432</v>
      </c>
      <c r="B16" s="3074"/>
      <c r="C16" s="3074"/>
      <c r="D16" s="3074"/>
      <c r="E16" s="3074"/>
      <c r="F16" s="3074"/>
      <c r="G16" s="3074"/>
    </row>
    <row r="17" spans="1:7" s="1880" customFormat="1" ht="23.15" customHeight="1" x14ac:dyDescent="0.25">
      <c r="A17" s="3074" t="s">
        <v>1433</v>
      </c>
      <c r="B17" s="3074"/>
      <c r="C17" s="3074"/>
      <c r="D17" s="3074"/>
      <c r="E17" s="3074"/>
      <c r="F17" s="3074"/>
      <c r="G17" s="3074"/>
    </row>
    <row r="18" spans="1:7" ht="6.75" customHeight="1" x14ac:dyDescent="0.3">
      <c r="A18" s="1911"/>
      <c r="B18" s="1911"/>
      <c r="C18" s="1911"/>
      <c r="D18" s="1911"/>
      <c r="E18" s="1911"/>
      <c r="F18" s="1911"/>
      <c r="G18" s="1911"/>
    </row>
    <row r="19" spans="1:7" ht="22.5" customHeight="1" x14ac:dyDescent="0.3">
      <c r="A19" s="3070" t="s">
        <v>1420</v>
      </c>
      <c r="B19" s="3070"/>
      <c r="C19" s="3070"/>
      <c r="D19" s="3070"/>
      <c r="E19" s="3070"/>
      <c r="F19" s="3070"/>
      <c r="G19" s="3070"/>
    </row>
    <row r="20" spans="1:7" ht="22.5" customHeight="1" x14ac:dyDescent="0.3">
      <c r="A20" s="3070" t="s">
        <v>1421</v>
      </c>
      <c r="B20" s="3070"/>
      <c r="C20" s="3070"/>
      <c r="D20" s="3070"/>
      <c r="E20" s="3070"/>
      <c r="F20" s="3070"/>
      <c r="G20" s="3070"/>
    </row>
    <row r="21" spans="1:7" ht="18.649999999999999" customHeight="1" x14ac:dyDescent="0.3">
      <c r="A21" s="3070" t="s">
        <v>1434</v>
      </c>
      <c r="B21" s="3070"/>
      <c r="C21" s="3070"/>
      <c r="D21" s="3070"/>
      <c r="E21" s="3070"/>
      <c r="F21" s="3070"/>
      <c r="G21" s="3070"/>
    </row>
  </sheetData>
  <mergeCells count="10">
    <mergeCell ref="A21:G21"/>
    <mergeCell ref="A4:G4"/>
    <mergeCell ref="A6:A7"/>
    <mergeCell ref="B6:B7"/>
    <mergeCell ref="C6:G6"/>
    <mergeCell ref="A15:G15"/>
    <mergeCell ref="A16:G16"/>
    <mergeCell ref="A17:G17"/>
    <mergeCell ref="A19:G19"/>
    <mergeCell ref="A20:G20"/>
  </mergeCells>
  <hyperlinks>
    <hyperlink ref="A16" r:id="rId1" xr:uid="{32F795E1-91A1-4548-9E66-097F8927EE7E}"/>
    <hyperlink ref="A17" r:id="rId2" xr:uid="{F44BCE5A-D319-4EA1-9BC8-A5E630FF7672}"/>
    <hyperlink ref="A19:E19" r:id="rId3" display="Circulação total de publicações periódicas (Metodologia 2022 - N.º) por Localização geográfica (NUTS - 2024) e Tipo de publicação periódica" xr:uid="{E5528615-FB73-4071-86D6-AFB4D5D5BE00}"/>
    <hyperlink ref="A20:E20" r:id="rId4" display="Circulação total paga de publicações periódicas (Metodologia 2022 - N.º) por Localização geográfica (NUTS - 2024) e Tipo de publicação periódic" xr:uid="{4AE14356-56BD-4627-90D6-31439800458A}"/>
    <hyperlink ref="A21" r:id="rId5" display="https://www.ine.pt/xportal/xmain?xpid=INE&amp;xpgid=ine_indicadores&amp;indOcorrCod=0013507&amp;xlang=pt&amp;contexto=bd&amp;selTab=tab2" xr:uid="{4971345F-4BEB-4B05-9A11-3D89CA02ECBC}"/>
    <hyperlink ref="A21:G21" r:id="rId6" display="Proporção de circulação gratuita (Metodologia 2022 - %) de publicações periódicas por Localização geográfica (NUTS - 2024)" xr:uid="{50942D28-1119-4815-B36E-C6260E3BC50C}"/>
    <hyperlink ref="A1" location="Índice!A1" display="Voltar ao índice" xr:uid="{85F38AA9-E51D-4CDA-BEDF-A487F5327AF4}"/>
  </hyperlinks>
  <pageMargins left="0.55118110236220474" right="0.27559055118110237" top="0.31496062992125984" bottom="0.39370078740157483" header="0.31496062992125984" footer="0.15748031496062992"/>
  <pageSetup paperSize="9" scale="95" orientation="portrait" verticalDpi="30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187</vt:i4>
      </vt:variant>
      <vt:variant>
        <vt:lpstr>Named Ranges</vt:lpstr>
      </vt:variant>
      <vt:variant>
        <vt:i4>238</vt:i4>
      </vt:variant>
    </vt:vector>
  </HeadingPairs>
  <TitlesOfParts>
    <vt:vector size="425" baseType="lpstr">
      <vt:lpstr>Índice</vt:lpstr>
      <vt:lpstr>QuadroResumo_Dados Gerais</vt:lpstr>
      <vt:lpstr>QuadroResumo_continuação1</vt:lpstr>
      <vt:lpstr>QuadroResumo_continuação2</vt:lpstr>
      <vt:lpstr>QuadroResumo_continuação3</vt:lpstr>
      <vt:lpstr>QuadroResumo_continuação4</vt:lpstr>
      <vt:lpstr>Q.2.1</vt:lpstr>
      <vt:lpstr>Q.2.2</vt:lpstr>
      <vt:lpstr>Q.3.1</vt:lpstr>
      <vt:lpstr>Q.3.2</vt:lpstr>
      <vt:lpstr>Q.4.1_IPC</vt:lpstr>
      <vt:lpstr>Q.4.2.1.AtivCulturaisC(NPS)</vt:lpstr>
      <vt:lpstr>Q.4.2.2AtivCulturaisC(NUTS)</vt:lpstr>
      <vt:lpstr>Q.4.2.3- Nº empresas</vt:lpstr>
      <vt:lpstr>Q.4.2.4 Remunerações</vt:lpstr>
      <vt:lpstr>Q.4.2.5 Volume de negocios</vt:lpstr>
      <vt:lpstr>Q.4.2.6 Produtividade Aparente</vt:lpstr>
      <vt:lpstr>Q4.2.7.1 Impressão e reprod_nps</vt:lpstr>
      <vt:lpstr>Q.4.2.7.2 Impress_reprod_Nuts</vt:lpstr>
      <vt:lpstr>Q4.2.8.1 FabJoalh instrum (nps)</vt:lpstr>
      <vt:lpstr>Q.4.2.8.2 Fabjoalh instr (NUTS)</vt:lpstr>
      <vt:lpstr>Q.4.2.9.1Comercio_npes</vt:lpstr>
      <vt:lpstr>Q.4.2.9.2 Comercio_Nuts</vt:lpstr>
      <vt:lpstr>Q.4.2.10.1Edição_npes</vt:lpstr>
      <vt:lpstr>Q.4.2.10.2Edição_Nuts </vt:lpstr>
      <vt:lpstr>Q.4.2.11.1_ActCinema_npes</vt:lpstr>
      <vt:lpstr>Q.4.2.11.2ActCinema_Nuts</vt:lpstr>
      <vt:lpstr>Q.4.2.12.1_RadioTelevisão_npes</vt:lpstr>
      <vt:lpstr>Q.4.2.12.2_RadioTelevisão_Nuts</vt:lpstr>
      <vt:lpstr>Q.4.2.13.1_ArqDesignFoto_npes</vt:lpstr>
      <vt:lpstr>Q.4.2.13.2_ArqDesignFoto_Nuts</vt:lpstr>
      <vt:lpstr>Q.4.2.14.1_EnsNps</vt:lpstr>
      <vt:lpstr>Q.4.2.14.2Nut</vt:lpstr>
      <vt:lpstr>Q.4.2.15.1_ActTeatroDança_npes</vt:lpstr>
      <vt:lpstr>Q.4.2.15.2ActTeatroDança_Nuts</vt:lpstr>
      <vt:lpstr>Q.4.2.16.1_BibliotMuseus_npes</vt:lpstr>
      <vt:lpstr>Q.4.2.16.2_BibliotMuseus_Nuts</vt:lpstr>
      <vt:lpstr>Q.4.2.17_Royalties</vt:lpstr>
      <vt:lpstr>Q.4.3.1_DMR´s</vt:lpstr>
      <vt:lpstr>Q.4.3.2_DMR´s</vt:lpstr>
      <vt:lpstr>Q.4.3.3_DMR´s</vt:lpstr>
      <vt:lpstr>Q.4.3.4_DMR´s</vt:lpstr>
      <vt:lpstr>Q.5.1</vt:lpstr>
      <vt:lpstr>Q.5.2</vt:lpstr>
      <vt:lpstr>Q.5.3</vt:lpstr>
      <vt:lpstr>Q.5.4</vt:lpstr>
      <vt:lpstr>Q.5.5</vt:lpstr>
      <vt:lpstr>Q.5.6</vt:lpstr>
      <vt:lpstr>Q.5.7</vt:lpstr>
      <vt:lpstr>Q.5.8</vt:lpstr>
      <vt:lpstr>6.1</vt:lpstr>
      <vt:lpstr>6.2</vt:lpstr>
      <vt:lpstr>6.3</vt:lpstr>
      <vt:lpstr>6.4</vt:lpstr>
      <vt:lpstr>6.5_2022 (Rc)</vt:lpstr>
      <vt:lpstr>6.6_2022 (Rc)</vt:lpstr>
      <vt:lpstr>Q.7.1.1</vt:lpstr>
      <vt:lpstr>Q.7.1.2</vt:lpstr>
      <vt:lpstr>Q.7.1.3</vt:lpstr>
      <vt:lpstr>Q.7.1.4</vt:lpstr>
      <vt:lpstr>Q.7.1.5</vt:lpstr>
      <vt:lpstr>Q.7.1.6</vt:lpstr>
      <vt:lpstr>Q.7.1.7</vt:lpstr>
      <vt:lpstr>Q.7.1.8</vt:lpstr>
      <vt:lpstr>Q.7.1.9</vt:lpstr>
      <vt:lpstr>Q.7.1.10</vt:lpstr>
      <vt:lpstr>Q.7.1.11</vt:lpstr>
      <vt:lpstr>Q.7.1.12</vt:lpstr>
      <vt:lpstr>Q.7.1.13</vt:lpstr>
      <vt:lpstr>Q.7.1.14</vt:lpstr>
      <vt:lpstr>Q.7.1.15</vt:lpstr>
      <vt:lpstr>Q.7.1.16</vt:lpstr>
      <vt:lpstr>Q.7.2.1</vt:lpstr>
      <vt:lpstr>Q.7.2.2</vt:lpstr>
      <vt:lpstr>Q.7.2.3</vt:lpstr>
      <vt:lpstr>Q.7.2.4</vt:lpstr>
      <vt:lpstr>Q.7.2.5</vt:lpstr>
      <vt:lpstr>Q.7.2.6</vt:lpstr>
      <vt:lpstr>Q.8.1.1</vt:lpstr>
      <vt:lpstr>Q.8.1.2</vt:lpstr>
      <vt:lpstr>Q.8.1.3</vt:lpstr>
      <vt:lpstr>Q.8.1.4</vt:lpstr>
      <vt:lpstr>Q.8.1.5</vt:lpstr>
      <vt:lpstr>Q.8.1.6</vt:lpstr>
      <vt:lpstr>Q.9.1.1</vt:lpstr>
      <vt:lpstr>Q.9.1.2</vt:lpstr>
      <vt:lpstr>Q.9.1.3</vt:lpstr>
      <vt:lpstr>Q.9.1.4</vt:lpstr>
      <vt:lpstr>Q.9.1.5</vt:lpstr>
      <vt:lpstr>Q.9.1.6</vt:lpstr>
      <vt:lpstr>Q.9.1.7</vt:lpstr>
      <vt:lpstr>Q.9.2.1</vt:lpstr>
      <vt:lpstr>Q.9.2.2</vt:lpstr>
      <vt:lpstr>Q.9.2.3</vt:lpstr>
      <vt:lpstr>Q.9.2.4</vt:lpstr>
      <vt:lpstr>Q.9.2.5</vt:lpstr>
      <vt:lpstr>Q.9.2.6</vt:lpstr>
      <vt:lpstr>Q.9.2.7</vt:lpstr>
      <vt:lpstr>Q.9.2.8</vt:lpstr>
      <vt:lpstr>Q.9.2.9 </vt:lpstr>
      <vt:lpstr>Q.9.2.10</vt:lpstr>
      <vt:lpstr>Q.9.2.11</vt:lpstr>
      <vt:lpstr>Q.9.2.12</vt:lpstr>
      <vt:lpstr>Q.9.2.13</vt:lpstr>
      <vt:lpstr>Q.9.2.14</vt:lpstr>
      <vt:lpstr>Q.9.2.15</vt:lpstr>
      <vt:lpstr>Q.9.2.16</vt:lpstr>
      <vt:lpstr>Q.9.2.17</vt:lpstr>
      <vt:lpstr>Q.9.2.18</vt:lpstr>
      <vt:lpstr>Q.9.2.19</vt:lpstr>
      <vt:lpstr>Q.9.2.20</vt:lpstr>
      <vt:lpstr>Q.9.2.21</vt:lpstr>
      <vt:lpstr>Q.9.2.22</vt:lpstr>
      <vt:lpstr>Q.9.2.23</vt:lpstr>
      <vt:lpstr>Q.9.2.24</vt:lpstr>
      <vt:lpstr>Q.9.2.25</vt:lpstr>
      <vt:lpstr>Q.9.2.26</vt:lpstr>
      <vt:lpstr>Q.9.2.27</vt:lpstr>
      <vt:lpstr>Q.9.2.28</vt:lpstr>
      <vt:lpstr>Q.9.2.29</vt:lpstr>
      <vt:lpstr>Q.9.2.30</vt:lpstr>
      <vt:lpstr>Q.9.2.31</vt:lpstr>
      <vt:lpstr>Q.9.2.32</vt:lpstr>
      <vt:lpstr>Q.9.2.33</vt:lpstr>
      <vt:lpstr>Q.9.2.34</vt:lpstr>
      <vt:lpstr>Q.9.2.35</vt:lpstr>
      <vt:lpstr>Q.9.2.36</vt:lpstr>
      <vt:lpstr>10.1 </vt:lpstr>
      <vt:lpstr>10.2.1</vt:lpstr>
      <vt:lpstr>10.2.2</vt:lpstr>
      <vt:lpstr>10.2.3 </vt:lpstr>
      <vt:lpstr>10.3.1 </vt:lpstr>
      <vt:lpstr>10.3.2</vt:lpstr>
      <vt:lpstr>10.3.3</vt:lpstr>
      <vt:lpstr>10.3.4</vt:lpstr>
      <vt:lpstr>10.3.5</vt:lpstr>
      <vt:lpstr>11.1.1</vt:lpstr>
      <vt:lpstr>11.1.2</vt:lpstr>
      <vt:lpstr>11.1.3</vt:lpstr>
      <vt:lpstr>11.1.4</vt:lpstr>
      <vt:lpstr>11.1.4 (Continuação 1)</vt:lpstr>
      <vt:lpstr>11.1.4 (Continuação 2)</vt:lpstr>
      <vt:lpstr>11.1.4 (Continuação 3)</vt:lpstr>
      <vt:lpstr>11.1.5</vt:lpstr>
      <vt:lpstr>11.1.6</vt:lpstr>
      <vt:lpstr>11.2.1</vt:lpstr>
      <vt:lpstr>11.2.2</vt:lpstr>
      <vt:lpstr>11.2.3</vt:lpstr>
      <vt:lpstr>11.2.4</vt:lpstr>
      <vt:lpstr>11.2.5</vt:lpstr>
      <vt:lpstr>Q12.1</vt:lpstr>
      <vt:lpstr>Q.12.2</vt:lpstr>
      <vt:lpstr>Q.12.3</vt:lpstr>
      <vt:lpstr>Q.12.4</vt:lpstr>
      <vt:lpstr>Q.12.5</vt:lpstr>
      <vt:lpstr>Q.12.6</vt:lpstr>
      <vt:lpstr>Q13.1</vt:lpstr>
      <vt:lpstr>Q13.2.1</vt:lpstr>
      <vt:lpstr>Q13.2.2</vt:lpstr>
      <vt:lpstr>Q13.2.3</vt:lpstr>
      <vt:lpstr>Q13.2.4</vt:lpstr>
      <vt:lpstr>Q13.2.5</vt:lpstr>
      <vt:lpstr>Q13.2.6</vt:lpstr>
      <vt:lpstr>Q13.2.7</vt:lpstr>
      <vt:lpstr>Q13.2.8</vt:lpstr>
      <vt:lpstr>Q13.2.9</vt:lpstr>
      <vt:lpstr>Q13.2.10</vt:lpstr>
      <vt:lpstr>Q13.2.11</vt:lpstr>
      <vt:lpstr>Q13.2.12</vt:lpstr>
      <vt:lpstr>Q13.2.13</vt:lpstr>
      <vt:lpstr>Q.14.1</vt:lpstr>
      <vt:lpstr>Q.14.2.1</vt:lpstr>
      <vt:lpstr>Q.14.2.2</vt:lpstr>
      <vt:lpstr>Q.14.3.1</vt:lpstr>
      <vt:lpstr>Q.14.3.2</vt:lpstr>
      <vt:lpstr>Q.14.4.1</vt:lpstr>
      <vt:lpstr>Q.14.4.2</vt:lpstr>
      <vt:lpstr>Q.14.5.1</vt:lpstr>
      <vt:lpstr>Q.14.5.2</vt:lpstr>
      <vt:lpstr>Q.14.6.1</vt:lpstr>
      <vt:lpstr>Q.14.6.2</vt:lpstr>
      <vt:lpstr>Q.14.7.1</vt:lpstr>
      <vt:lpstr>Q.14.7.2</vt:lpstr>
      <vt:lpstr>Q.14.8.1</vt:lpstr>
      <vt:lpstr>Q.14.8.2</vt:lpstr>
      <vt:lpstr>Q.14.9.1</vt:lpstr>
      <vt:lpstr>Q.14.9.2</vt:lpstr>
      <vt:lpstr>'11.1.6'!_Hlk529442577</vt:lpstr>
      <vt:lpstr>'11.1.6'!_Hlk529442588</vt:lpstr>
      <vt:lpstr>'11.1.6'!_Hlk529442600</vt:lpstr>
      <vt:lpstr>'11.1.6'!_Hlk529442609</vt:lpstr>
      <vt:lpstr>'11.1.6'!_Hlk529442621</vt:lpstr>
      <vt:lpstr>'11.1.6'!_Hlk529442633</vt:lpstr>
      <vt:lpstr>'11.1.6'!_Hlk529442642</vt:lpstr>
      <vt:lpstr>'11.1.6'!_Hlk529442651</vt:lpstr>
      <vt:lpstr>'11.1.6'!_Hlk529442660</vt:lpstr>
      <vt:lpstr>'11.1.5'!_Hlk529442805</vt:lpstr>
      <vt:lpstr>'11.1.5'!_Hlk529442814</vt:lpstr>
      <vt:lpstr>'11.1.5'!_Hlk529442827</vt:lpstr>
      <vt:lpstr>'11.1.5'!_Hlk529442839</vt:lpstr>
      <vt:lpstr>'11.1.5'!_Hlk529442849</vt:lpstr>
      <vt:lpstr>'11.1.4 (Continuação 3)'!_Hlk529443034</vt:lpstr>
      <vt:lpstr>'11.1.4 (Continuação 3)'!_Hlk529443042</vt:lpstr>
      <vt:lpstr>'11.1.4 (Continuação 3)'!_Hlk529443050</vt:lpstr>
      <vt:lpstr>'11.1.4 (Continuação 3)'!_Hlk529443059</vt:lpstr>
      <vt:lpstr>'11.1.4 (Continuação 3)'!_Hlk529443068</vt:lpstr>
      <vt:lpstr>'11.1.1'!_Hlk529443364</vt:lpstr>
      <vt:lpstr>'11.1.1'!_Hlk529443373</vt:lpstr>
      <vt:lpstr>'11.1.1'!_Hlk529443381</vt:lpstr>
      <vt:lpstr>'11.1.1'!_Hlk529443391</vt:lpstr>
      <vt:lpstr>'11.1.1'!_Hlk529443400</vt:lpstr>
      <vt:lpstr>'11.1.4 (Continuação 3)'!_Hlk529519259</vt:lpstr>
      <vt:lpstr>'11.1.4 (Continuação 3)'!_Hlk529519271</vt:lpstr>
      <vt:lpstr>'11.1.4 (Continuação 3)'!_Hlk529519282</vt:lpstr>
      <vt:lpstr>'11.1.4 (Continuação 3)'!_Hlk529519296</vt:lpstr>
      <vt:lpstr>'11.1.4 (Continuação 3)'!_Hlk529519306</vt:lpstr>
      <vt:lpstr>'11.1.4 (Continuação 3)'!_Hlk529519314</vt:lpstr>
      <vt:lpstr>'11.1.4 (Continuação 3)'!_Hlk529519324</vt:lpstr>
      <vt:lpstr>'11.1.4 (Continuação 3)'!_Hlk529519673</vt:lpstr>
      <vt:lpstr>'11.1.6'!_Hlk529535340</vt:lpstr>
      <vt:lpstr>'11.1.6'!_Hlk529535349</vt:lpstr>
      <vt:lpstr>'11.1.6'!_Hlk529535359</vt:lpstr>
      <vt:lpstr>'11.1.6'!_Hlk529535367</vt:lpstr>
      <vt:lpstr>'11.1.6'!_Hlk529535379</vt:lpstr>
      <vt:lpstr>'11.1.6'!_Hlk529535388</vt:lpstr>
      <vt:lpstr>'11.1.6'!_Hlk529535396</vt:lpstr>
      <vt:lpstr>'11.1.6'!_Hlk529535406</vt:lpstr>
      <vt:lpstr>'11.1.4 (Continuação 3)'!OLE_LINK4</vt:lpstr>
      <vt:lpstr>'10.1 '!Print_Area</vt:lpstr>
      <vt:lpstr>'10.2.1'!Print_Area</vt:lpstr>
      <vt:lpstr>'10.2.2'!Print_Area</vt:lpstr>
      <vt:lpstr>'10.2.3 '!Print_Area</vt:lpstr>
      <vt:lpstr>'10.3.1 '!Print_Area</vt:lpstr>
      <vt:lpstr>'10.3.2'!Print_Area</vt:lpstr>
      <vt:lpstr>'10.3.3'!Print_Area</vt:lpstr>
      <vt:lpstr>'10.3.4'!Print_Area</vt:lpstr>
      <vt:lpstr>'10.3.5'!Print_Area</vt:lpstr>
      <vt:lpstr>'11.1.1'!Print_Area</vt:lpstr>
      <vt:lpstr>'11.1.2'!Print_Area</vt:lpstr>
      <vt:lpstr>'11.1.3'!Print_Area</vt:lpstr>
      <vt:lpstr>'11.1.4'!Print_Area</vt:lpstr>
      <vt:lpstr>'11.1.4 (Continuação 1)'!Print_Area</vt:lpstr>
      <vt:lpstr>'11.1.4 (Continuação 2)'!Print_Area</vt:lpstr>
      <vt:lpstr>'11.1.4 (Continuação 3)'!Print_Area</vt:lpstr>
      <vt:lpstr>'11.1.5'!Print_Area</vt:lpstr>
      <vt:lpstr>'11.1.6'!Print_Area</vt:lpstr>
      <vt:lpstr>'11.2.1'!Print_Area</vt:lpstr>
      <vt:lpstr>'11.2.2'!Print_Area</vt:lpstr>
      <vt:lpstr>'11.2.3'!Print_Area</vt:lpstr>
      <vt:lpstr>'11.2.4'!Print_Area</vt:lpstr>
      <vt:lpstr>'11.2.5'!Print_Area</vt:lpstr>
      <vt:lpstr>'6.1'!Print_Area</vt:lpstr>
      <vt:lpstr>'6.2'!Print_Area</vt:lpstr>
      <vt:lpstr>'6.3'!Print_Area</vt:lpstr>
      <vt:lpstr>'6.4'!Print_Area</vt:lpstr>
      <vt:lpstr>'6.5_2022 (Rc)'!Print_Area</vt:lpstr>
      <vt:lpstr>'6.6_2022 (Rc)'!Print_Area</vt:lpstr>
      <vt:lpstr>Q.12.2!Print_Area</vt:lpstr>
      <vt:lpstr>Q.12.3!Print_Area</vt:lpstr>
      <vt:lpstr>Q.12.4!Print_Area</vt:lpstr>
      <vt:lpstr>Q.12.5!Print_Area</vt:lpstr>
      <vt:lpstr>Q.14.1!Print_Area</vt:lpstr>
      <vt:lpstr>Q.14.2.1!Print_Area</vt:lpstr>
      <vt:lpstr>Q.14.2.2!Print_Area</vt:lpstr>
      <vt:lpstr>Q.14.3.1!Print_Area</vt:lpstr>
      <vt:lpstr>Q.14.3.2!Print_Area</vt:lpstr>
      <vt:lpstr>Q.14.4.1!Print_Area</vt:lpstr>
      <vt:lpstr>Q.14.4.2!Print_Area</vt:lpstr>
      <vt:lpstr>Q.14.5.1!Print_Area</vt:lpstr>
      <vt:lpstr>Q.14.6.1!Print_Area</vt:lpstr>
      <vt:lpstr>Q.14.6.2!Print_Area</vt:lpstr>
      <vt:lpstr>Q.14.7.1!Print_Area</vt:lpstr>
      <vt:lpstr>Q.14.7.2!Print_Area</vt:lpstr>
      <vt:lpstr>Q.14.8.1!Print_Area</vt:lpstr>
      <vt:lpstr>Q.14.8.2!Print_Area</vt:lpstr>
      <vt:lpstr>Q.14.9.1!Print_Area</vt:lpstr>
      <vt:lpstr>Q.14.9.2!Print_Area</vt:lpstr>
      <vt:lpstr>Q.2.1!Print_Area</vt:lpstr>
      <vt:lpstr>Q.2.2!Print_Area</vt:lpstr>
      <vt:lpstr>Q.3.1!Print_Area</vt:lpstr>
      <vt:lpstr>Q.3.2!Print_Area</vt:lpstr>
      <vt:lpstr>Q.4.1_IPC!Print_Area</vt:lpstr>
      <vt:lpstr>'Q.4.2.1.AtivCulturaisC(NPS)'!Print_Area</vt:lpstr>
      <vt:lpstr>Q.4.2.10.1Edição_npes!Print_Area</vt:lpstr>
      <vt:lpstr>'Q.4.2.10.2Edição_Nuts '!Print_Area</vt:lpstr>
      <vt:lpstr>Q.4.2.11.1_ActCinema_npes!Print_Area</vt:lpstr>
      <vt:lpstr>Q.4.2.11.2ActCinema_Nuts!Print_Area</vt:lpstr>
      <vt:lpstr>Q.4.2.12.1_RadioTelevisão_npes!Print_Area</vt:lpstr>
      <vt:lpstr>Q.4.2.12.2_RadioTelevisão_Nuts!Print_Area</vt:lpstr>
      <vt:lpstr>Q.4.2.13.1_ArqDesignFoto_npes!Print_Area</vt:lpstr>
      <vt:lpstr>Q.4.2.13.2_ArqDesignFoto_Nuts!Print_Area</vt:lpstr>
      <vt:lpstr>Q.4.2.14.1_EnsNps!Print_Area</vt:lpstr>
      <vt:lpstr>Q.4.2.14.2Nut!Print_Area</vt:lpstr>
      <vt:lpstr>Q.4.2.15.1_ActTeatroDança_npes!Print_Area</vt:lpstr>
      <vt:lpstr>Q.4.2.15.2ActTeatroDança_Nuts!Print_Area</vt:lpstr>
      <vt:lpstr>Q.4.2.16.1_BibliotMuseus_npes!Print_Area</vt:lpstr>
      <vt:lpstr>Q.4.2.16.2_BibliotMuseus_Nuts!Print_Area</vt:lpstr>
      <vt:lpstr>Q.4.2.17_Royalties!Print_Area</vt:lpstr>
      <vt:lpstr>'Q.4.2.2AtivCulturaisC(NUTS)'!Print_Area</vt:lpstr>
      <vt:lpstr>'Q.4.2.3- Nº empresas'!Print_Area</vt:lpstr>
      <vt:lpstr>'Q.4.2.4 Remunerações'!Print_Area</vt:lpstr>
      <vt:lpstr>'Q.4.2.5 Volume de negocios'!Print_Area</vt:lpstr>
      <vt:lpstr>'Q.4.2.6 Produtividade Aparente'!Print_Area</vt:lpstr>
      <vt:lpstr>'Q.4.2.7.2 Impress_reprod_Nuts'!Print_Area</vt:lpstr>
      <vt:lpstr>'Q.4.2.8.2 Fabjoalh instr (NUTS)'!Print_Area</vt:lpstr>
      <vt:lpstr>Q.4.2.9.1Comercio_npes!Print_Area</vt:lpstr>
      <vt:lpstr>'Q.4.2.9.2 Comercio_Nuts'!Print_Area</vt:lpstr>
      <vt:lpstr>Q.4.3.1_DMR´s!Print_Area</vt:lpstr>
      <vt:lpstr>Q.4.3.2_DMR´s!Print_Area</vt:lpstr>
      <vt:lpstr>Q.4.3.3_DMR´s!Print_Area</vt:lpstr>
      <vt:lpstr>Q.4.3.4_DMR´s!Print_Area</vt:lpstr>
      <vt:lpstr>Q.5.1!Print_Area</vt:lpstr>
      <vt:lpstr>Q.5.2!Print_Area</vt:lpstr>
      <vt:lpstr>Q.5.3!Print_Area</vt:lpstr>
      <vt:lpstr>Q.5.4!Print_Area</vt:lpstr>
      <vt:lpstr>Q.5.5!Print_Area</vt:lpstr>
      <vt:lpstr>Q.5.6!Print_Area</vt:lpstr>
      <vt:lpstr>Q.5.7!Print_Area</vt:lpstr>
      <vt:lpstr>Q.5.8!Print_Area</vt:lpstr>
      <vt:lpstr>Q.7.1.1!Print_Area</vt:lpstr>
      <vt:lpstr>Q.7.1.10!Print_Area</vt:lpstr>
      <vt:lpstr>Q.7.1.12!Print_Area</vt:lpstr>
      <vt:lpstr>Q.7.1.13!Print_Area</vt:lpstr>
      <vt:lpstr>Q.7.1.14!Print_Area</vt:lpstr>
      <vt:lpstr>Q.7.1.15!Print_Area</vt:lpstr>
      <vt:lpstr>Q.7.1.16!Print_Area</vt:lpstr>
      <vt:lpstr>Q.7.1.2!Print_Area</vt:lpstr>
      <vt:lpstr>Q.7.1.3!Print_Area</vt:lpstr>
      <vt:lpstr>Q.7.1.5!Print_Area</vt:lpstr>
      <vt:lpstr>Q.7.1.6!Print_Area</vt:lpstr>
      <vt:lpstr>Q.7.1.7!Print_Area</vt:lpstr>
      <vt:lpstr>Q.7.1.8!Print_Area</vt:lpstr>
      <vt:lpstr>Q.7.1.9!Print_Area</vt:lpstr>
      <vt:lpstr>Q.7.2.1!Print_Area</vt:lpstr>
      <vt:lpstr>Q.7.2.2!Print_Area</vt:lpstr>
      <vt:lpstr>Q.7.2.3!Print_Area</vt:lpstr>
      <vt:lpstr>Q.7.2.4!Print_Area</vt:lpstr>
      <vt:lpstr>Q.7.2.5!Print_Area</vt:lpstr>
      <vt:lpstr>Q.7.2.6!Print_Area</vt:lpstr>
      <vt:lpstr>Q.8.1.1!Print_Area</vt:lpstr>
      <vt:lpstr>Q.8.1.2!Print_Area</vt:lpstr>
      <vt:lpstr>Q.8.1.3!Print_Area</vt:lpstr>
      <vt:lpstr>Q.8.1.4!Print_Area</vt:lpstr>
      <vt:lpstr>Q.8.1.5!Print_Area</vt:lpstr>
      <vt:lpstr>Q.8.1.6!Print_Area</vt:lpstr>
      <vt:lpstr>Q.9.1.1!Print_Area</vt:lpstr>
      <vt:lpstr>Q.9.1.2!Print_Area</vt:lpstr>
      <vt:lpstr>Q.9.1.3!Print_Area</vt:lpstr>
      <vt:lpstr>Q.9.1.5!Print_Area</vt:lpstr>
      <vt:lpstr>Q.9.1.7!Print_Area</vt:lpstr>
      <vt:lpstr>Q.9.2.1!Print_Area</vt:lpstr>
      <vt:lpstr>Q.9.2.10!Print_Area</vt:lpstr>
      <vt:lpstr>Q.9.2.11!Print_Area</vt:lpstr>
      <vt:lpstr>Q.9.2.12!Print_Area</vt:lpstr>
      <vt:lpstr>Q.9.2.13!Print_Area</vt:lpstr>
      <vt:lpstr>Q.9.2.14!Print_Area</vt:lpstr>
      <vt:lpstr>Q.9.2.15!Print_Area</vt:lpstr>
      <vt:lpstr>Q.9.2.16!Print_Area</vt:lpstr>
      <vt:lpstr>Q.9.2.17!Print_Area</vt:lpstr>
      <vt:lpstr>Q.9.2.18!Print_Area</vt:lpstr>
      <vt:lpstr>Q.9.2.19!Print_Area</vt:lpstr>
      <vt:lpstr>Q.9.2.2!Print_Area</vt:lpstr>
      <vt:lpstr>Q.9.2.20!Print_Area</vt:lpstr>
      <vt:lpstr>Q.9.2.21!Print_Area</vt:lpstr>
      <vt:lpstr>Q.9.2.22!Print_Area</vt:lpstr>
      <vt:lpstr>Q.9.2.23!Print_Area</vt:lpstr>
      <vt:lpstr>Q.9.2.24!Print_Area</vt:lpstr>
      <vt:lpstr>Q.9.2.25!Print_Area</vt:lpstr>
      <vt:lpstr>Q.9.2.26!Print_Area</vt:lpstr>
      <vt:lpstr>Q.9.2.27!Print_Area</vt:lpstr>
      <vt:lpstr>Q.9.2.28!Print_Area</vt:lpstr>
      <vt:lpstr>Q.9.2.29!Print_Area</vt:lpstr>
      <vt:lpstr>Q.9.2.3!Print_Area</vt:lpstr>
      <vt:lpstr>Q.9.2.30!Print_Area</vt:lpstr>
      <vt:lpstr>Q.9.2.31!Print_Area</vt:lpstr>
      <vt:lpstr>Q.9.2.32!Print_Area</vt:lpstr>
      <vt:lpstr>Q.9.2.33!Print_Area</vt:lpstr>
      <vt:lpstr>Q.9.2.34!Print_Area</vt:lpstr>
      <vt:lpstr>Q.9.2.35!Print_Area</vt:lpstr>
      <vt:lpstr>Q.9.2.36!Print_Area</vt:lpstr>
      <vt:lpstr>Q.9.2.4!Print_Area</vt:lpstr>
      <vt:lpstr>Q.9.2.5!Print_Area</vt:lpstr>
      <vt:lpstr>Q.9.2.6!Print_Area</vt:lpstr>
      <vt:lpstr>Q.9.2.7!Print_Area</vt:lpstr>
      <vt:lpstr>Q.9.2.8!Print_Area</vt:lpstr>
      <vt:lpstr>'Q.9.2.9 '!Print_Area</vt:lpstr>
      <vt:lpstr>Q12.1!Print_Area</vt:lpstr>
      <vt:lpstr>Q13.1!Print_Area</vt:lpstr>
      <vt:lpstr>Q13.2.1!Print_Area</vt:lpstr>
      <vt:lpstr>Q13.2.10!Print_Area</vt:lpstr>
      <vt:lpstr>Q13.2.11!Print_Area</vt:lpstr>
      <vt:lpstr>Q13.2.12!Print_Area</vt:lpstr>
      <vt:lpstr>Q13.2.13!Print_Area</vt:lpstr>
      <vt:lpstr>Q13.2.2!Print_Area</vt:lpstr>
      <vt:lpstr>Q13.2.3!Print_Area</vt:lpstr>
      <vt:lpstr>Q13.2.4!Print_Area</vt:lpstr>
      <vt:lpstr>Q13.2.5!Print_Area</vt:lpstr>
      <vt:lpstr>Q13.2.6!Print_Area</vt:lpstr>
      <vt:lpstr>Q13.2.7!Print_Area</vt:lpstr>
      <vt:lpstr>Q13.2.8!Print_Area</vt:lpstr>
      <vt:lpstr>Q13.2.9!Print_Area</vt:lpstr>
      <vt:lpstr>'Q4.2.7.1 Impressão e reprod_nps'!Print_Area</vt:lpstr>
      <vt:lpstr>'Q4.2.8.1 FabJoalh instrum (nps)'!Print_Area</vt:lpstr>
      <vt:lpstr>QuadroResumo_continuação1!Print_Area</vt:lpstr>
      <vt:lpstr>QuadroResumo_continuação2!Print_Area</vt:lpstr>
      <vt:lpstr>QuadroResumo_continuação3!Print_Area</vt:lpstr>
      <vt:lpstr>'QuadroResumo_Dados Gerais'!Print_Area</vt:lpstr>
      <vt:lpstr>Q.7.2.2!Print_Area_MI</vt:lpstr>
      <vt:lpstr>Q.7.2.3!Print_Area_MI</vt:lpstr>
      <vt:lpstr>Q.7.2.4!Print_Area_MI</vt:lpstr>
      <vt:lpstr>Q.7.2.6!Print_Area_MI</vt:lpstr>
      <vt:lpstr>Q.8.1.2!Print_Area_MI</vt:lpstr>
      <vt:lpstr>Q.8.1.5!Print_Area_MI</vt:lpstr>
      <vt:lpstr>Q.8.1.6!Print_Area_MI</vt:lpstr>
      <vt:lpstr>'Q.4.2.3- Nº empresas'!Print_Titles</vt:lpstr>
      <vt:lpstr>'Q.4.2.4 Remunerações'!Print_Titles</vt:lpstr>
      <vt:lpstr>Q.5.1!Print_Titles</vt:lpstr>
      <vt:lpstr>Q.5.2!Print_Titles</vt:lpstr>
      <vt:lpstr>Q.7.1.11!Print_Titles</vt:lpstr>
      <vt:lpstr>Q13.2.4!Print_Titles</vt:lpstr>
      <vt:lpstr>Q13.2.7!Print_Titles</vt:lpstr>
      <vt:lpstr>Q13.2.8!Print_Titles</vt:lpstr>
      <vt:lpstr>QuadroResumo_continuação1!Print_Titles</vt:lpstr>
      <vt:lpstr>QuadroResumo_continuação2!Print_Titles</vt:lpstr>
      <vt:lpstr>'QuadroResumo_Dados Gerais'!Print_Titles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2024-12-04T18:07:47Z</dcterms:created>
  <dcterms:modified xsi:type="dcterms:W3CDTF">2024-12-04T18:08:03Z</dcterms:modified>
</cp:coreProperties>
</file>