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netfiles.int.ine.pt\areas\lsb\DES_ICOT\PRINCIPAL\45 DIVULGAÇÃO\DESTAQUE\"/>
    </mc:Choice>
  </mc:AlternateContent>
  <xr:revisionPtr revIDLastSave="0" documentId="13_ncr:1_{D09511DB-34B2-4784-BA0D-638BCCE5FB58}" xr6:coauthVersionLast="47" xr6:coauthVersionMax="47" xr10:uidLastSave="{00000000-0000-0000-0000-000000000000}"/>
  <bookViews>
    <workbookView xWindow="-110" yWindow="-110" windowWidth="19420" windowHeight="10300" tabRatio="867" xr2:uid="{F0EB296D-AC14-46E6-9BF2-05763E2C1368}"/>
  </bookViews>
  <sheets>
    <sheet name="List of Tables" sheetId="42" r:id="rId1"/>
    <sheet name="Notes" sheetId="43" r:id="rId2"/>
    <sheet name="Methodological Note" sheetId="49" r:id="rId3"/>
    <sheet name="Table 1" sheetId="1" r:id="rId4"/>
    <sheet name="Table 2" sheetId="10" r:id="rId5"/>
    <sheet name="Table 3" sheetId="2" r:id="rId6"/>
    <sheet name="Table 4" sheetId="15" r:id="rId7"/>
    <sheet name="Table 5" sheetId="21" r:id="rId8"/>
    <sheet name="Table 6" sheetId="13" r:id="rId9"/>
    <sheet name="Table 7" sheetId="12" r:id="rId10"/>
    <sheet name="Table 8" sheetId="11" r:id="rId11"/>
    <sheet name="Table 9" sheetId="16" r:id="rId12"/>
    <sheet name="Table 10" sheetId="18" r:id="rId13"/>
    <sheet name="Table 11" sheetId="17" r:id="rId14"/>
    <sheet name="Table 12" sheetId="19" r:id="rId15"/>
    <sheet name="Table 13" sheetId="20" r:id="rId16"/>
    <sheet name="Table 14" sheetId="22" r:id="rId17"/>
    <sheet name="Table 15" sheetId="23" r:id="rId18"/>
    <sheet name="Table 16" sheetId="24" r:id="rId19"/>
    <sheet name="Table 17" sheetId="3" r:id="rId20"/>
    <sheet name="Table 18" sheetId="5" r:id="rId21"/>
    <sheet name="Table 19" sheetId="6" r:id="rId22"/>
    <sheet name="Table 20" sheetId="7" r:id="rId23"/>
    <sheet name="Table 21" sheetId="8" r:id="rId24"/>
    <sheet name="Table 22" sheetId="9" r:id="rId25"/>
    <sheet name="Table 23" sheetId="25" r:id="rId26"/>
    <sheet name="Table 24" sheetId="26" r:id="rId27"/>
    <sheet name="Table 25" sheetId="27" r:id="rId28"/>
    <sheet name="Table 26" sheetId="28" r:id="rId29"/>
    <sheet name="Table 27" sheetId="29" r:id="rId30"/>
    <sheet name="Table 28" sheetId="30" r:id="rId31"/>
    <sheet name="Table 29" sheetId="31" r:id="rId32"/>
    <sheet name="Table 30" sheetId="32" r:id="rId33"/>
    <sheet name="Table 31" sheetId="33" r:id="rId34"/>
    <sheet name="Table 32" sheetId="36" r:id="rId35"/>
    <sheet name="Table 33" sheetId="34" r:id="rId36"/>
    <sheet name="Table 34" sheetId="37" r:id="rId37"/>
    <sheet name="Table 35" sheetId="38" r:id="rId38"/>
    <sheet name="Table 36" sheetId="35" r:id="rId39"/>
    <sheet name="Table 37" sheetId="39" r:id="rId40"/>
    <sheet name="Table 38" sheetId="40" r:id="rId41"/>
    <sheet name="Table 39" sheetId="41" r:id="rId42"/>
    <sheet name="Table 40" sheetId="45" r:id="rId43"/>
    <sheet name="Table 41" sheetId="46" r:id="rId44"/>
    <sheet name="Table 42" sheetId="47" r:id="rId45"/>
    <sheet name="Table 43" sheetId="48" r:id="rId46"/>
  </sheets>
  <definedNames>
    <definedName name="_ftnref1" localSheetId="2">'Methodological Note'!$A$11</definedName>
    <definedName name="_ftnref2" localSheetId="2">'Methodological Note'!#REF!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42" l="1"/>
  <c r="A48" i="42"/>
  <c r="A47" i="42"/>
  <c r="A46" i="42"/>
  <c r="A45" i="42"/>
  <c r="A44" i="42"/>
  <c r="A43" i="42"/>
  <c r="A42" i="42"/>
  <c r="A41" i="42"/>
  <c r="A40" i="42"/>
  <c r="A39" i="42"/>
  <c r="A38" i="42"/>
  <c r="A37" i="42"/>
  <c r="A36" i="42"/>
  <c r="A35" i="42"/>
  <c r="A34" i="42"/>
  <c r="A33" i="42"/>
  <c r="A32" i="42"/>
  <c r="A31" i="42"/>
  <c r="A30" i="42"/>
  <c r="A29" i="42"/>
  <c r="A28" i="42"/>
  <c r="A27" i="42"/>
  <c r="A26" i="42"/>
  <c r="A25" i="42"/>
  <c r="A24" i="42"/>
  <c r="A23" i="42"/>
  <c r="A22" i="42"/>
  <c r="A21" i="42"/>
  <c r="A20" i="42"/>
  <c r="A19" i="42"/>
  <c r="A18" i="42"/>
  <c r="A17" i="42"/>
  <c r="A16" i="42"/>
  <c r="A15" i="42"/>
  <c r="A14" i="42"/>
  <c r="A13" i="42"/>
  <c r="A12" i="42"/>
  <c r="A11" i="42"/>
  <c r="A10" i="42"/>
  <c r="A9" i="42"/>
  <c r="A7" i="42"/>
  <c r="A6" i="42"/>
  <c r="E29" i="11"/>
  <c r="F29" i="11"/>
  <c r="E14" i="7"/>
  <c r="F14" i="7"/>
</calcChain>
</file>

<file path=xl/sharedStrings.xml><?xml version="1.0" encoding="utf-8"?>
<sst xmlns="http://schemas.openxmlformats.org/spreadsheetml/2006/main" count="2340" uniqueCount="591">
  <si>
    <t xml:space="preserve">Branco
</t>
  </si>
  <si>
    <t>Total</t>
  </si>
  <si>
    <t>%</t>
  </si>
  <si>
    <t>Portugal</t>
  </si>
  <si>
    <t>Norte</t>
  </si>
  <si>
    <t>A.M. Lisboa</t>
  </si>
  <si>
    <t>Alentejo</t>
  </si>
  <si>
    <t xml:space="preserve">Algarve </t>
  </si>
  <si>
    <t xml:space="preserve">R.A. Açores </t>
  </si>
  <si>
    <t>R.A. Madeira</t>
  </si>
  <si>
    <r>
      <rPr>
        <b/>
        <sz val="10"/>
        <color theme="1"/>
        <rFont val="Calibri"/>
        <family val="2"/>
        <scheme val="minor"/>
      </rPr>
      <t>Total</t>
    </r>
    <r>
      <rPr>
        <sz val="10"/>
        <color theme="1"/>
        <rFont val="Calibri"/>
        <family val="2"/>
        <scheme val="minor"/>
      </rPr>
      <t xml:space="preserve"> </t>
    </r>
  </si>
  <si>
    <t>TOTAL</t>
  </si>
  <si>
    <t xml:space="preserve">Portugal </t>
  </si>
  <si>
    <t xml:space="preserve">Total
</t>
  </si>
  <si>
    <t xml:space="preserve">PALOP </t>
  </si>
  <si>
    <t>Brasil</t>
  </si>
  <si>
    <r>
      <rPr>
        <b/>
        <i/>
        <sz val="10"/>
        <rFont val="Calibri"/>
        <family val="2"/>
        <scheme val="minor"/>
      </rPr>
      <t>Backgroung</t>
    </r>
    <r>
      <rPr>
        <b/>
        <sz val="10"/>
        <rFont val="Calibri"/>
        <family val="2"/>
        <scheme val="minor"/>
      </rPr>
      <t xml:space="preserve"> imigratório </t>
    </r>
  </si>
  <si>
    <t>PALOP</t>
  </si>
  <si>
    <t xml:space="preserve">Norte
</t>
  </si>
  <si>
    <t xml:space="preserve">Centro
</t>
  </si>
  <si>
    <t xml:space="preserve">Alentejo
</t>
  </si>
  <si>
    <t xml:space="preserve">Algarve
</t>
  </si>
  <si>
    <t xml:space="preserve">TOTAL </t>
  </si>
  <si>
    <r>
      <t xml:space="preserve">Sem </t>
    </r>
    <r>
      <rPr>
        <i/>
        <sz val="10"/>
        <rFont val="Calibri"/>
        <family val="2"/>
        <scheme val="minor"/>
      </rPr>
      <t>Background imigratório</t>
    </r>
    <r>
      <rPr>
        <sz val="10"/>
        <rFont val="Calibri"/>
        <family val="2"/>
        <scheme val="minor"/>
      </rPr>
      <t xml:space="preserve"> </t>
    </r>
  </si>
  <si>
    <r>
      <t>Com</t>
    </r>
    <r>
      <rPr>
        <i/>
        <sz val="10"/>
        <rFont val="Calibri"/>
        <family val="2"/>
        <scheme val="minor"/>
      </rPr>
      <t xml:space="preserve"> Background imigratório</t>
    </r>
  </si>
  <si>
    <t>-</t>
  </si>
  <si>
    <t>o</t>
  </si>
  <si>
    <t>x</t>
  </si>
  <si>
    <t>§</t>
  </si>
  <si>
    <t xml:space="preserve"> </t>
  </si>
  <si>
    <r>
      <t>Centro</t>
    </r>
    <r>
      <rPr>
        <b/>
        <sz val="10"/>
        <rFont val="Calibri"/>
        <family val="2"/>
        <scheme val="minor"/>
      </rPr>
      <t xml:space="preserve"> </t>
    </r>
  </si>
  <si>
    <t/>
  </si>
  <si>
    <t>15,4 §</t>
  </si>
  <si>
    <t>0,6 §</t>
  </si>
  <si>
    <t>12,4 §</t>
  </si>
  <si>
    <t>11,2 §</t>
  </si>
  <si>
    <t>11,5 §</t>
  </si>
  <si>
    <t>1,0 §</t>
  </si>
  <si>
    <t>5,4 §</t>
  </si>
  <si>
    <t>1,4 §</t>
  </si>
  <si>
    <t>16,3 §</t>
  </si>
  <si>
    <t>9,9 §</t>
  </si>
  <si>
    <t>7,5 §</t>
  </si>
  <si>
    <t>9,8 §</t>
  </si>
  <si>
    <t>10,6 §</t>
  </si>
  <si>
    <t>6,5 §</t>
  </si>
  <si>
    <t>4,9 §</t>
  </si>
  <si>
    <t>15,1 §</t>
  </si>
  <si>
    <t>8,4 §</t>
  </si>
  <si>
    <t>3,0 §</t>
  </si>
  <si>
    <t>8,3 §</t>
  </si>
  <si>
    <t>13,1 §</t>
  </si>
  <si>
    <t>11,4 §</t>
  </si>
  <si>
    <t>24,7 §</t>
  </si>
  <si>
    <t>3,8 §</t>
  </si>
  <si>
    <t>10,4 §</t>
  </si>
  <si>
    <t>9,6 §</t>
  </si>
  <si>
    <t>3,5 §</t>
  </si>
  <si>
    <t>2,0 §</t>
  </si>
  <si>
    <t>3,3 §</t>
  </si>
  <si>
    <t>0,5 §</t>
  </si>
  <si>
    <t>4,8 §</t>
  </si>
  <si>
    <t>17,3 §</t>
  </si>
  <si>
    <t>15,0 §</t>
  </si>
  <si>
    <t>1,7 §</t>
  </si>
  <si>
    <t>6,3 §</t>
  </si>
  <si>
    <t>5,5 §</t>
  </si>
  <si>
    <t>5,6 §</t>
  </si>
  <si>
    <t>4,7 §</t>
  </si>
  <si>
    <t>8,1 §</t>
  </si>
  <si>
    <t>11,9 §</t>
  </si>
  <si>
    <t>6,0 §</t>
  </si>
  <si>
    <t>15,5 §</t>
  </si>
  <si>
    <t>9,0 §</t>
  </si>
  <si>
    <t>12,3 §</t>
  </si>
  <si>
    <t>7,3 §</t>
  </si>
  <si>
    <t>2,9 §</t>
  </si>
  <si>
    <t>20,8 §</t>
  </si>
  <si>
    <t>14,5 §</t>
  </si>
  <si>
    <t>5,3 §</t>
  </si>
  <si>
    <t>14,2 §</t>
  </si>
  <si>
    <t>21,1 §</t>
  </si>
  <si>
    <t>17,0 §</t>
  </si>
  <si>
    <t>32,6 §</t>
  </si>
  <si>
    <t>19,0 §</t>
  </si>
  <si>
    <t>25,8 §</t>
  </si>
  <si>
    <t>15,3 §</t>
  </si>
  <si>
    <t>8,6 §</t>
  </si>
  <si>
    <t>3,1 §</t>
  </si>
  <si>
    <t>3,2 §</t>
  </si>
  <si>
    <t>1,2 §</t>
  </si>
  <si>
    <t>2,1 §</t>
  </si>
  <si>
    <t>2,4 §</t>
  </si>
  <si>
    <t>2,5 §</t>
  </si>
  <si>
    <t>10,5 §</t>
  </si>
  <si>
    <t>13,8 §</t>
  </si>
  <si>
    <t>11,7 §</t>
  </si>
  <si>
    <t>16,4 §</t>
  </si>
  <si>
    <t>6,2 §</t>
  </si>
  <si>
    <t>14,1 §</t>
  </si>
  <si>
    <t>16,6 §</t>
  </si>
  <si>
    <t>7,9 §</t>
  </si>
  <si>
    <t>10,7 §</t>
  </si>
  <si>
    <t>12,8 §</t>
  </si>
  <si>
    <t>11,1 §</t>
  </si>
  <si>
    <t>23,3 §</t>
  </si>
  <si>
    <t>23,1 §</t>
  </si>
  <si>
    <t>1,8 §</t>
  </si>
  <si>
    <t>4,6 §</t>
  </si>
  <si>
    <t>9,2 §</t>
  </si>
  <si>
    <t>2,8 §</t>
  </si>
  <si>
    <t>11,0 §</t>
  </si>
  <si>
    <t>13,3 §</t>
  </si>
  <si>
    <t>16,7 §</t>
  </si>
  <si>
    <t>10,0 §</t>
  </si>
  <si>
    <t>5,8 §</t>
  </si>
  <si>
    <t>20,3 §</t>
  </si>
  <si>
    <t>20,9 §</t>
  </si>
  <si>
    <t>28,1 §</t>
  </si>
  <si>
    <t>2,2 §</t>
  </si>
  <si>
    <t>7,4 §</t>
  </si>
  <si>
    <t>0,7 §</t>
  </si>
  <si>
    <t>1,5 §</t>
  </si>
  <si>
    <t>13,0 §</t>
  </si>
  <si>
    <t>1,6 §</t>
  </si>
  <si>
    <t>4,0 §</t>
  </si>
  <si>
    <t>14,6 §</t>
  </si>
  <si>
    <t>19,7 §</t>
  </si>
  <si>
    <t>22,5 §</t>
  </si>
  <si>
    <t>6,1 §</t>
  </si>
  <si>
    <t>0,9 §</t>
  </si>
  <si>
    <t>0,8 §</t>
  </si>
  <si>
    <t>18,8 §</t>
  </si>
  <si>
    <t>17,7 §</t>
  </si>
  <si>
    <t>7,6 §</t>
  </si>
  <si>
    <t>16,2 §</t>
  </si>
  <si>
    <t>14,9 §</t>
  </si>
  <si>
    <t>5,7 §</t>
  </si>
  <si>
    <t>7,7 §</t>
  </si>
  <si>
    <t>23,4 §</t>
  </si>
  <si>
    <t>16,9 §</t>
  </si>
  <si>
    <t>14,3 §</t>
  </si>
  <si>
    <t>13,2 §</t>
  </si>
  <si>
    <t>15,7 §</t>
  </si>
  <si>
    <t>8,9 §</t>
  </si>
  <si>
    <t>20,7 §</t>
  </si>
  <si>
    <t>25,3 §</t>
  </si>
  <si>
    <t>21,9 §</t>
  </si>
  <si>
    <t>27,7 §</t>
  </si>
  <si>
    <t>13,5 §</t>
  </si>
  <si>
    <t>11,8 §</t>
  </si>
  <si>
    <t>12,2 §</t>
  </si>
  <si>
    <t>18,2 §</t>
  </si>
  <si>
    <t>28,4 §</t>
  </si>
  <si>
    <t>24,8 §</t>
  </si>
  <si>
    <t>24,9 §</t>
  </si>
  <si>
    <t>38,3 §</t>
  </si>
  <si>
    <t>44,5 §</t>
  </si>
  <si>
    <t>8,2 §</t>
  </si>
  <si>
    <t>18,4 §</t>
  </si>
  <si>
    <t>9,3 §</t>
  </si>
  <si>
    <t>12,1 §</t>
  </si>
  <si>
    <t>7,2 §</t>
  </si>
  <si>
    <t>18,3 §</t>
  </si>
  <si>
    <t>19,5 §</t>
  </si>
  <si>
    <t>9,5 §</t>
  </si>
  <si>
    <t>5,1 §</t>
  </si>
  <si>
    <t>9 §</t>
  </si>
  <si>
    <t>5,2 §</t>
  </si>
  <si>
    <t>15,2 §</t>
  </si>
  <si>
    <t>46,1 §</t>
  </si>
  <si>
    <t>38,5 §</t>
  </si>
  <si>
    <t>21,6 §</t>
  </si>
  <si>
    <t>28,6 §</t>
  </si>
  <si>
    <t>69,4 §</t>
  </si>
  <si>
    <t>26,1 §</t>
  </si>
  <si>
    <t>20,4 §</t>
  </si>
  <si>
    <t>30,6 §</t>
  </si>
  <si>
    <t>39,7 §</t>
  </si>
  <si>
    <t>8,7 §</t>
  </si>
  <si>
    <t>18,9 §</t>
  </si>
  <si>
    <t>7,0 §</t>
  </si>
  <si>
    <t>4,5 §</t>
  </si>
  <si>
    <t>8,5 §</t>
  </si>
  <si>
    <t>13,6 §</t>
  </si>
  <si>
    <t>24,1 §</t>
  </si>
  <si>
    <t>14,7 §</t>
  </si>
  <si>
    <t>22,6 §</t>
  </si>
  <si>
    <t>40 §</t>
  </si>
  <si>
    <t>30,5 §</t>
  </si>
  <si>
    <t>18,7 §</t>
  </si>
  <si>
    <t>23,4 4</t>
  </si>
  <si>
    <t>15,3 4</t>
  </si>
  <si>
    <t>24,6 §</t>
  </si>
  <si>
    <t>17,8 §</t>
  </si>
  <si>
    <t>17,2 §</t>
  </si>
  <si>
    <t>9,7 §</t>
  </si>
  <si>
    <t>16,1 §</t>
  </si>
  <si>
    <t>14,4 §</t>
  </si>
  <si>
    <t>20,6 §</t>
  </si>
  <si>
    <t>36,4 §</t>
  </si>
  <si>
    <t>31,2 §</t>
  </si>
  <si>
    <t>22,7 §</t>
  </si>
  <si>
    <t>19,9 §</t>
  </si>
  <si>
    <t>26,7 §</t>
  </si>
  <si>
    <t>9,4 §</t>
  </si>
  <si>
    <t>12,7 §</t>
  </si>
  <si>
    <t>26,0 §</t>
  </si>
  <si>
    <t>40,8 §</t>
  </si>
  <si>
    <t>23,7 §</t>
  </si>
  <si>
    <t>22,0 §</t>
  </si>
  <si>
    <t>17,5 §</t>
  </si>
  <si>
    <t>26,8 §</t>
  </si>
  <si>
    <t>19,6 §</t>
  </si>
  <si>
    <t>12,5 §</t>
  </si>
  <si>
    <t>https://smi.ine.pt/DocumentacaoMetodologica/Detalhes/1713</t>
  </si>
  <si>
    <t xml:space="preserve">Asian
</t>
  </si>
  <si>
    <t xml:space="preserve">White
</t>
  </si>
  <si>
    <t xml:space="preserve">Gypsy
</t>
  </si>
  <si>
    <t xml:space="preserve">Black
</t>
  </si>
  <si>
    <t xml:space="preserve">Mixed origin or belonging
</t>
  </si>
  <si>
    <t>Typology of urban areas</t>
  </si>
  <si>
    <t>Sex</t>
  </si>
  <si>
    <t>Male</t>
  </si>
  <si>
    <t>Female</t>
  </si>
  <si>
    <t>Age group</t>
  </si>
  <si>
    <t>18-34 years</t>
  </si>
  <si>
    <t>35-54 years</t>
  </si>
  <si>
    <t>55-74 years</t>
  </si>
  <si>
    <t>Level of education</t>
  </si>
  <si>
    <t>Religion</t>
  </si>
  <si>
    <t>Catholic</t>
  </si>
  <si>
    <t>Protestant/Evangelical</t>
  </si>
  <si>
    <t>Other</t>
  </si>
  <si>
    <t xml:space="preserve">Thousands </t>
  </si>
  <si>
    <t>Upper secondary and post-secondary non-tertiary education</t>
  </si>
  <si>
    <t>Tertiary education</t>
  </si>
  <si>
    <t>Primary and lower secondary education</t>
  </si>
  <si>
    <t>Without religion</t>
  </si>
  <si>
    <t>Activity status</t>
  </si>
  <si>
    <t>Employed</t>
  </si>
  <si>
    <t>Unemployed</t>
  </si>
  <si>
    <t>Inactive population</t>
  </si>
  <si>
    <t>Main source of income</t>
  </si>
  <si>
    <t>Work</t>
  </si>
  <si>
    <t>Retirement or pension</t>
  </si>
  <si>
    <t xml:space="preserve">Other </t>
  </si>
  <si>
    <t>Dependent on family</t>
  </si>
  <si>
    <t>Other (dependent on subsidies, RSI, institutions outside the household, etc.)</t>
  </si>
  <si>
    <t>Level of disability (activity limitation)</t>
  </si>
  <si>
    <t>Severely limited</t>
  </si>
  <si>
    <t>Limited, but not severely</t>
  </si>
  <si>
    <t>Not limited at all</t>
  </si>
  <si>
    <t>Marital status</t>
  </si>
  <si>
    <t>Married</t>
  </si>
  <si>
    <t>Widowed</t>
  </si>
  <si>
    <t>Divorced</t>
  </si>
  <si>
    <t>Household size</t>
  </si>
  <si>
    <t>1 person</t>
  </si>
  <si>
    <t>2 people</t>
  </si>
  <si>
    <t>3 people</t>
  </si>
  <si>
    <t>4 or more people</t>
  </si>
  <si>
    <t>Single/never married</t>
  </si>
  <si>
    <t>Type of household</t>
  </si>
  <si>
    <t>1 adult without children</t>
  </si>
  <si>
    <t>1 adult with children</t>
  </si>
  <si>
    <t>2 adults without children</t>
  </si>
  <si>
    <t>2 adults with children</t>
  </si>
  <si>
    <t>Other households</t>
  </si>
  <si>
    <r>
      <t xml:space="preserve">Source: </t>
    </r>
    <r>
      <rPr>
        <sz val="8"/>
        <rFont val="Calibri"/>
        <family val="2"/>
        <scheme val="minor"/>
      </rPr>
      <t>Statistics Portugal, Survey on Living Conditions, Origins and Trajectories of the Resident Population, 2023.</t>
    </r>
  </si>
  <si>
    <t>Without immigration background</t>
  </si>
  <si>
    <t>With immigration background</t>
  </si>
  <si>
    <t>Country of birth</t>
  </si>
  <si>
    <t>Portuguese nationality</t>
  </si>
  <si>
    <t>Yes</t>
  </si>
  <si>
    <t>Acquired at birth</t>
  </si>
  <si>
    <t xml:space="preserve">Acquired later </t>
  </si>
  <si>
    <t>No</t>
  </si>
  <si>
    <t>Table 2: People aged 18 to 74, by Ethnic group, Immigration background, Country of birth, Existence of Portuguese nationality and Method of acquiring Portuguese nationality, 2023</t>
  </si>
  <si>
    <t xml:space="preserve">First generation immigrant </t>
  </si>
  <si>
    <t xml:space="preserve">Second generation immigrant </t>
  </si>
  <si>
    <t>Third generation immigrant</t>
  </si>
  <si>
    <t>Table 3: People aged 18 to 74 by Immigration Background and Type of immigrant, 2023</t>
  </si>
  <si>
    <t>Table 4: People aged 18 to 74 with an immigration background, by Type of immigrant, Existence of Portuguese nationality and Mode of acquisition of Portuguese nationality, 2023</t>
  </si>
  <si>
    <t>Immigration background</t>
  </si>
  <si>
    <t>Table 5: People aged 18 to 74 who have not applied for Portuguese nationality, by intention to do it, 2023</t>
  </si>
  <si>
    <t>Table 6: People aged 18 to 74 who did not apply for Portuguese nationality, by Reason, 2023</t>
  </si>
  <si>
    <t xml:space="preserve">Did not fulfil the requirements </t>
  </si>
  <si>
    <t>Very high costs</t>
  </si>
  <si>
    <t xml:space="preserve">Didn't want to go through the process (bureaucracy) </t>
  </si>
  <si>
    <t>Didn't want to give up current citizenship</t>
  </si>
  <si>
    <t>Doesn't see any advantage in having Portuguese nationality</t>
  </si>
  <si>
    <t>Doesn't intend to stay in Portugal</t>
  </si>
  <si>
    <t xml:space="preserve">Doesn't want to </t>
  </si>
  <si>
    <t xml:space="preserve">Doesn't know how to start the process </t>
  </si>
  <si>
    <t>Other reason</t>
  </si>
  <si>
    <t>Table 7: People aged 18 to 74, by Existence of dual nationality, Immigration background and Type of immigrant, 2023</t>
  </si>
  <si>
    <t xml:space="preserve">Europe - North, South and West </t>
  </si>
  <si>
    <t xml:space="preserve">Europe - Central and Eastern </t>
  </si>
  <si>
    <t xml:space="preserve">Asia </t>
  </si>
  <si>
    <t>Others</t>
  </si>
  <si>
    <t>Table 8: People aged 18 to 74 by Place of Birth, Immigration background and First-generation Immigrant, 2023</t>
  </si>
  <si>
    <t>First-generation Immigrants</t>
  </si>
  <si>
    <t>Place of birth</t>
  </si>
  <si>
    <t>Table 10: People aged 18 to 74, first-generation immigrants, by number of years of residence in Portugal, 2023</t>
  </si>
  <si>
    <t>More than 10 years</t>
  </si>
  <si>
    <t>Less than 10 years</t>
  </si>
  <si>
    <t>Table 11: People aged 18 to 74, first generation immigrants, with partner, by Partner living in Portugal, 2023</t>
  </si>
  <si>
    <r>
      <t xml:space="preserve">Notas: </t>
    </r>
    <r>
      <rPr>
        <sz val="8"/>
        <rFont val="Calibri"/>
        <family val="2"/>
        <scheme val="minor"/>
      </rPr>
      <t>The total refers to people who are first generation immigrants and who have a partner.</t>
    </r>
  </si>
  <si>
    <t>Employment/
work</t>
  </si>
  <si>
    <t>Education/
training</t>
  </si>
  <si>
    <t>Family reunification/
family formation</t>
  </si>
  <si>
    <t>Violence/
human rights violations in the country of origin</t>
  </si>
  <si>
    <t>Came with parents as a child</t>
  </si>
  <si>
    <t>Table 12: People aged 18 to 74, first generation immigrants, by Reason for coming to Portugal, by Sex, Age group and Place of birth, 2023</t>
  </si>
  <si>
    <t>With a link to the country of origin</t>
  </si>
  <si>
    <t>Without a link to the country of origin</t>
  </si>
  <si>
    <t>Table 13: People aged 18 to 74 with an immigration background, by Link to the family's country of origin and Frequency of visits to that country, 2023</t>
  </si>
  <si>
    <t>Frequency of visits to the country</t>
  </si>
  <si>
    <t>3 or more times a year</t>
  </si>
  <si>
    <t xml:space="preserve">Between 1 and 2 times a year </t>
  </si>
  <si>
    <t xml:space="preserve">Less than once a year </t>
  </si>
  <si>
    <t>Never</t>
  </si>
  <si>
    <t>Table 14: People aged 18 to 74 with an immigration background and a Link to their family's country of origin, by Sex, Age group and Type of immigrant, 2023</t>
  </si>
  <si>
    <t>18-24 years</t>
  </si>
  <si>
    <t>25-34 years</t>
  </si>
  <si>
    <t>35-44 years</t>
  </si>
  <si>
    <t>45-54 years</t>
  </si>
  <si>
    <t>55-64 years</t>
  </si>
  <si>
    <t>65-74 years</t>
  </si>
  <si>
    <t>Type of immigrant</t>
  </si>
  <si>
    <t>First generation immigrant</t>
  </si>
  <si>
    <t>Table 15: People aged 18 to 74, by Sense of belonging to the place where they live, their city, region, Portugal, Europe, country of birth and family's country of origin, by Sex, Age group and Level of education, 2023</t>
  </si>
  <si>
    <t>The town or city where they live</t>
  </si>
  <si>
    <t>The region where they live</t>
  </si>
  <si>
    <t>Europe</t>
  </si>
  <si>
    <t>The country where they were born (first generation immigrants)</t>
  </si>
  <si>
    <t>Their family's country of origin (immigration background)</t>
  </si>
  <si>
    <t>The neighbourhood, place or village where they live</t>
  </si>
  <si>
    <t>Nonexistent/
weak</t>
  </si>
  <si>
    <t>Neither weak nor strong</t>
  </si>
  <si>
    <t>Strong/
very strong</t>
  </si>
  <si>
    <t>Table 16: People aged 18 to 74, by Sense of belonging to the place where they live, their city, region, Portugal, Europe, country of birth and family country of origin, by Immigration background, First generation immigrant and Ethnic group, 2023</t>
  </si>
  <si>
    <t>Asian</t>
  </si>
  <si>
    <t>White</t>
  </si>
  <si>
    <t>Gypsy</t>
  </si>
  <si>
    <t>Black</t>
  </si>
  <si>
    <t>Mixed origin or belonging</t>
  </si>
  <si>
    <t>Table 17: People aged 18 to 74, by Ethnic group, Labour status, Employment status, Needed to work while studying, Forced to leave education earlier than they would have liked, Main source of income and Household financial status, 2023</t>
  </si>
  <si>
    <t>Employment status</t>
  </si>
  <si>
    <t>Self-employed</t>
  </si>
  <si>
    <t>Employee</t>
  </si>
  <si>
    <t>Needed to work while studying</t>
  </si>
  <si>
    <t xml:space="preserve">Yes </t>
  </si>
  <si>
    <t>Forced to leave school earlier than they would have liked</t>
  </si>
  <si>
    <t>Description of the household's financial condition</t>
  </si>
  <si>
    <t xml:space="preserve">No difficulty making ends meet </t>
  </si>
  <si>
    <t xml:space="preserve">Can make ends meet, but has to control spending </t>
  </si>
  <si>
    <t>Cannot make ends meet</t>
  </si>
  <si>
    <t>Table 18: People aged 18 to 74, by Health condition, Chronic disease, Health limitations and Satisfaction of health needs, 2023</t>
  </si>
  <si>
    <t xml:space="preserve">Health condition </t>
  </si>
  <si>
    <t xml:space="preserve">Very good/good </t>
  </si>
  <si>
    <t xml:space="preserve">Fair </t>
  </si>
  <si>
    <t>Bad/very bad</t>
  </si>
  <si>
    <t>Chronic illness</t>
  </si>
  <si>
    <t xml:space="preserve">No </t>
  </si>
  <si>
    <t>Needed and did not fulfil this need</t>
  </si>
  <si>
    <t xml:space="preserve">Needed and met this need </t>
  </si>
  <si>
    <t>There was no need</t>
  </si>
  <si>
    <t>Satisfaction of health needs
(appointments/examinations/treatments)</t>
  </si>
  <si>
    <t xml:space="preserve">Needed and did not fulfil this need </t>
  </si>
  <si>
    <t>Satisfaction of health needs
(purchase of prescription drugs)</t>
  </si>
  <si>
    <t>Table 19: People aged 18 to 74 by ethnic group and existence of chronic disease, 2023</t>
  </si>
  <si>
    <t xml:space="preserve">Financial unavailability </t>
  </si>
  <si>
    <t xml:space="preserve">Difficulty in making an appointment/lack of a doctor  </t>
  </si>
  <si>
    <t xml:space="preserve">Distance/difficult accessibility  </t>
  </si>
  <si>
    <t xml:space="preserve">Not knowing how to do it  </t>
  </si>
  <si>
    <t xml:space="preserve">Waiting for improvements  </t>
  </si>
  <si>
    <t xml:space="preserve">Irregular situation in Portugal  </t>
  </si>
  <si>
    <t>Distance/difficult accessibility</t>
  </si>
  <si>
    <t xml:space="preserve">Other reason  </t>
  </si>
  <si>
    <t>Medication unavailable/out of stock</t>
  </si>
  <si>
    <t>Table 21: People aged 18 to 74 who needed to buy prescription medicines and did not fulfil this need, by reasons for non-satisfaction, 2023</t>
  </si>
  <si>
    <t xml:space="preserve">Up to 59 m2 </t>
  </si>
  <si>
    <t xml:space="preserve">Dwelling area </t>
  </si>
  <si>
    <r>
      <rPr>
        <sz val="10"/>
        <rFont val="Calibri"/>
        <family val="2"/>
        <scheme val="minor"/>
      </rPr>
      <t>From 60 to 99 m2</t>
    </r>
    <r>
      <rPr>
        <b/>
        <sz val="10"/>
        <color rgb="FF0000FF"/>
        <rFont val="Calibri"/>
        <family val="2"/>
        <scheme val="minor"/>
      </rPr>
      <t xml:space="preserve"> </t>
    </r>
  </si>
  <si>
    <t xml:space="preserve">From 100 to 149 m2 </t>
  </si>
  <si>
    <t xml:space="preserve">150 m2 or more </t>
  </si>
  <si>
    <t xml:space="preserve">1 or 2 rooms </t>
  </si>
  <si>
    <t xml:space="preserve">3 rooms </t>
  </si>
  <si>
    <t xml:space="preserve">4 rooms </t>
  </si>
  <si>
    <t xml:space="preserve">5 rooms </t>
  </si>
  <si>
    <t>6 or more rooms</t>
  </si>
  <si>
    <t>Dwelling rooms</t>
  </si>
  <si>
    <t>Table 23: People aged 18 to 74, by Ethnic group, Housing occupancy status, Internet access in the dwelling, Thermal comfort in the dwelling and Car ownership, 2023</t>
  </si>
  <si>
    <t xml:space="preserve">Owner </t>
  </si>
  <si>
    <t xml:space="preserve">Tenant </t>
  </si>
  <si>
    <t xml:space="preserve">Provided free of charge or for a salary </t>
  </si>
  <si>
    <t>Own car</t>
  </si>
  <si>
    <t>Dwelling occupancy condition</t>
  </si>
  <si>
    <t>Internet access in the dwelling</t>
  </si>
  <si>
    <t>Thermal comfort in the dwelling</t>
  </si>
  <si>
    <t>Table 24: People aged 18 to 74, by groups of languages spoken up to the age of 15, 2023</t>
  </si>
  <si>
    <t>Languages spoken up to the age of 15, other than Portuguese</t>
  </si>
  <si>
    <t>PALOP languages or dialects</t>
  </si>
  <si>
    <t>European languages</t>
  </si>
  <si>
    <t>Other languages</t>
  </si>
  <si>
    <t>Languages spoken up to the age of 15 (1st language)</t>
  </si>
  <si>
    <t>Table 25: People aged 18 to 74, by Groups of languages currently spoken at home, 2023</t>
  </si>
  <si>
    <t>Languages currently spoken at home other than Portuguese</t>
  </si>
  <si>
    <t>Languages currently spoken at home (1st language)</t>
  </si>
  <si>
    <t>Table 26: People aged 18 to 74, by Groups of languages spoken with spouse or partner, 2023</t>
  </si>
  <si>
    <t>Languages spoken with spouse or partner other than Portuguese</t>
  </si>
  <si>
    <t>Languages spoken with spouse or partner (1st language)</t>
  </si>
  <si>
    <t>Table 27: People aged 18 to 74, by Groups of languages spoken with child(ren), 2023</t>
  </si>
  <si>
    <t>Languages spoken with child(ren) other than Portuguese</t>
  </si>
  <si>
    <t>Languages spoken with child(ren) (1st language)</t>
  </si>
  <si>
    <t>Table 28: People aged 18 to 74, by Portuguese classes in Portugal, Place where they took classes and Reasons for not having taken Portuguese classes, 2023</t>
  </si>
  <si>
    <t>Portuguese lessons in Portugal</t>
  </si>
  <si>
    <t>Where did you have lessons</t>
  </si>
  <si>
    <t>At school</t>
  </si>
  <si>
    <t>In a migrant support association or other associations</t>
  </si>
  <si>
    <t>Reasons for not having taken Portuguese lessons</t>
  </si>
  <si>
    <t>Didn't know how/where to take Portuguese lessons</t>
  </si>
  <si>
    <t>Didn't want to</t>
  </si>
  <si>
    <t>Lack of time</t>
  </si>
  <si>
    <t>It was expensive</t>
  </si>
  <si>
    <t>Learnt informally (e.g. with family/friends/colleagues)</t>
  </si>
  <si>
    <t>There was no offer nearby</t>
  </si>
  <si>
    <t>Didn't need to</t>
  </si>
  <si>
    <t>Table 29: People aged 18 to 74, by Assessment of the level of knowledge of Portuguese on arrival in Portugal, 2023</t>
  </si>
  <si>
    <t>Understood Portuguese</t>
  </si>
  <si>
    <t>Very well or Well</t>
  </si>
  <si>
    <t>Poorly or Very poorly</t>
  </si>
  <si>
    <t>Not at all</t>
  </si>
  <si>
    <t>Read Portuguese</t>
  </si>
  <si>
    <t>Wrote Portuguese</t>
  </si>
  <si>
    <t>Spoken Portuguese</t>
  </si>
  <si>
    <t>Table 30: People aged 18 to 74, by Assessment of current level of knowledge of Portuguese, 2023</t>
  </si>
  <si>
    <t>Understands Portuguese</t>
  </si>
  <si>
    <t>Reads Portuguese</t>
  </si>
  <si>
    <t>Writes Portuguese</t>
  </si>
  <si>
    <t>Speaks Portuguese</t>
  </si>
  <si>
    <t xml:space="preserve">Experience of discrimination </t>
  </si>
  <si>
    <t>Table 31: People aged 18 to 74 by ethnic group and experience of discrimination, 2023</t>
  </si>
  <si>
    <t>Discrimination experienced</t>
  </si>
  <si>
    <t>Frequency of discrimination</t>
  </si>
  <si>
    <t>Always or almost always</t>
  </si>
  <si>
    <t>Often</t>
  </si>
  <si>
    <t>Sometimes</t>
  </si>
  <si>
    <t xml:space="preserve">Rarely (includes once) </t>
  </si>
  <si>
    <t>Occurrence of the last situation of discrimination</t>
  </si>
  <si>
    <t>In the last 12 months</t>
  </si>
  <si>
    <t>More than a year and up to 5 years ago</t>
  </si>
  <si>
    <t>More than 5 years ago</t>
  </si>
  <si>
    <t>Contact with authorities following discrimination</t>
  </si>
  <si>
    <t xml:space="preserve">Yes  </t>
  </si>
  <si>
    <t>Experienced discrimination</t>
  </si>
  <si>
    <t xml:space="preserve">Immigration Background </t>
  </si>
  <si>
    <t xml:space="preserve">Whithout immigration Background </t>
  </si>
  <si>
    <t>Europe - North, South and West</t>
  </si>
  <si>
    <t>Europe - Central and Eastern</t>
  </si>
  <si>
    <t>Asia</t>
  </si>
  <si>
    <t xml:space="preserve">Catholic </t>
  </si>
  <si>
    <t>No religion</t>
  </si>
  <si>
    <t>Table 34: People aged 18 to 74 who have experienced discrimination, by Place of discrimination and Situation of discrimination, 2023</t>
  </si>
  <si>
    <t>Places of discrimination</t>
  </si>
  <si>
    <t xml:space="preserve">Neighbourhood (where you live) </t>
  </si>
  <si>
    <t xml:space="preserve">School or educational or training institution </t>
  </si>
  <si>
    <t>Police authorities (PSP, GNR, PJ, SEF, etc.)</t>
  </si>
  <si>
    <t xml:space="preserve">Public institutions (parish councils, town halls, courts, etc.) </t>
  </si>
  <si>
    <t xml:space="preserve">Venues for sporting events (stadiums, sports pavilions, games halls) </t>
  </si>
  <si>
    <t>Public transport</t>
  </si>
  <si>
    <t>Health institutions (hospitals, health centres, etc.)</t>
  </si>
  <si>
    <t>Outdoor location (e.g. street, park, beach, etc.)</t>
  </si>
  <si>
    <t xml:space="preserve">Workplace </t>
  </si>
  <si>
    <t xml:space="preserve">Commercial establishment (e.g. shop, supermarket, restaurant, café, bar, hotel, cinema, etc.) </t>
  </si>
  <si>
    <t>Internet/social networks</t>
  </si>
  <si>
    <t xml:space="preserve">Situations of discrimination </t>
  </si>
  <si>
    <t>When looking for a job (job offers, adverts, interviews, etc.)</t>
  </si>
  <si>
    <t xml:space="preserve">Access to credit or bank loans </t>
  </si>
  <si>
    <t xml:space="preserve">In your family and socialising context (among friends and colleagues) </t>
  </si>
  <si>
    <t xml:space="preserve">When seeking healthcare </t>
  </si>
  <si>
    <t xml:space="preserve">Access to a school/university </t>
  </si>
  <si>
    <t>When looking for a house (to buy or rent)</t>
  </si>
  <si>
    <t xml:space="preserve">When dealing with the police authorities </t>
  </si>
  <si>
    <t xml:space="preserve">When going to court </t>
  </si>
  <si>
    <t xml:space="preserve">Voting or standing for public office </t>
  </si>
  <si>
    <t xml:space="preserve">Looking for social services </t>
  </si>
  <si>
    <t>In the workplace</t>
  </si>
  <si>
    <t>When accessing services in commercial spaces</t>
  </si>
  <si>
    <t>Table 35: People aged 18 to 74 who have experienced discrimination, by Contact with authorities following the situation(s) of discrimination, Authorities/entities contacted and by Reasons for non-contacting authorities/entities, 2023</t>
  </si>
  <si>
    <t>Authorities contacted</t>
  </si>
  <si>
    <t>Public prosecutor's office/legal services</t>
  </si>
  <si>
    <t>Institution where you work/study</t>
  </si>
  <si>
    <t>Reasons for not contacting authorities/entities</t>
  </si>
  <si>
    <t xml:space="preserve">Fear of retaliation/negative consequences </t>
  </si>
  <si>
    <t>Nothing would change by making the complaint</t>
  </si>
  <si>
    <t xml:space="preserve">It was an unimportant episode </t>
  </si>
  <si>
    <t xml:space="preserve">It happens all the time </t>
  </si>
  <si>
    <t>It's a long process, takes time and/or money</t>
  </si>
  <si>
    <t>You deal with problems on your own or with family/friends</t>
  </si>
  <si>
    <t>Difficulties with language</t>
  </si>
  <si>
    <t xml:space="preserve">Was ashamed </t>
  </si>
  <si>
    <t>Didn't want to cause trouble</t>
  </si>
  <si>
    <t xml:space="preserve">No proof </t>
  </si>
  <si>
    <t>Didn't want to go to court</t>
  </si>
  <si>
    <t>Didn't know how or where to file a complaint</t>
  </si>
  <si>
    <t>You don't know the laws</t>
  </si>
  <si>
    <t>Because your situation is not regularised in Portugal</t>
  </si>
  <si>
    <t>Table 36: People aged 18 to 74 who have experienced discrimination, by Factors of discrimination, 2023</t>
  </si>
  <si>
    <t xml:space="preserve">Discrimination experienced </t>
  </si>
  <si>
    <t>Discrimination factors</t>
  </si>
  <si>
    <t xml:space="preserve">Skin colour </t>
  </si>
  <si>
    <t>Age (e.g. being too young or too old)</t>
  </si>
  <si>
    <t xml:space="preserve">Religion or religious beliefs </t>
  </si>
  <si>
    <t>Sex (being male or female)</t>
  </si>
  <si>
    <t xml:space="preserve">Political views </t>
  </si>
  <si>
    <t xml:space="preserve">Territory of origin (e.g. foreign origin or country of origin) </t>
  </si>
  <si>
    <t xml:space="preserve">Disability/health problem </t>
  </si>
  <si>
    <t xml:space="preserve">Economic situation/social status </t>
  </si>
  <si>
    <t xml:space="preserve">Sexual orientation (e.g. being gay, lesbian or bisexual) </t>
  </si>
  <si>
    <t>Ethnic group</t>
  </si>
  <si>
    <t xml:space="preserve">Physical characteristics and appearance (obesity, height, physiognomy, tattoos, way of dressing, etc.) </t>
  </si>
  <si>
    <t>Region of origin in Portugal (accent; neighbourhood/area of residence; region of family origin)</t>
  </si>
  <si>
    <t>Table 37: People aged 18 to 74 who consider there to be discrimination in Portugal, by Factors of discrimination, 2023</t>
  </si>
  <si>
    <t>Perceived Discrimination</t>
  </si>
  <si>
    <t>Skin colour</t>
  </si>
  <si>
    <t>Political views</t>
  </si>
  <si>
    <t>Disability/health problem</t>
  </si>
  <si>
    <t>Economic situation/social status</t>
  </si>
  <si>
    <t>Sexual orientation (e.g. being gay, lesbian or bisexual)</t>
  </si>
  <si>
    <t xml:space="preserve">Ethnic group </t>
  </si>
  <si>
    <t>Physical characteristics and appearance (obesity, height, physiognomy, tattoos, way of dressing, etc.)</t>
  </si>
  <si>
    <t>Table 38: People aged 18 to 74 who have witnessed  discrimination in Portugal, by Factors of discrimination, 2023</t>
  </si>
  <si>
    <t>Witnessed discrimination</t>
  </si>
  <si>
    <t xml:space="preserve">Age (e.g. being too young or too old) </t>
  </si>
  <si>
    <t>Religion or religious beliefs</t>
  </si>
  <si>
    <t>Territory of origin (e.g. foreign origin or country of origin)</t>
  </si>
  <si>
    <t>Table 39: People aged 18 to 74 by Perception of discrimination in Portugal, Sex, Age group, Level of education, Ethnic group, Immigration background, Place of birth and Religion, 2023</t>
  </si>
  <si>
    <t xml:space="preserve">Asian </t>
  </si>
  <si>
    <t xml:space="preserve">Immigration background </t>
  </si>
  <si>
    <t>Place of Birth</t>
  </si>
  <si>
    <t xml:space="preserve">Protestant/Evangelical </t>
  </si>
  <si>
    <t xml:space="preserve">Other  </t>
  </si>
  <si>
    <t>Not very often</t>
  </si>
  <si>
    <t>Frequent/
very frequent</t>
  </si>
  <si>
    <t>Table 40: People aged 18 to 74 by Perceived discrimination based on ethnic origin, Sex, Age group, Level of education, Ethnic group, Immigration background, Place of birth and Religion, 2023</t>
  </si>
  <si>
    <t xml:space="preserve">Protestant/Evangelical  </t>
  </si>
  <si>
    <t>Nonexistent/
very rare</t>
  </si>
  <si>
    <t>Table 41: People aged 18 to 74 by Perceived discrimination against immigrants, Sex, Age group, Level of education, Ethnic group, Immigration background, Place of birth and Religion, 2023</t>
  </si>
  <si>
    <t>Table 42: People aged 18 to 74 who consider there to be some discrimination in Portugal, by Perception of the evolution of situations of discrimination during the pandemic situation, 2023</t>
  </si>
  <si>
    <t xml:space="preserve">Increased </t>
  </si>
  <si>
    <t>Decreased</t>
  </si>
  <si>
    <t xml:space="preserve">Remained </t>
  </si>
  <si>
    <t>Table 43: People aged 18 to 74 by witnessing discrimination, Sex, Age group, Level of education, Ethnic group, Immigration background, Place of birth and Religion, 2023</t>
  </si>
  <si>
    <t>ICOT is a sample survey, so the estimates obtained involve a margin of error. In cases where the estimate has low reliability, the corresponding "§" symbol for "Deviation from quality standard/High coefficient of variation" is shown. In cases where the error associated with the estimate is greater than the quality standard considered acceptable for disclosure, the estimate is not shown and is replaced by the symbol "x".
Due to rounding and non-response situations, the totals may not correspond to the sum of the parcels.</t>
  </si>
  <si>
    <t>Percentage</t>
  </si>
  <si>
    <t>Data not available</t>
  </si>
  <si>
    <t>Deviation from quality standard/High coefficient of variation</t>
  </si>
  <si>
    <t>CONVENTIONAL SIGNS</t>
  </si>
  <si>
    <t>List of Tables</t>
  </si>
  <si>
    <t>Less than half of the unit used</t>
  </si>
  <si>
    <t>Null or not applicable</t>
  </si>
  <si>
    <t xml:space="preserve">A.M. Lisboa
</t>
  </si>
  <si>
    <t xml:space="preserve">R.A. Açores
</t>
  </si>
  <si>
    <t xml:space="preserve">R.A. Madeira
</t>
  </si>
  <si>
    <t>Table 20: People aged 18 to 74 who needed medical consultations, appointments or treatments and did not fulfil this need, by reasons for non-fulfilment, 2023</t>
  </si>
  <si>
    <t>Table 22: People aged 18 to 74, by Dwelling area and Dwelling number of rooms 2023</t>
  </si>
  <si>
    <t>Table 32: People aged 18 to 74 who have experienced discrimination, by Ethnic group, Frequency of discrimination, Occurrence of the last situation of discrimination and Contact with authorities following the situation(s) of discrimination, 2023</t>
  </si>
  <si>
    <t>Table 33: People aged 18 to 74 who have experienced discrimination, by Sex, Age group, Level of education, Activity status, Immigration background, Place of birth and Religion, 2023</t>
  </si>
  <si>
    <r>
      <t xml:space="preserve">Without immigration </t>
    </r>
    <r>
      <rPr>
        <i/>
        <sz val="10"/>
        <rFont val="Calibri"/>
        <family val="2"/>
        <scheme val="minor"/>
      </rPr>
      <t xml:space="preserve">Background </t>
    </r>
  </si>
  <si>
    <r>
      <t xml:space="preserve">With immigration </t>
    </r>
    <r>
      <rPr>
        <i/>
        <sz val="10"/>
        <rFont val="Calibri"/>
        <family val="2"/>
        <scheme val="minor"/>
      </rPr>
      <t xml:space="preserve">Background </t>
    </r>
  </si>
  <si>
    <t xml:space="preserve">Whithout immigration background </t>
  </si>
  <si>
    <t>METHODOLOGICAL NOTE</t>
  </si>
  <si>
    <t>MAIN CONCEPTS</t>
  </si>
  <si>
    <t>LIST OF TABLES</t>
  </si>
  <si>
    <t>Table 1: People aged 18 to 74, by Ethnic group and NUTS 2 region (NUTS 2013), Typology of urban areas (TIPAU 2014), Sex, Age group, Level of education, Religion, Marital status, Household size and Household type, 2023</t>
  </si>
  <si>
    <t>Table 9: People aged 18 to 74, by NUTS 2 region (NUTS 2013), Immigration background, First generation immigrant and Place of birth, 2023</t>
  </si>
  <si>
    <t>The Survey on Living Conditions, Origins and Trajectories of the Resident Population in Portugal (ICOT), carried out in 2023, aims to measure and characterise each of the ethnic groups with which the resident population in Portugal identifies. The main objective is to understand how people self-identify and how they report and interpret their origins, to understand and combat discrimination and inequalities in various areas. The aim is to contribute to the Portuguese statistical system having official data on the origin and ethnicity of the population living in Portugal, and their characterisation.
The question of ethnic self-identification observed in the ICOT started with a first proposal, defined by the 2021 Census Working Group (WG) - Ethnic-Racial Issues (Statistics Portugal, 2019, "Summary of the Work of the 2021 Census Working Group (WG) - Ethnic-Racial Issues", Order no. 7363/2018), to include the question in the 2021 Census. Following the recommendation of the 2021 Census Standing Section of the Statistical Council not to include the question on ethnicity in the 2021 Census and the evaluation of an alternative solution that would allow the ethnic composition of the Portuguese population to be characterised, Statistics Portugal conducted an alternative survey with a more comprehensive analytical potential to learn about the origins, trajectories and objective living conditions of the resident population in Portugal: the ICOT.
Battling racism and ethnic discrimination, as well as obtaining data and knowledge about this issue to produce and support the definition of public policies, is a priority for the European Commission, expressed in the European Union Action Plan against Racism 2020-2025. At national level, the Working Group for Preventing and Combating Racism and Discrimination was set up in 2020 (Order no. 309-A/2021, of 8 January). In addition, Resolution of the Assembly of the Republic no. 11/2021 recommends "carrying out studies leading to the collection of statistical information, through the body responsible for national statistics, on ethnic-racial discrimination" and Assembly of the Republic Resolution no. 16/2021 recommends drawing up and implementing a national strategy to combat racism. This operation is provided for in the National Plan to Combat Racism and Discrimination 2021-2025 (Council of Ministers Resolution 101/2021).
With this in mind, the pilot Survey on Living Conditions, Origins and Trajectories of the Resident Population, previously presented and discussed with the Working Group for Preventing and Combating Racism and Discrimination (Order no. 309-A/2021), was carried out in 2021/2022. The main aim of this pilot survey was to test the sampling design and collection methods that were most appropriate, the content and the respondents' adherence to the topics being asked about. Based on the information obtained from the results of the pilot survey, Statistics Portugal developed a proposal for a final questionnaire on the themes of origin, belonging, trajectories and discrimination to be implemented on a national scale, submitted for consultation to experts in the field of study and also presented and subject to debate in the Statistical Council - Permanent Section for Social Statistics, as well as with the High Commissioner for Migration and the Migration Observatory.
This is a multidimensional survey, which aims to characterise this diversity as much as possible and, as a result, make it possible to explore the different characteristics of the population and their experiences of discrimination in various areas. The aim is to assess living conditions in their multiple expressions, such as access to and quality of employment, health, education, housing, mobility and socialisation networks. Belonging from an ethnic point of view is the result of self-classification and origin is analysed by the place of birth of the respondent and their ancestors, up to the third generation.
The ICOT is a sample survey, whose information was collected directly from the observation units - individuals aged 18 to 74 who had been residing in Portugal for at least a year (or whose intention was to live there for at least a year) - using a mixed collection method, CAPI (Computer-Assisted Personal Interview), CATI (Computer-Assisted Telephone Interview), and CAWI (Computer-Assisted Web Interview), giving respondents the opportunity to use the method that best suits them.
The survey was carried out throughout the country, between January and August 2023, on a sample of 35,035 housing units, making it the largest sample of household surveys carried out by Statistics Portugal. Only one person was interviewed per dwelling unit, selected using the last birthday method, and 21,608 complete interviews were obtained.
The results were calibrated with reference to the annual estimates of the resident population on 31 December 2022 (based on the Census 2021).
For a more detailed analysis of the methodology followed, we suggest reading the ICOT methodological document (only in Portuguese), available at Statistics Portugal website.</t>
  </si>
  <si>
    <r>
      <rPr>
        <b/>
        <sz val="10"/>
        <color theme="1"/>
        <rFont val="Calibri"/>
        <family val="2"/>
        <scheme val="minor"/>
      </rPr>
      <t xml:space="preserve">Discrimination: </t>
    </r>
    <r>
      <rPr>
        <sz val="10"/>
        <color theme="1"/>
        <rFont val="Calibri"/>
        <family val="2"/>
        <scheme val="minor"/>
      </rPr>
      <t xml:space="preserve">Any distinction, exclusion, restriction, preference, or unequal treatment directly or indirectly manifested on prohibited grounds and which nullifies or impairs the recognition or exercise, on an equal basis, of fundamental freedoms and human rights in the political, economic, social, cultural or any other field of public life.
Note: Prohibited grounds of discrimination are race, colour, sex, language, religion, political or other opinion, social origin, property, state of birth, disability, age, nationality, marital and family status, sexual orientation, gender identity, state of health, place of residence, economic and social situation, pregnancy, African descent, and other statuses.
</t>
    </r>
    <r>
      <rPr>
        <b/>
        <sz val="10"/>
        <color theme="1"/>
        <rFont val="Calibri"/>
        <family val="2"/>
        <scheme val="minor"/>
      </rPr>
      <t xml:space="preserve">
Dual nationality:</t>
    </r>
    <r>
      <rPr>
        <sz val="10"/>
        <color theme="1"/>
        <rFont val="Calibri"/>
        <family val="2"/>
        <scheme val="minor"/>
      </rPr>
      <t xml:space="preserve"> The status of a person who has two legal citizenships, the second of which is the result of a process of naturalisation and acquisition of nationality.
Note: The nationalities listed on the identification document, passport, residence permit, or nationality certificate are considered. 
</t>
    </r>
    <r>
      <rPr>
        <b/>
        <sz val="10"/>
        <color theme="1"/>
        <rFont val="Calibri"/>
        <family val="2"/>
        <scheme val="minor"/>
      </rPr>
      <t xml:space="preserve">
Ethnicity: </t>
    </r>
    <r>
      <rPr>
        <sz val="10"/>
        <color theme="1"/>
        <rFont val="Calibri"/>
        <family val="2"/>
        <scheme val="minor"/>
      </rPr>
      <t xml:space="preserve">A group of people with strong ties to each other, who historically share a common cultural and linguistic unit and whose characteristics distinguish them in the society in which they live.
</t>
    </r>
    <r>
      <rPr>
        <b/>
        <sz val="10"/>
        <color theme="1"/>
        <rFont val="Calibri"/>
        <family val="2"/>
        <scheme val="minor"/>
      </rPr>
      <t>Nationality:</t>
    </r>
    <r>
      <rPr>
        <sz val="10"/>
        <color theme="1"/>
        <rFont val="Calibri"/>
        <family val="2"/>
        <scheme val="minor"/>
      </rPr>
      <t xml:space="preserve"> Special legal link between an individual and his or her country, acquired by birth or naturalisation, following declaration, choice, marriage or other means, in accordance with the legislation in force. 
Note: A person with two or more nationalities is assigned to a single country, to be determined in the following order of precedence: 1) declaring country; 2) if the person does not have the nationality of the declaring country: another Member State of the European Union; 3) if the person does not have the nationality of another Member State of the European Union: another country outside the European Union. In cases of dual nationality, where both countries belong to the European Union but neither is the declaring country, the Member States determine the nationality to be attributed.
</t>
    </r>
    <r>
      <rPr>
        <b/>
        <sz val="10"/>
        <color theme="1"/>
        <rFont val="Calibri"/>
        <family val="2"/>
        <scheme val="minor"/>
      </rPr>
      <t>Place of birth:</t>
    </r>
    <r>
      <rPr>
        <sz val="10"/>
        <color theme="1"/>
        <rFont val="Calibri"/>
        <family val="2"/>
        <scheme val="minor"/>
      </rPr>
      <t xml:space="preserve"> Place of birth or place of usual residence of the mother at the time of birth. For certain statistical purposes, the mother's place of usual residence at the time of birth should be considered preferential.
</t>
    </r>
    <r>
      <rPr>
        <b/>
        <sz val="10"/>
        <color theme="1"/>
        <rFont val="Calibri"/>
        <family val="2"/>
        <scheme val="minor"/>
      </rPr>
      <t xml:space="preserve">
Family reunification:</t>
    </r>
    <r>
      <rPr>
        <sz val="10"/>
        <color theme="1"/>
        <rFont val="Calibri"/>
        <family val="2"/>
        <scheme val="minor"/>
      </rPr>
      <t xml:space="preserve"> The right for a resident foreign national to request that family members come and join them in national territory. This includes the spouse, dependent children, children under 21 or incapacitated, adopted children, dependent ascendants, and minor siblings under guardianship.</t>
    </r>
  </si>
  <si>
    <t>Table 28 rectified on 17/01/2024.</t>
  </si>
  <si>
    <t>The percentages regarding the reasons for not having taken Portuguese lessons have been rectified on 17/01/2024.</t>
  </si>
  <si>
    <t>2,6 §</t>
  </si>
  <si>
    <t>11 §</t>
  </si>
  <si>
    <t>Table 1 rectified on 21/06/2024.</t>
  </si>
  <si>
    <t>The percentages regarding the variable on marital status have been rectified on 21/06/2024.</t>
  </si>
  <si>
    <t>Lower secondary education (at most)</t>
  </si>
  <si>
    <t>Predominantly urban areas</t>
  </si>
  <si>
    <t>Medium urban areas</t>
  </si>
  <si>
    <t>Predominantly rural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</si>
</sst>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0.0"/>
    <numFmt numFmtId="166" formatCode="###0.0"/>
    <numFmt numFmtId="167" formatCode="#\ ##0.0"/>
  </numFmts>
  <fonts count="35" x14ac:knownFonts="1">
    <font>
      <sz val="11"/>
      <color theme="1"/>
      <name val="Calibri"/>
      <family val="2"/>
      <scheme val="minor"/>
    </font>
    <font>
      <sz val="10"/>
      <name val="Arial"/>
      <family val="2"/>
    </font>
    <font>
      <b/>
      <sz val="10"/>
      <name val="Calibri"/>
      <family val="2"/>
      <scheme val="minor"/>
    </font>
    <font>
      <b/>
      <sz val="10"/>
      <color rgb="FFFFFFFF"/>
      <name val="Calibri"/>
      <family val="2"/>
      <scheme val="minor"/>
    </font>
    <font>
      <b/>
      <sz val="8"/>
      <color rgb="FFFFFFFF"/>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0000FF"/>
      <name val="Calibri"/>
      <family val="2"/>
      <scheme val="minor"/>
    </font>
    <font>
      <sz val="10"/>
      <color indexed="8"/>
      <name val="Calibri"/>
      <family val="2"/>
      <scheme val="minor"/>
    </font>
    <font>
      <sz val="11"/>
      <color indexed="60"/>
      <name val="Calibri"/>
      <family val="2"/>
      <scheme val="minor"/>
    </font>
    <font>
      <b/>
      <i/>
      <sz val="10"/>
      <name val="Calibri"/>
      <family val="2"/>
      <scheme val="minor"/>
    </font>
    <font>
      <b/>
      <sz val="8"/>
      <name val="Calibri"/>
      <family val="2"/>
      <scheme val="minor"/>
    </font>
    <font>
      <sz val="8"/>
      <name val="Calibri"/>
      <family val="2"/>
      <scheme val="minor"/>
    </font>
    <font>
      <sz val="8"/>
      <color theme="1"/>
      <name val="Calibri"/>
      <family val="2"/>
      <scheme val="minor"/>
    </font>
    <font>
      <b/>
      <sz val="8"/>
      <color theme="1"/>
      <name val="Calibri"/>
      <family val="2"/>
      <scheme val="minor"/>
    </font>
    <font>
      <b/>
      <i/>
      <sz val="10"/>
      <color theme="1"/>
      <name val="Calibri"/>
      <family val="2"/>
      <scheme val="minor"/>
    </font>
    <font>
      <i/>
      <sz val="10"/>
      <name val="Calibri"/>
      <family val="2"/>
      <scheme val="minor"/>
    </font>
    <font>
      <sz val="11"/>
      <color theme="1"/>
      <name val="Calibri"/>
      <family val="2"/>
      <scheme val="minor"/>
    </font>
    <font>
      <sz val="10"/>
      <color theme="2" tint="-0.749992370372631"/>
      <name val="Calibri"/>
      <family val="2"/>
      <scheme val="minor"/>
    </font>
    <font>
      <b/>
      <sz val="11"/>
      <color theme="1"/>
      <name val="Calibri"/>
      <family val="2"/>
      <scheme val="minor"/>
    </font>
    <font>
      <sz val="10"/>
      <name val="Times New Roman"/>
      <family val="1"/>
    </font>
    <font>
      <u/>
      <sz val="11"/>
      <color theme="10"/>
      <name val="Calibri"/>
      <family val="2"/>
      <scheme val="minor"/>
    </font>
    <font>
      <u/>
      <sz val="10"/>
      <color theme="10"/>
      <name val="Calibri"/>
      <family val="2"/>
      <scheme val="minor"/>
    </font>
    <font>
      <b/>
      <sz val="10"/>
      <color rgb="FFFFFFFF"/>
      <name val="Calibri"/>
      <family val="2"/>
    </font>
    <font>
      <b/>
      <sz val="8"/>
      <color rgb="FFFFFFFF"/>
      <name val="Calibri"/>
      <family val="2"/>
    </font>
    <font>
      <b/>
      <sz val="10"/>
      <name val="Calibri"/>
      <family val="2"/>
    </font>
    <font>
      <sz val="10"/>
      <name val="Calibri"/>
      <family val="2"/>
    </font>
    <font>
      <sz val="11"/>
      <name val="Calibri"/>
      <family val="2"/>
      <scheme val="minor"/>
    </font>
    <font>
      <b/>
      <sz val="11"/>
      <color rgb="FF2863AA"/>
      <name val="Calibri"/>
      <family val="2"/>
      <scheme val="minor"/>
    </font>
    <font>
      <b/>
      <sz val="10"/>
      <color rgb="FFDC9E1F"/>
      <name val="Calibri"/>
      <family val="2"/>
      <scheme val="minor"/>
    </font>
    <font>
      <b/>
      <sz val="11"/>
      <color rgb="FF44546A"/>
      <name val="Calibri"/>
      <family val="2"/>
      <scheme val="minor"/>
    </font>
    <font>
      <sz val="11"/>
      <color theme="1"/>
      <name val="Segoe UI"/>
      <family val="2"/>
    </font>
    <font>
      <b/>
      <i/>
      <sz val="11"/>
      <color rgb="FF0070C0"/>
      <name val="Calibri"/>
      <family val="2"/>
      <scheme val="minor"/>
    </font>
    <font>
      <sz val="10"/>
      <color theme="1"/>
      <name val="Calibri"/>
      <family val="2"/>
    </font>
  </fonts>
  <fills count="6">
    <fill>
      <patternFill patternType="none"/>
    </fill>
    <fill>
      <patternFill patternType="gray125"/>
    </fill>
    <fill>
      <patternFill patternType="solid">
        <fgColor rgb="FF44546A"/>
        <bgColor indexed="64"/>
      </patternFill>
    </fill>
    <fill>
      <patternFill patternType="solid">
        <fgColor theme="3"/>
        <bgColor indexed="64"/>
      </patternFill>
    </fill>
    <fill>
      <patternFill patternType="solid">
        <fgColor indexed="9"/>
        <bgColor indexed="64"/>
      </patternFill>
    </fill>
    <fill>
      <patternFill patternType="solid">
        <fgColor theme="0"/>
        <bgColor indexed="64"/>
      </patternFill>
    </fill>
  </fills>
  <borders count="53">
    <border>
      <left/>
      <right/>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rgb="FF44546A"/>
      </right>
      <top/>
      <bottom/>
      <diagonal/>
    </border>
    <border>
      <left style="thin">
        <color rgb="FF44546A"/>
      </left>
      <right style="thin">
        <color rgb="FF44546A"/>
      </right>
      <top/>
      <bottom/>
      <diagonal/>
    </border>
    <border>
      <left/>
      <right/>
      <top/>
      <bottom style="double">
        <color rgb="FF44546A"/>
      </bottom>
      <diagonal/>
    </border>
    <border>
      <left style="thin">
        <color theme="0"/>
      </left>
      <right style="thin">
        <color indexed="64"/>
      </right>
      <top style="thin">
        <color theme="0"/>
      </top>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theme="0"/>
      </right>
      <top style="thin">
        <color theme="0"/>
      </top>
      <bottom/>
      <diagonal/>
    </border>
    <border>
      <left style="medium">
        <color theme="3" tint="-0.24994659260841701"/>
      </left>
      <right style="thin">
        <color indexed="64"/>
      </right>
      <top/>
      <bottom/>
      <diagonal/>
    </border>
    <border>
      <left/>
      <right/>
      <top/>
      <bottom style="double">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rgb="FF44546A"/>
      </left>
      <right/>
      <top/>
      <bottom/>
      <diagonal/>
    </border>
    <border>
      <left/>
      <right style="thin">
        <color theme="0"/>
      </right>
      <top style="thin">
        <color theme="0"/>
      </top>
      <bottom style="thin">
        <color theme="0"/>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right>
      <top style="thin">
        <color theme="0"/>
      </top>
      <bottom/>
      <diagonal/>
    </border>
    <border>
      <left style="thin">
        <color rgb="FF44546A"/>
      </left>
      <right style="thin">
        <color theme="0"/>
      </right>
      <top style="thin">
        <color rgb="FF44546A"/>
      </top>
      <bottom style="thin">
        <color theme="0"/>
      </bottom>
      <diagonal/>
    </border>
    <border>
      <left style="thin">
        <color theme="0"/>
      </left>
      <right style="thin">
        <color theme="0"/>
      </right>
      <top style="thin">
        <color rgb="FF44546A"/>
      </top>
      <bottom style="thin">
        <color theme="0"/>
      </bottom>
      <diagonal/>
    </border>
    <border>
      <left style="thin">
        <color theme="0"/>
      </left>
      <right style="thin">
        <color rgb="FF44546A"/>
      </right>
      <top style="thin">
        <color rgb="FF44546A"/>
      </top>
      <bottom style="thin">
        <color theme="0"/>
      </bottom>
      <diagonal/>
    </border>
    <border>
      <left style="thin">
        <color rgb="FF44546A"/>
      </left>
      <right style="thin">
        <color theme="0"/>
      </right>
      <top style="thin">
        <color theme="0"/>
      </top>
      <bottom style="thin">
        <color rgb="FF44546A"/>
      </bottom>
      <diagonal/>
    </border>
    <border>
      <left style="thin">
        <color theme="0"/>
      </left>
      <right style="thin">
        <color theme="0"/>
      </right>
      <top style="thin">
        <color theme="0"/>
      </top>
      <bottom style="thin">
        <color rgb="FF44546A"/>
      </bottom>
      <diagonal/>
    </border>
    <border>
      <left style="thin">
        <color theme="0"/>
      </left>
      <right style="thin">
        <color rgb="FF44546A"/>
      </right>
      <top style="thin">
        <color theme="0"/>
      </top>
      <bottom style="thin">
        <color rgb="FF44546A"/>
      </bottom>
      <diagonal/>
    </border>
    <border>
      <left style="thin">
        <color rgb="FF44546A"/>
      </left>
      <right style="thin">
        <color theme="0"/>
      </right>
      <top/>
      <bottom style="thin">
        <color theme="0"/>
      </bottom>
      <diagonal/>
    </border>
    <border>
      <left style="thin">
        <color rgb="FF44546A"/>
      </left>
      <right style="thin">
        <color theme="0"/>
      </right>
      <top style="thin">
        <color rgb="FF44546A"/>
      </top>
      <bottom/>
      <diagonal/>
    </border>
    <border>
      <left style="thin">
        <color theme="0"/>
      </left>
      <right/>
      <top style="thin">
        <color rgb="FF44546A"/>
      </top>
      <bottom style="thin">
        <color theme="0"/>
      </bottom>
      <diagonal/>
    </border>
    <border>
      <left/>
      <right style="thin">
        <color rgb="FF44546A"/>
      </right>
      <top style="thin">
        <color rgb="FF44546A"/>
      </top>
      <bottom style="thin">
        <color theme="0"/>
      </bottom>
      <diagonal/>
    </border>
    <border>
      <left style="thin">
        <color rgb="FF44546A"/>
      </left>
      <right style="thin">
        <color theme="0"/>
      </right>
      <top/>
      <bottom style="thin">
        <color rgb="FF44546A"/>
      </bottom>
      <diagonal/>
    </border>
    <border>
      <left style="thin">
        <color theme="0"/>
      </left>
      <right style="thin">
        <color theme="0"/>
      </right>
      <top style="thin">
        <color rgb="FF44546A"/>
      </top>
      <bottom/>
      <diagonal/>
    </border>
    <border>
      <left style="thin">
        <color theme="0"/>
      </left>
      <right style="thin">
        <color rgb="FF44546A"/>
      </right>
      <top style="thin">
        <color rgb="FF44546A"/>
      </top>
      <bottom/>
      <diagonal/>
    </border>
    <border>
      <left style="thin">
        <color theme="0"/>
      </left>
      <right/>
      <top style="thin">
        <color theme="0"/>
      </top>
      <bottom style="thin">
        <color rgb="FF44546A"/>
      </bottom>
      <diagonal/>
    </border>
    <border>
      <left/>
      <right/>
      <top style="thin">
        <color theme="0"/>
      </top>
      <bottom style="thin">
        <color rgb="FF44546A"/>
      </bottom>
      <diagonal/>
    </border>
    <border>
      <left/>
      <right style="thin">
        <color theme="0"/>
      </right>
      <top style="thin">
        <color theme="0"/>
      </top>
      <bottom style="thin">
        <color rgb="FF44546A"/>
      </bottom>
      <diagonal/>
    </border>
    <border>
      <left/>
      <right style="thin">
        <color rgb="FF44546A"/>
      </right>
      <top style="thin">
        <color theme="0"/>
      </top>
      <bottom style="thin">
        <color rgb="FF44546A"/>
      </bottom>
      <diagonal/>
    </border>
    <border>
      <left style="thin">
        <color rgb="FF44546A"/>
      </left>
      <right style="thin">
        <color indexed="64"/>
      </right>
      <top/>
      <bottom/>
      <diagonal/>
    </border>
    <border>
      <left style="thin">
        <color rgb="FF44546A"/>
      </left>
      <right style="thin">
        <color theme="0"/>
      </right>
      <top style="thin">
        <color theme="0"/>
      </top>
      <bottom style="thin">
        <color theme="0"/>
      </bottom>
      <diagonal/>
    </border>
    <border>
      <left style="thin">
        <color theme="0"/>
      </left>
      <right style="thin">
        <color rgb="FF44546A"/>
      </right>
      <top style="thin">
        <color theme="0"/>
      </top>
      <bottom style="thin">
        <color theme="0"/>
      </bottom>
      <diagonal/>
    </border>
  </borders>
  <cellStyleXfs count="30">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21" fillId="0" borderId="0"/>
    <xf numFmtId="0" fontId="22" fillId="0" borderId="0" applyNumberFormat="0" applyFill="0" applyBorder="0" applyAlignment="0" applyProtection="0"/>
  </cellStyleXfs>
  <cellXfs count="359">
    <xf numFmtId="0" fontId="0" fillId="0" borderId="0" xfId="0"/>
    <xf numFmtId="0" fontId="3"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 fillId="0" borderId="0" xfId="0" applyFont="1"/>
    <xf numFmtId="0" fontId="5" fillId="0" borderId="0" xfId="0" applyFont="1" applyAlignment="1">
      <alignment horizontal="right"/>
    </xf>
    <xf numFmtId="0" fontId="6" fillId="0" borderId="6" xfId="0" applyFont="1" applyBorder="1"/>
    <xf numFmtId="0" fontId="6" fillId="0" borderId="7" xfId="0" applyFont="1" applyBorder="1"/>
    <xf numFmtId="165" fontId="6" fillId="0" borderId="7" xfId="0" applyNumberFormat="1" applyFont="1" applyBorder="1"/>
    <xf numFmtId="0" fontId="7" fillId="0" borderId="6" xfId="1" applyFont="1" applyBorder="1" applyAlignment="1">
      <alignment horizontal="left" vertical="top" indent="1"/>
    </xf>
    <xf numFmtId="0" fontId="5" fillId="0" borderId="7" xfId="0" applyFont="1" applyBorder="1"/>
    <xf numFmtId="165" fontId="5" fillId="0" borderId="7" xfId="0" applyNumberFormat="1" applyFont="1" applyBorder="1"/>
    <xf numFmtId="0" fontId="2" fillId="0" borderId="6" xfId="1" applyFont="1" applyBorder="1" applyAlignment="1">
      <alignment horizontal="left" vertical="top"/>
    </xf>
    <xf numFmtId="0" fontId="5" fillId="0" borderId="6" xfId="0" applyFont="1" applyBorder="1" applyAlignment="1">
      <alignment horizontal="left" indent="1"/>
    </xf>
    <xf numFmtId="0" fontId="9" fillId="0" borderId="6" xfId="2" applyFont="1" applyBorder="1" applyAlignment="1">
      <alignment horizontal="left" vertical="top" wrapText="1" indent="1"/>
    </xf>
    <xf numFmtId="0" fontId="5" fillId="0" borderId="6" xfId="0" applyFont="1" applyBorder="1" applyAlignment="1">
      <alignment horizontal="left" wrapText="1" indent="1"/>
    </xf>
    <xf numFmtId="0" fontId="5" fillId="0" borderId="8" xfId="0" applyFont="1" applyBorder="1"/>
    <xf numFmtId="164" fontId="10" fillId="0" borderId="8" xfId="9" applyNumberFormat="1" applyFont="1" applyBorder="1" applyAlignment="1">
      <alignment horizontal="right" vertical="top"/>
    </xf>
    <xf numFmtId="1" fontId="6" fillId="0" borderId="7" xfId="0" applyNumberFormat="1" applyFont="1" applyBorder="1" applyAlignment="1">
      <alignment horizontal="right" vertical="center"/>
    </xf>
    <xf numFmtId="0" fontId="6" fillId="0" borderId="7" xfId="0" applyFont="1" applyBorder="1" applyAlignment="1">
      <alignment horizontal="right" vertical="center"/>
    </xf>
    <xf numFmtId="165" fontId="6" fillId="0" borderId="7" xfId="0" applyNumberFormat="1" applyFont="1" applyBorder="1" applyAlignment="1">
      <alignment horizontal="right" vertical="center"/>
    </xf>
    <xf numFmtId="0" fontId="7" fillId="0" borderId="7" xfId="1" applyFont="1" applyBorder="1" applyAlignment="1">
      <alignment horizontal="left" vertical="top" indent="1"/>
    </xf>
    <xf numFmtId="165" fontId="5" fillId="0" borderId="7" xfId="0" applyNumberFormat="1" applyFont="1" applyBorder="1" applyAlignment="1">
      <alignment horizontal="right" vertical="center"/>
    </xf>
    <xf numFmtId="0" fontId="2" fillId="0" borderId="7" xfId="1" applyFont="1" applyBorder="1" applyAlignment="1">
      <alignment vertical="top"/>
    </xf>
    <xf numFmtId="0" fontId="5" fillId="0" borderId="7" xfId="0" applyFont="1" applyBorder="1" applyAlignment="1">
      <alignment horizontal="left" indent="1"/>
    </xf>
    <xf numFmtId="0" fontId="5" fillId="0" borderId="8" xfId="0" applyFont="1" applyBorder="1" applyAlignment="1">
      <alignment horizontal="left" indent="1"/>
    </xf>
    <xf numFmtId="1" fontId="5" fillId="0" borderId="8" xfId="0" applyNumberFormat="1" applyFont="1" applyBorder="1"/>
    <xf numFmtId="165" fontId="7" fillId="0" borderId="8" xfId="0" applyNumberFormat="1" applyFont="1" applyBorder="1"/>
    <xf numFmtId="0" fontId="5" fillId="0" borderId="0" xfId="0" applyFont="1" applyAlignment="1">
      <alignment horizontal="left" indent="1"/>
    </xf>
    <xf numFmtId="1" fontId="5" fillId="0" borderId="0" xfId="0" applyNumberFormat="1" applyFont="1"/>
    <xf numFmtId="0" fontId="6" fillId="0" borderId="14" xfId="0" applyFont="1" applyBorder="1"/>
    <xf numFmtId="0" fontId="7" fillId="0" borderId="14" xfId="1" applyFont="1" applyBorder="1" applyAlignment="1">
      <alignment horizontal="left" vertical="top" indent="1"/>
    </xf>
    <xf numFmtId="1" fontId="5" fillId="0" borderId="15" xfId="0" applyNumberFormat="1" applyFont="1" applyBorder="1"/>
    <xf numFmtId="0" fontId="8" fillId="0" borderId="14" xfId="1" applyFont="1" applyBorder="1" applyAlignment="1">
      <alignment horizontal="left" vertical="top" indent="1"/>
    </xf>
    <xf numFmtId="0" fontId="2" fillId="0" borderId="14" xfId="1" applyFont="1" applyBorder="1" applyAlignment="1">
      <alignment vertical="top"/>
    </xf>
    <xf numFmtId="0" fontId="2" fillId="0" borderId="14" xfId="1" applyFont="1" applyBorder="1" applyAlignment="1">
      <alignment horizontal="left" vertical="top"/>
    </xf>
    <xf numFmtId="0" fontId="2" fillId="0" borderId="14" xfId="1" applyFont="1" applyBorder="1" applyAlignment="1">
      <alignment horizontal="left" vertical="top" wrapText="1"/>
    </xf>
    <xf numFmtId="0" fontId="5" fillId="0" borderId="14" xfId="0" applyFont="1" applyBorder="1" applyAlignment="1">
      <alignment horizontal="left" indent="1"/>
    </xf>
    <xf numFmtId="165" fontId="5" fillId="0" borderId="15" xfId="0" applyNumberFormat="1" applyFont="1" applyBorder="1"/>
    <xf numFmtId="0" fontId="3" fillId="0" borderId="0" xfId="0" applyFont="1" applyAlignment="1">
      <alignment horizontal="center" vertical="center" wrapText="1"/>
    </xf>
    <xf numFmtId="0" fontId="4" fillId="0" borderId="0" xfId="0" applyFont="1" applyAlignment="1">
      <alignment horizontal="center" vertical="center" wrapText="1"/>
    </xf>
    <xf numFmtId="165" fontId="6" fillId="0" borderId="15" xfId="0" applyNumberFormat="1" applyFont="1" applyBorder="1"/>
    <xf numFmtId="0" fontId="5" fillId="0" borderId="18" xfId="0" applyFont="1" applyBorder="1" applyAlignment="1">
      <alignment horizontal="left" wrapText="1" indent="2"/>
    </xf>
    <xf numFmtId="165" fontId="5" fillId="0" borderId="15" xfId="0" applyNumberFormat="1" applyFont="1" applyBorder="1" applyAlignment="1">
      <alignment horizontal="right"/>
    </xf>
    <xf numFmtId="0" fontId="5" fillId="0" borderId="18" xfId="0" applyFont="1" applyBorder="1" applyAlignment="1">
      <alignment horizontal="left" indent="2"/>
    </xf>
    <xf numFmtId="0" fontId="5" fillId="0" borderId="19" xfId="0" applyFont="1" applyBorder="1"/>
    <xf numFmtId="0" fontId="2" fillId="0" borderId="14" xfId="1" applyFont="1" applyBorder="1" applyAlignment="1">
      <alignment horizontal="left" vertical="top" wrapText="1" indent="1"/>
    </xf>
    <xf numFmtId="0" fontId="5" fillId="0" borderId="14" xfId="0" applyFont="1" applyBorder="1" applyAlignment="1">
      <alignment horizontal="left" wrapText="1" indent="2"/>
    </xf>
    <xf numFmtId="1" fontId="5" fillId="0" borderId="15" xfId="0" applyNumberFormat="1" applyFont="1" applyBorder="1" applyAlignment="1">
      <alignment horizontal="right"/>
    </xf>
    <xf numFmtId="0" fontId="6" fillId="0" borderId="19" xfId="0" applyFont="1" applyBorder="1"/>
    <xf numFmtId="0" fontId="3" fillId="3" borderId="2" xfId="0" applyFont="1" applyFill="1" applyBorder="1" applyAlignment="1">
      <alignment horizontal="center" vertical="center" wrapText="1"/>
    </xf>
    <xf numFmtId="166" fontId="6" fillId="0" borderId="7" xfId="2" applyNumberFormat="1" applyFont="1" applyBorder="1" applyAlignment="1">
      <alignment horizontal="right" vertical="top"/>
    </xf>
    <xf numFmtId="0" fontId="2" fillId="0" borderId="7" xfId="1" applyFont="1" applyBorder="1" applyAlignment="1">
      <alignment horizontal="left" vertical="top" indent="1"/>
    </xf>
    <xf numFmtId="166" fontId="5" fillId="0" borderId="7" xfId="10" applyNumberFormat="1" applyFont="1" applyBorder="1" applyAlignment="1">
      <alignment horizontal="right" vertical="top"/>
    </xf>
    <xf numFmtId="0" fontId="7" fillId="0" borderId="7" xfId="1" applyFont="1" applyBorder="1" applyAlignment="1">
      <alignment horizontal="left" vertical="top" indent="2"/>
    </xf>
    <xf numFmtId="0" fontId="5" fillId="0" borderId="7" xfId="0" applyFont="1" applyBorder="1" applyAlignment="1">
      <alignment horizontal="left" indent="3"/>
    </xf>
    <xf numFmtId="0" fontId="5" fillId="0" borderId="8" xfId="0" applyFont="1" applyBorder="1" applyAlignment="1">
      <alignment horizontal="left" indent="2"/>
    </xf>
    <xf numFmtId="0" fontId="12" fillId="4" borderId="0" xfId="1" applyFont="1" applyFill="1" applyAlignment="1">
      <alignment horizontal="left" vertical="top"/>
    </xf>
    <xf numFmtId="0" fontId="3" fillId="3" borderId="13" xfId="0" applyFont="1" applyFill="1" applyBorder="1" applyAlignment="1">
      <alignment horizontal="center" vertical="center" wrapText="1"/>
    </xf>
    <xf numFmtId="0" fontId="6" fillId="0" borderId="23" xfId="0" applyFont="1" applyBorder="1"/>
    <xf numFmtId="0" fontId="14" fillId="0" borderId="0" xfId="0" applyFont="1"/>
    <xf numFmtId="166" fontId="6" fillId="0" borderId="7" xfId="12" applyNumberFormat="1" applyFont="1" applyBorder="1" applyAlignment="1">
      <alignment horizontal="right" vertical="top"/>
    </xf>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5" fillId="0" borderId="7" xfId="1" applyFont="1" applyBorder="1" applyAlignment="1">
      <alignment horizontal="left" vertical="top" indent="2"/>
    </xf>
    <xf numFmtId="165" fontId="6" fillId="0" borderId="7" xfId="0" applyNumberFormat="1" applyFont="1" applyBorder="1" applyAlignment="1">
      <alignment horizontal="right"/>
    </xf>
    <xf numFmtId="166" fontId="5" fillId="0" borderId="7" xfId="18" applyNumberFormat="1" applyFont="1" applyBorder="1" applyAlignment="1">
      <alignment horizontal="right" vertical="top"/>
    </xf>
    <xf numFmtId="0" fontId="13" fillId="0" borderId="0" xfId="0" applyFont="1" applyAlignment="1">
      <alignment horizontal="left" vertical="top" indent="4"/>
    </xf>
    <xf numFmtId="166" fontId="5" fillId="0" borderId="7" xfId="21" applyNumberFormat="1" applyFont="1" applyBorder="1" applyAlignment="1">
      <alignment horizontal="right" vertical="top"/>
    </xf>
    <xf numFmtId="166" fontId="6" fillId="0" borderId="7" xfId="22" applyNumberFormat="1" applyFont="1" applyBorder="1" applyAlignment="1">
      <alignment horizontal="right" vertical="top"/>
    </xf>
    <xf numFmtId="166" fontId="5" fillId="0" borderId="7" xfId="22" applyNumberFormat="1" applyFont="1" applyBorder="1" applyAlignment="1">
      <alignment horizontal="right" vertical="top"/>
    </xf>
    <xf numFmtId="0" fontId="17" fillId="0" borderId="7" xfId="1" applyFont="1" applyBorder="1" applyAlignment="1">
      <alignment horizontal="left" vertical="top" indent="1"/>
    </xf>
    <xf numFmtId="0" fontId="4" fillId="3" borderId="9" xfId="0" applyFont="1" applyFill="1" applyBorder="1" applyAlignment="1">
      <alignment horizontal="center" vertical="center" wrapText="1"/>
    </xf>
    <xf numFmtId="164" fontId="5" fillId="0" borderId="7" xfId="3" applyNumberFormat="1" applyFont="1" applyBorder="1" applyAlignment="1">
      <alignment horizontal="right" vertical="top"/>
    </xf>
    <xf numFmtId="0" fontId="7" fillId="0" borderId="7" xfId="23" applyFont="1" applyBorder="1" applyAlignment="1">
      <alignment vertical="top"/>
    </xf>
    <xf numFmtId="166" fontId="5" fillId="0" borderId="7" xfId="24" applyNumberFormat="1" applyFont="1" applyBorder="1" applyAlignment="1">
      <alignment horizontal="right" vertical="top"/>
    </xf>
    <xf numFmtId="0" fontId="19" fillId="0" borderId="7" xfId="23" applyFont="1" applyBorder="1" applyAlignment="1">
      <alignment vertical="top"/>
    </xf>
    <xf numFmtId="0" fontId="7" fillId="0" borderId="7" xfId="25" applyFont="1" applyBorder="1" applyAlignment="1">
      <alignment vertical="top"/>
    </xf>
    <xf numFmtId="166" fontId="5" fillId="0" borderId="7" xfId="26" applyNumberFormat="1" applyFont="1" applyBorder="1" applyAlignment="1">
      <alignment horizontal="right" vertical="top"/>
    </xf>
    <xf numFmtId="0" fontId="6" fillId="0" borderId="0" xfId="0" applyFont="1" applyAlignment="1">
      <alignment horizontal="left" vertical="center" wrapText="1" indent="1"/>
    </xf>
    <xf numFmtId="165" fontId="5" fillId="0" borderId="15" xfId="0" applyNumberFormat="1" applyFont="1" applyBorder="1" applyAlignment="1">
      <alignment wrapText="1"/>
    </xf>
    <xf numFmtId="165" fontId="5" fillId="0" borderId="15" xfId="0" applyNumberFormat="1" applyFont="1" applyBorder="1" applyAlignment="1">
      <alignment horizontal="right" wrapText="1"/>
    </xf>
    <xf numFmtId="0" fontId="6" fillId="0" borderId="18" xfId="0" applyFont="1" applyBorder="1" applyAlignment="1">
      <alignment horizontal="left" wrapText="1" indent="1"/>
    </xf>
    <xf numFmtId="165" fontId="5" fillId="0" borderId="15" xfId="0" applyNumberFormat="1" applyFont="1" applyBorder="1" applyAlignment="1">
      <alignment vertical="center" wrapText="1"/>
    </xf>
    <xf numFmtId="165" fontId="5" fillId="0" borderId="15" xfId="0" applyNumberFormat="1" applyFont="1" applyBorder="1" applyAlignment="1">
      <alignment horizontal="right" vertical="center" wrapText="1"/>
    </xf>
    <xf numFmtId="0" fontId="6" fillId="0" borderId="14" xfId="0" applyFont="1" applyBorder="1" applyAlignment="1">
      <alignment horizontal="left" wrapText="1" indent="2"/>
    </xf>
    <xf numFmtId="0" fontId="6" fillId="0" borderId="18" xfId="0" applyFont="1" applyBorder="1" applyAlignment="1">
      <alignment horizontal="left" wrapText="1" indent="2"/>
    </xf>
    <xf numFmtId="0" fontId="5" fillId="0" borderId="18" xfId="0" applyFont="1" applyBorder="1" applyAlignment="1">
      <alignment horizontal="left" wrapText="1" indent="3"/>
    </xf>
    <xf numFmtId="0" fontId="2" fillId="0" borderId="14" xfId="1" applyFont="1" applyBorder="1" applyAlignment="1">
      <alignment horizontal="left" vertical="top" indent="1"/>
    </xf>
    <xf numFmtId="165" fontId="6" fillId="0" borderId="15" xfId="0" applyNumberFormat="1" applyFont="1" applyBorder="1" applyAlignment="1">
      <alignment horizontal="right"/>
    </xf>
    <xf numFmtId="0" fontId="7" fillId="0" borderId="14" xfId="1" applyFont="1" applyBorder="1" applyAlignment="1">
      <alignment horizontal="left" vertical="top" indent="2"/>
    </xf>
    <xf numFmtId="1" fontId="5" fillId="0" borderId="19" xfId="0" applyNumberFormat="1" applyFont="1" applyBorder="1"/>
    <xf numFmtId="0" fontId="2" fillId="0" borderId="0" xfId="1" applyFont="1" applyAlignment="1">
      <alignment horizontal="left" vertical="top" indent="1"/>
    </xf>
    <xf numFmtId="0" fontId="7" fillId="0" borderId="0" xfId="1" applyFont="1" applyAlignment="1">
      <alignment horizontal="left" vertical="top" indent="3"/>
    </xf>
    <xf numFmtId="0" fontId="7" fillId="0" borderId="6" xfId="1" applyFont="1" applyBorder="1" applyAlignment="1">
      <alignment horizontal="left" vertical="top" indent="3"/>
    </xf>
    <xf numFmtId="0" fontId="5" fillId="0" borderId="15" xfId="0" applyFont="1" applyBorder="1" applyAlignment="1">
      <alignment horizontal="right"/>
    </xf>
    <xf numFmtId="0" fontId="7" fillId="0" borderId="14" xfId="1" applyFont="1" applyBorder="1" applyAlignment="1">
      <alignment horizontal="left" vertical="top" wrapText="1" indent="2"/>
    </xf>
    <xf numFmtId="0" fontId="2" fillId="0" borderId="14" xfId="1" applyFont="1" applyBorder="1" applyAlignment="1">
      <alignment horizontal="left" vertical="top" indent="2"/>
    </xf>
    <xf numFmtId="0" fontId="6" fillId="0" borderId="15" xfId="0" applyFont="1" applyBorder="1" applyAlignment="1">
      <alignment horizontal="right"/>
    </xf>
    <xf numFmtId="0" fontId="2" fillId="0" borderId="14" xfId="1" applyFont="1" applyBorder="1" applyAlignment="1">
      <alignment horizontal="left" vertical="top" indent="3"/>
    </xf>
    <xf numFmtId="0" fontId="7" fillId="0" borderId="14" xfId="1" applyFont="1" applyBorder="1" applyAlignment="1">
      <alignment horizontal="left" vertical="top" indent="4"/>
    </xf>
    <xf numFmtId="165" fontId="20" fillId="0" borderId="15" xfId="0" applyNumberFormat="1" applyFont="1" applyBorder="1" applyAlignment="1">
      <alignment horizontal="right"/>
    </xf>
    <xf numFmtId="165" fontId="7" fillId="0" borderId="14" xfId="0" applyNumberFormat="1" applyFont="1" applyBorder="1"/>
    <xf numFmtId="0" fontId="3" fillId="3" borderId="20"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6" fillId="0" borderId="14" xfId="0" applyFont="1" applyBorder="1" applyAlignment="1">
      <alignment horizontal="left" indent="1"/>
    </xf>
    <xf numFmtId="165" fontId="7" fillId="0" borderId="15" xfId="0" applyNumberFormat="1" applyFont="1" applyBorder="1" applyAlignment="1">
      <alignment horizontal="right"/>
    </xf>
    <xf numFmtId="0" fontId="7" fillId="0" borderId="0" xfId="1" applyFont="1" applyAlignment="1">
      <alignment horizontal="left" vertical="top" indent="2"/>
    </xf>
    <xf numFmtId="0" fontId="7" fillId="0" borderId="6" xfId="1" applyFont="1" applyBorder="1" applyAlignment="1">
      <alignment horizontal="left" vertical="top" indent="2"/>
    </xf>
    <xf numFmtId="0" fontId="7" fillId="4" borderId="0" xfId="28" applyFont="1" applyFill="1"/>
    <xf numFmtId="0" fontId="7" fillId="4" borderId="0" xfId="28" applyFont="1" applyFill="1" applyAlignment="1">
      <alignment horizontal="justify" vertical="center" wrapText="1"/>
    </xf>
    <xf numFmtId="0" fontId="7" fillId="4" borderId="0" xfId="28" applyFont="1" applyFill="1" applyAlignment="1">
      <alignment vertical="center"/>
    </xf>
    <xf numFmtId="0" fontId="7" fillId="4" borderId="27" xfId="28" applyFont="1" applyFill="1" applyBorder="1" applyAlignment="1">
      <alignment horizontal="justify" vertical="center" wrapText="1"/>
    </xf>
    <xf numFmtId="0" fontId="18" fillId="0" borderId="0" xfId="0" applyFont="1"/>
    <xf numFmtId="0" fontId="18" fillId="0" borderId="19" xfId="0" applyFont="1" applyBorder="1"/>
    <xf numFmtId="165" fontId="2" fillId="0" borderId="14" xfId="0" applyNumberFormat="1" applyFont="1" applyBorder="1" applyAlignment="1">
      <alignment horizontal="right" vertical="center" wrapText="1"/>
    </xf>
    <xf numFmtId="165" fontId="18" fillId="0" borderId="19" xfId="0" applyNumberFormat="1" applyFont="1" applyBorder="1"/>
    <xf numFmtId="165" fontId="18" fillId="0" borderId="15" xfId="0" applyNumberFormat="1" applyFont="1" applyBorder="1" applyAlignment="1">
      <alignment horizontal="right"/>
    </xf>
    <xf numFmtId="165" fontId="5" fillId="0" borderId="14" xfId="0" applyNumberFormat="1" applyFont="1" applyBorder="1" applyAlignment="1">
      <alignment horizontal="right"/>
    </xf>
    <xf numFmtId="165" fontId="6" fillId="0" borderId="15" xfId="0" applyNumberFormat="1" applyFont="1" applyBorder="1" applyAlignment="1">
      <alignment horizontal="right" vertical="center" wrapText="1"/>
    </xf>
    <xf numFmtId="165" fontId="6" fillId="0" borderId="15" xfId="0" applyNumberFormat="1" applyFont="1" applyBorder="1" applyAlignment="1">
      <alignment horizontal="right" wrapText="1"/>
    </xf>
    <xf numFmtId="0" fontId="23" fillId="0" borderId="0" xfId="29" applyFont="1"/>
    <xf numFmtId="0" fontId="15" fillId="0" borderId="0" xfId="0" applyFont="1"/>
    <xf numFmtId="0" fontId="3" fillId="5" borderId="0" xfId="0" applyFont="1" applyFill="1" applyAlignment="1">
      <alignment horizontal="center" vertical="center" wrapText="1"/>
    </xf>
    <xf numFmtId="0" fontId="4" fillId="5" borderId="0" xfId="0" applyFont="1" applyFill="1" applyAlignment="1">
      <alignment horizontal="center" vertical="center" wrapText="1"/>
    </xf>
    <xf numFmtId="0" fontId="18" fillId="5" borderId="0" xfId="0" applyFont="1" applyFill="1"/>
    <xf numFmtId="0" fontId="5" fillId="5" borderId="19" xfId="0" applyFont="1" applyFill="1" applyBorder="1" applyAlignment="1">
      <alignment horizontal="left" wrapText="1" indent="2"/>
    </xf>
    <xf numFmtId="1" fontId="5" fillId="5" borderId="19" xfId="0" applyNumberFormat="1" applyFont="1" applyFill="1" applyBorder="1" applyAlignment="1">
      <alignment horizontal="right" wrapText="1"/>
    </xf>
    <xf numFmtId="165" fontId="5" fillId="5" borderId="19" xfId="0" applyNumberFormat="1" applyFont="1" applyFill="1" applyBorder="1" applyAlignment="1">
      <alignment horizontal="right" wrapText="1"/>
    </xf>
    <xf numFmtId="1" fontId="5" fillId="5" borderId="19" xfId="0" applyNumberFormat="1" applyFont="1" applyFill="1" applyBorder="1" applyAlignment="1">
      <alignment horizontal="right" vertical="center" wrapText="1"/>
    </xf>
    <xf numFmtId="165" fontId="5" fillId="5" borderId="19" xfId="0" applyNumberFormat="1" applyFont="1" applyFill="1" applyBorder="1" applyAlignment="1">
      <alignment horizontal="right" vertical="center" wrapText="1"/>
    </xf>
    <xf numFmtId="0" fontId="5" fillId="5" borderId="19" xfId="0" applyFont="1" applyFill="1" applyBorder="1" applyAlignment="1">
      <alignment horizontal="left" wrapText="1" indent="3"/>
    </xf>
    <xf numFmtId="0" fontId="5" fillId="0" borderId="19" xfId="0" applyFont="1" applyBorder="1" applyAlignment="1">
      <alignment horizontal="left" wrapText="1" indent="2"/>
    </xf>
    <xf numFmtId="1" fontId="5" fillId="0" borderId="19" xfId="0" applyNumberFormat="1" applyFont="1" applyBorder="1" applyAlignment="1">
      <alignment horizontal="right" vertical="center" wrapText="1"/>
    </xf>
    <xf numFmtId="165" fontId="5" fillId="0" borderId="19" xfId="0" applyNumberFormat="1" applyFont="1" applyBorder="1" applyAlignment="1">
      <alignment horizontal="right" vertical="center" wrapText="1"/>
    </xf>
    <xf numFmtId="165" fontId="6" fillId="0" borderId="14" xfId="0" applyNumberFormat="1" applyFont="1" applyBorder="1"/>
    <xf numFmtId="0" fontId="18" fillId="0" borderId="14" xfId="0" applyFont="1" applyBorder="1"/>
    <xf numFmtId="165" fontId="5" fillId="0" borderId="14" xfId="0" applyNumberFormat="1" applyFont="1" applyBorder="1"/>
    <xf numFmtId="0" fontId="5" fillId="0" borderId="14" xfId="0" applyFont="1" applyBorder="1"/>
    <xf numFmtId="0" fontId="2" fillId="0" borderId="6" xfId="1" applyFont="1" applyBorder="1" applyAlignment="1">
      <alignment vertical="top"/>
    </xf>
    <xf numFmtId="0" fontId="6" fillId="0" borderId="15" xfId="0" applyFont="1" applyBorder="1" applyAlignment="1">
      <alignment horizontal="right" vertical="center" wrapText="1"/>
    </xf>
    <xf numFmtId="0" fontId="4" fillId="0" borderId="15" xfId="0" applyFont="1" applyBorder="1" applyAlignment="1">
      <alignment horizontal="center" vertical="center" wrapText="1"/>
    </xf>
    <xf numFmtId="167" fontId="6" fillId="0" borderId="7" xfId="0" applyNumberFormat="1" applyFont="1" applyBorder="1" applyAlignment="1">
      <alignment vertical="center"/>
    </xf>
    <xf numFmtId="167" fontId="6" fillId="0" borderId="7" xfId="0" applyNumberFormat="1" applyFont="1" applyBorder="1"/>
    <xf numFmtId="167" fontId="5" fillId="0" borderId="7" xfId="0" applyNumberFormat="1" applyFont="1" applyBorder="1" applyAlignment="1">
      <alignment vertical="center"/>
    </xf>
    <xf numFmtId="167" fontId="5" fillId="0" borderId="7" xfId="0" applyNumberFormat="1" applyFont="1" applyBorder="1"/>
    <xf numFmtId="167" fontId="6" fillId="0" borderId="7" xfId="2" applyNumberFormat="1" applyFont="1" applyBorder="1" applyAlignment="1">
      <alignment horizontal="right" vertical="top"/>
    </xf>
    <xf numFmtId="167" fontId="6" fillId="0" borderId="7" xfId="10" applyNumberFormat="1" applyFont="1" applyBorder="1" applyAlignment="1">
      <alignment horizontal="right" vertical="top"/>
    </xf>
    <xf numFmtId="167" fontId="5" fillId="0" borderId="7" xfId="10" applyNumberFormat="1" applyFont="1" applyBorder="1" applyAlignment="1">
      <alignment horizontal="right" vertical="top"/>
    </xf>
    <xf numFmtId="167" fontId="5" fillId="0" borderId="7" xfId="2" applyNumberFormat="1" applyFont="1" applyBorder="1" applyAlignment="1">
      <alignment horizontal="right" vertical="top"/>
    </xf>
    <xf numFmtId="167" fontId="6" fillId="0" borderId="15" xfId="0" applyNumberFormat="1" applyFont="1" applyBorder="1" applyAlignment="1">
      <alignment horizontal="right"/>
    </xf>
    <xf numFmtId="167" fontId="5" fillId="0" borderId="6" xfId="0" applyNumberFormat="1" applyFont="1" applyBorder="1" applyAlignment="1">
      <alignment vertical="center"/>
    </xf>
    <xf numFmtId="167" fontId="5" fillId="0" borderId="6" xfId="0" applyNumberFormat="1" applyFont="1" applyBorder="1"/>
    <xf numFmtId="167" fontId="5" fillId="0" borderId="15" xfId="0" applyNumberFormat="1" applyFont="1" applyBorder="1" applyAlignment="1">
      <alignment horizontal="right"/>
    </xf>
    <xf numFmtId="167" fontId="5" fillId="0" borderId="14" xfId="0" applyNumberFormat="1" applyFont="1" applyBorder="1"/>
    <xf numFmtId="167" fontId="6" fillId="0" borderId="15" xfId="0" applyNumberFormat="1" applyFont="1" applyBorder="1"/>
    <xf numFmtId="167" fontId="5" fillId="0" borderId="14" xfId="0" applyNumberFormat="1" applyFont="1" applyBorder="1" applyAlignment="1">
      <alignment horizontal="right"/>
    </xf>
    <xf numFmtId="167" fontId="5" fillId="0" borderId="15" xfId="0" applyNumberFormat="1" applyFont="1" applyBorder="1"/>
    <xf numFmtId="167" fontId="5" fillId="0" borderId="15" xfId="0" applyNumberFormat="1" applyFont="1" applyBorder="1" applyAlignment="1">
      <alignment horizontal="right" vertical="center"/>
    </xf>
    <xf numFmtId="165" fontId="5" fillId="0" borderId="6" xfId="0" applyNumberFormat="1" applyFont="1" applyBorder="1" applyAlignment="1">
      <alignment horizontal="right"/>
    </xf>
    <xf numFmtId="167" fontId="5" fillId="0" borderId="6" xfId="0" applyNumberFormat="1" applyFont="1" applyBorder="1" applyAlignment="1">
      <alignment horizontal="right" vertical="center"/>
    </xf>
    <xf numFmtId="165" fontId="5" fillId="0" borderId="7" xfId="0" applyNumberFormat="1" applyFont="1" applyBorder="1" applyAlignment="1">
      <alignment horizontal="right"/>
    </xf>
    <xf numFmtId="167" fontId="6" fillId="0" borderId="14" xfId="0" applyNumberFormat="1" applyFont="1" applyBorder="1" applyAlignment="1">
      <alignment horizontal="right"/>
    </xf>
    <xf numFmtId="0" fontId="6" fillId="0" borderId="14" xfId="0" applyFont="1" applyBorder="1" applyAlignment="1">
      <alignment horizontal="right"/>
    </xf>
    <xf numFmtId="167" fontId="6" fillId="0" borderId="15" xfId="0" applyNumberFormat="1" applyFont="1" applyBorder="1" applyAlignment="1">
      <alignment horizontal="right" indent="2"/>
    </xf>
    <xf numFmtId="165" fontId="20" fillId="0" borderId="15" xfId="0" applyNumberFormat="1" applyFont="1" applyBorder="1" applyAlignment="1">
      <alignment horizontal="right" indent="2"/>
    </xf>
    <xf numFmtId="167" fontId="5" fillId="0" borderId="6" xfId="0" applyNumberFormat="1" applyFont="1" applyBorder="1" applyAlignment="1">
      <alignment horizontal="right"/>
    </xf>
    <xf numFmtId="167" fontId="18" fillId="0" borderId="14" xfId="0" applyNumberFormat="1" applyFont="1" applyBorder="1"/>
    <xf numFmtId="167" fontId="5" fillId="0" borderId="14" xfId="0" applyNumberFormat="1" applyFont="1" applyBorder="1" applyAlignment="1">
      <alignment vertical="center"/>
    </xf>
    <xf numFmtId="167" fontId="6" fillId="0" borderId="16" xfId="0" applyNumberFormat="1" applyFont="1" applyBorder="1" applyAlignment="1">
      <alignment horizontal="right" vertical="center" wrapText="1"/>
    </xf>
    <xf numFmtId="167" fontId="5" fillId="0" borderId="15" xfId="0" applyNumberFormat="1" applyFont="1" applyBorder="1" applyAlignment="1">
      <alignment vertical="center" wrapText="1"/>
    </xf>
    <xf numFmtId="167" fontId="5" fillId="0" borderId="15" xfId="0" applyNumberFormat="1" applyFont="1" applyBorder="1" applyAlignment="1">
      <alignment horizontal="right" vertical="center" wrapText="1"/>
    </xf>
    <xf numFmtId="167" fontId="6" fillId="0" borderId="15" xfId="0" applyNumberFormat="1" applyFont="1" applyBorder="1" applyAlignment="1">
      <alignment horizontal="right" vertical="center" wrapText="1"/>
    </xf>
    <xf numFmtId="167" fontId="5" fillId="0" borderId="15" xfId="0" applyNumberFormat="1" applyFont="1" applyBorder="1" applyAlignment="1">
      <alignment horizontal="right" wrapText="1"/>
    </xf>
    <xf numFmtId="167" fontId="6" fillId="0" borderId="15" xfId="0" applyNumberFormat="1" applyFont="1" applyBorder="1" applyAlignment="1">
      <alignment horizontal="right" wrapText="1"/>
    </xf>
    <xf numFmtId="167" fontId="6" fillId="0" borderId="15" xfId="0" applyNumberFormat="1" applyFont="1" applyBorder="1" applyAlignment="1">
      <alignment wrapText="1"/>
    </xf>
    <xf numFmtId="165" fontId="6" fillId="0" borderId="15" xfId="0" applyNumberFormat="1" applyFont="1" applyBorder="1" applyAlignment="1">
      <alignment wrapText="1"/>
    </xf>
    <xf numFmtId="167" fontId="5" fillId="0" borderId="15" xfId="0" applyNumberFormat="1" applyFont="1" applyBorder="1" applyAlignment="1">
      <alignment wrapText="1"/>
    </xf>
    <xf numFmtId="167" fontId="6" fillId="0" borderId="7" xfId="22" applyNumberFormat="1" applyFont="1" applyBorder="1" applyAlignment="1">
      <alignment horizontal="right" vertical="top"/>
    </xf>
    <xf numFmtId="167" fontId="5" fillId="0" borderId="7" xfId="22" applyNumberFormat="1" applyFont="1" applyBorder="1" applyAlignment="1">
      <alignment horizontal="right" vertical="top"/>
    </xf>
    <xf numFmtId="167" fontId="6" fillId="0" borderId="7" xfId="12" applyNumberFormat="1" applyFont="1" applyBorder="1" applyAlignment="1">
      <alignment horizontal="right" vertical="top"/>
    </xf>
    <xf numFmtId="167" fontId="5" fillId="0" borderId="7" xfId="21" applyNumberFormat="1" applyFont="1" applyBorder="1" applyAlignment="1">
      <alignment horizontal="right" vertical="top"/>
    </xf>
    <xf numFmtId="167" fontId="6" fillId="0" borderId="7" xfId="18" applyNumberFormat="1" applyFont="1" applyBorder="1" applyAlignment="1">
      <alignment vertical="top"/>
    </xf>
    <xf numFmtId="167" fontId="5" fillId="0" borderId="7" xfId="18" applyNumberFormat="1" applyFont="1" applyBorder="1" applyAlignment="1">
      <alignment horizontal="right" vertical="top"/>
    </xf>
    <xf numFmtId="167" fontId="5" fillId="0" borderId="7" xfId="13" applyNumberFormat="1" applyFont="1" applyBorder="1" applyAlignment="1">
      <alignment horizontal="right" vertical="top"/>
    </xf>
    <xf numFmtId="166" fontId="5" fillId="0" borderId="7" xfId="13" applyNumberFormat="1" applyFont="1" applyBorder="1" applyAlignment="1">
      <alignment horizontal="right" vertical="top"/>
    </xf>
    <xf numFmtId="0" fontId="24" fillId="3" borderId="2" xfId="0" applyFont="1" applyFill="1" applyBorder="1" applyAlignment="1">
      <alignment horizontal="center" vertical="center" wrapText="1"/>
    </xf>
    <xf numFmtId="0" fontId="25" fillId="0" borderId="0" xfId="0" applyFont="1" applyAlignment="1">
      <alignment horizontal="center" vertical="center" wrapText="1"/>
    </xf>
    <xf numFmtId="0" fontId="0" fillId="0" borderId="19" xfId="0" applyBorder="1"/>
    <xf numFmtId="0" fontId="7" fillId="0" borderId="19" xfId="0" applyFont="1" applyBorder="1" applyAlignment="1">
      <alignment horizontal="right"/>
    </xf>
    <xf numFmtId="0" fontId="28" fillId="0" borderId="19" xfId="0" applyFont="1" applyBorder="1"/>
    <xf numFmtId="165" fontId="7" fillId="0" borderId="19" xfId="0" applyNumberFormat="1" applyFont="1" applyBorder="1" applyAlignment="1">
      <alignment horizontal="right"/>
    </xf>
    <xf numFmtId="165" fontId="18" fillId="0" borderId="0" xfId="0" applyNumberFormat="1" applyFont="1"/>
    <xf numFmtId="0" fontId="29" fillId="0" borderId="0" xfId="0" applyFont="1"/>
    <xf numFmtId="0" fontId="2" fillId="0" borderId="21" xfId="1" applyFont="1" applyBorder="1" applyAlignment="1">
      <alignment vertical="center" wrapText="1"/>
    </xf>
    <xf numFmtId="0" fontId="4" fillId="3" borderId="37" xfId="0" applyFont="1" applyFill="1" applyBorder="1" applyAlignment="1">
      <alignment horizontal="center" vertical="center" wrapText="1"/>
    </xf>
    <xf numFmtId="0" fontId="25" fillId="3" borderId="38"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3" fillId="3" borderId="45" xfId="0" applyFont="1" applyFill="1" applyBorder="1" applyAlignment="1">
      <alignment horizontal="center" vertical="center" wrapText="1"/>
    </xf>
    <xf numFmtId="167" fontId="6" fillId="0" borderId="7" xfId="0" applyNumberFormat="1" applyFont="1" applyBorder="1" applyAlignment="1">
      <alignment horizontal="right" vertical="center"/>
    </xf>
    <xf numFmtId="167" fontId="6" fillId="0" borderId="7" xfId="0" applyNumberFormat="1" applyFont="1" applyBorder="1" applyAlignment="1">
      <alignment horizontal="right"/>
    </xf>
    <xf numFmtId="167" fontId="5" fillId="0" borderId="7" xfId="0" applyNumberFormat="1" applyFont="1" applyBorder="1" applyAlignment="1">
      <alignment horizontal="right" vertical="center"/>
    </xf>
    <xf numFmtId="167" fontId="5" fillId="0" borderId="7" xfId="0" applyNumberFormat="1" applyFont="1" applyBorder="1" applyAlignment="1">
      <alignment horizontal="right"/>
    </xf>
    <xf numFmtId="167" fontId="5" fillId="0" borderId="7" xfId="5" applyNumberFormat="1" applyFont="1" applyBorder="1" applyAlignment="1">
      <alignment horizontal="right" vertical="top"/>
    </xf>
    <xf numFmtId="165" fontId="5" fillId="0" borderId="7" xfId="5" applyNumberFormat="1" applyFont="1" applyBorder="1" applyAlignment="1">
      <alignment horizontal="right" vertical="top"/>
    </xf>
    <xf numFmtId="167" fontId="5" fillId="0" borderId="7" xfId="0" applyNumberFormat="1" applyFont="1" applyBorder="1" applyAlignment="1">
      <alignment horizontal="right" vertical="center" wrapText="1"/>
    </xf>
    <xf numFmtId="167" fontId="5" fillId="0" borderId="7" xfId="24" applyNumberFormat="1" applyFont="1" applyBorder="1" applyAlignment="1">
      <alignment horizontal="right" vertical="top"/>
    </xf>
    <xf numFmtId="167" fontId="5" fillId="0" borderId="7" xfId="26" applyNumberFormat="1" applyFont="1" applyBorder="1" applyAlignment="1">
      <alignment horizontal="right" vertical="top"/>
    </xf>
    <xf numFmtId="167" fontId="6" fillId="0" borderId="6" xfId="0" applyNumberFormat="1" applyFont="1" applyBorder="1" applyAlignment="1">
      <alignment vertical="center"/>
    </xf>
    <xf numFmtId="165" fontId="5" fillId="0" borderId="50" xfId="0" applyNumberFormat="1" applyFont="1" applyBorder="1"/>
    <xf numFmtId="167" fontId="26" fillId="0" borderId="15" xfId="0" applyNumberFormat="1" applyFont="1" applyBorder="1" applyAlignment="1">
      <alignment horizontal="right" vertical="center" wrapText="1"/>
    </xf>
    <xf numFmtId="165" fontId="26" fillId="0" borderId="14" xfId="0" applyNumberFormat="1" applyFont="1" applyBorder="1" applyAlignment="1">
      <alignment horizontal="right" vertical="center" wrapText="1"/>
    </xf>
    <xf numFmtId="165" fontId="26" fillId="0" borderId="15" xfId="0" applyNumberFormat="1" applyFont="1" applyBorder="1" applyAlignment="1">
      <alignment horizontal="right" vertical="center" wrapText="1"/>
    </xf>
    <xf numFmtId="167" fontId="27" fillId="0" borderId="15" xfId="0" applyNumberFormat="1" applyFont="1" applyBorder="1" applyAlignment="1">
      <alignment horizontal="right" vertical="center" wrapText="1"/>
    </xf>
    <xf numFmtId="165" fontId="27" fillId="0" borderId="15" xfId="0" applyNumberFormat="1" applyFont="1" applyBorder="1" applyAlignment="1">
      <alignment horizontal="right" vertical="center" wrapText="1"/>
    </xf>
    <xf numFmtId="165" fontId="27" fillId="0" borderId="0" xfId="0" applyNumberFormat="1" applyFont="1" applyAlignment="1">
      <alignment horizontal="right" vertical="center" wrapText="1"/>
    </xf>
    <xf numFmtId="167" fontId="7" fillId="0" borderId="15" xfId="0" applyNumberFormat="1" applyFont="1" applyBorder="1" applyAlignment="1">
      <alignment horizontal="right"/>
    </xf>
    <xf numFmtId="167" fontId="27" fillId="0" borderId="15" xfId="0" applyNumberFormat="1" applyFont="1" applyBorder="1" applyAlignment="1">
      <alignment horizontal="right"/>
    </xf>
    <xf numFmtId="165" fontId="27" fillId="0" borderId="15" xfId="0" applyNumberFormat="1" applyFont="1" applyBorder="1" applyAlignment="1">
      <alignment horizontal="right"/>
    </xf>
    <xf numFmtId="167" fontId="0" fillId="0" borderId="0" xfId="0" applyNumberFormat="1" applyAlignment="1">
      <alignment horizontal="right"/>
    </xf>
    <xf numFmtId="167" fontId="26" fillId="0" borderId="14" xfId="0" applyNumberFormat="1" applyFont="1" applyBorder="1" applyAlignment="1">
      <alignment horizontal="right" vertical="center" wrapText="1"/>
    </xf>
    <xf numFmtId="165" fontId="2" fillId="0" borderId="14" xfId="0" applyNumberFormat="1" applyFont="1" applyBorder="1" applyAlignment="1">
      <alignment horizontal="right"/>
    </xf>
    <xf numFmtId="167" fontId="27" fillId="0" borderId="14" xfId="0" applyNumberFormat="1" applyFont="1" applyBorder="1" applyAlignment="1">
      <alignment horizontal="right" vertical="center" wrapText="1"/>
    </xf>
    <xf numFmtId="165" fontId="27" fillId="0" borderId="14" xfId="0" applyNumberFormat="1" applyFont="1" applyBorder="1" applyAlignment="1">
      <alignment horizontal="right" vertical="center" wrapText="1"/>
    </xf>
    <xf numFmtId="165" fontId="7" fillId="0" borderId="14" xfId="0" applyNumberFormat="1" applyFont="1" applyBorder="1" applyAlignment="1">
      <alignment horizontal="right"/>
    </xf>
    <xf numFmtId="167" fontId="7" fillId="0" borderId="14" xfId="0" applyNumberFormat="1" applyFont="1" applyBorder="1" applyAlignment="1">
      <alignment horizontal="right"/>
    </xf>
    <xf numFmtId="0" fontId="26" fillId="0" borderId="14" xfId="0" applyFont="1" applyBorder="1" applyAlignment="1">
      <alignment horizontal="center" vertical="center" wrapText="1"/>
    </xf>
    <xf numFmtId="0" fontId="2" fillId="0" borderId="14" xfId="0" applyFont="1" applyBorder="1"/>
    <xf numFmtId="167" fontId="2" fillId="0" borderId="15" xfId="0" applyNumberFormat="1" applyFont="1" applyBorder="1" applyAlignment="1">
      <alignment horizontal="right" vertical="center" wrapText="1"/>
    </xf>
    <xf numFmtId="0" fontId="2" fillId="0" borderId="14" xfId="0" applyFont="1" applyBorder="1" applyAlignment="1">
      <alignment horizontal="right" vertical="center" wrapText="1"/>
    </xf>
    <xf numFmtId="0" fontId="2" fillId="0" borderId="15" xfId="0" applyFont="1" applyBorder="1" applyAlignment="1">
      <alignment horizontal="right" vertical="center" wrapText="1"/>
    </xf>
    <xf numFmtId="165" fontId="2" fillId="0" borderId="15" xfId="0" applyNumberFormat="1" applyFont="1" applyBorder="1" applyAlignment="1">
      <alignment horizontal="right" vertical="center" wrapText="1"/>
    </xf>
    <xf numFmtId="167" fontId="7" fillId="0" borderId="15" xfId="0" applyNumberFormat="1" applyFont="1" applyBorder="1" applyAlignment="1">
      <alignment horizontal="right" vertical="center" wrapText="1"/>
    </xf>
    <xf numFmtId="165" fontId="7" fillId="0" borderId="15" xfId="0" applyNumberFormat="1" applyFont="1" applyBorder="1" applyAlignment="1">
      <alignment horizontal="right" vertical="center" wrapText="1"/>
    </xf>
    <xf numFmtId="167" fontId="18" fillId="0" borderId="15" xfId="0" applyNumberFormat="1" applyFont="1" applyBorder="1" applyAlignment="1">
      <alignment horizontal="right"/>
    </xf>
    <xf numFmtId="167" fontId="5" fillId="0" borderId="7" xfId="0" applyNumberFormat="1" applyFont="1" applyBorder="1" applyAlignment="1">
      <alignment horizontal="right" vertical="center" indent="1"/>
    </xf>
    <xf numFmtId="165" fontId="7" fillId="0" borderId="7" xfId="0" applyNumberFormat="1" applyFont="1" applyBorder="1" applyAlignment="1">
      <alignment horizontal="right" vertical="center"/>
    </xf>
    <xf numFmtId="167" fontId="5" fillId="0" borderId="7" xfId="27" applyNumberFormat="1" applyFont="1" applyBorder="1" applyAlignment="1">
      <alignment horizontal="right" vertical="top"/>
    </xf>
    <xf numFmtId="166" fontId="5" fillId="0" borderId="7" xfId="27" applyNumberFormat="1" applyFont="1" applyBorder="1" applyAlignment="1">
      <alignment horizontal="right" vertical="top"/>
    </xf>
    <xf numFmtId="167" fontId="6" fillId="0" borderId="7" xfId="19" applyNumberFormat="1" applyFont="1" applyBorder="1" applyAlignment="1">
      <alignment horizontal="right" vertical="top"/>
    </xf>
    <xf numFmtId="166" fontId="6" fillId="0" borderId="7" xfId="19" applyNumberFormat="1" applyFont="1" applyBorder="1" applyAlignment="1">
      <alignment horizontal="right" vertical="top"/>
    </xf>
    <xf numFmtId="1" fontId="5" fillId="0" borderId="7" xfId="0" applyNumberFormat="1" applyFont="1" applyBorder="1" applyAlignment="1">
      <alignment vertical="center"/>
    </xf>
    <xf numFmtId="165" fontId="5" fillId="0" borderId="7" xfId="0" applyNumberFormat="1" applyFont="1" applyBorder="1" applyAlignment="1">
      <alignment vertical="center"/>
    </xf>
    <xf numFmtId="167" fontId="5" fillId="0" borderId="7" xfId="19" applyNumberFormat="1" applyFont="1" applyBorder="1" applyAlignment="1">
      <alignment horizontal="right" vertical="top"/>
    </xf>
    <xf numFmtId="166" fontId="5" fillId="0" borderId="7" xfId="19" applyNumberFormat="1" applyFont="1" applyBorder="1" applyAlignment="1">
      <alignment horizontal="right" vertical="top"/>
    </xf>
    <xf numFmtId="167" fontId="5" fillId="0" borderId="7" xfId="20" applyNumberFormat="1" applyFont="1" applyBorder="1" applyAlignment="1">
      <alignment horizontal="right" vertical="top"/>
    </xf>
    <xf numFmtId="166" fontId="5" fillId="0" borderId="7" xfId="20" applyNumberFormat="1" applyFont="1" applyBorder="1" applyAlignment="1">
      <alignment horizontal="right" vertical="top"/>
    </xf>
    <xf numFmtId="167" fontId="6" fillId="0" borderId="7" xfId="17" applyNumberFormat="1" applyFont="1" applyBorder="1" applyAlignment="1">
      <alignment horizontal="right" vertical="top"/>
    </xf>
    <xf numFmtId="166" fontId="6" fillId="0" borderId="7" xfId="17" applyNumberFormat="1" applyFont="1" applyBorder="1" applyAlignment="1">
      <alignment horizontal="right" vertical="top"/>
    </xf>
    <xf numFmtId="167" fontId="5" fillId="0" borderId="7" xfId="17" applyNumberFormat="1" applyFont="1" applyBorder="1" applyAlignment="1">
      <alignment horizontal="right" vertical="top"/>
    </xf>
    <xf numFmtId="166" fontId="5" fillId="0" borderId="7" xfId="17" applyNumberFormat="1" applyFont="1" applyBorder="1" applyAlignment="1">
      <alignment horizontal="right" vertical="top"/>
    </xf>
    <xf numFmtId="167" fontId="6" fillId="0" borderId="7" xfId="16" applyNumberFormat="1" applyFont="1" applyBorder="1" applyAlignment="1">
      <alignment horizontal="right" vertical="top"/>
    </xf>
    <xf numFmtId="166" fontId="6" fillId="0" borderId="7" xfId="16" applyNumberFormat="1" applyFont="1" applyBorder="1" applyAlignment="1">
      <alignment horizontal="right" vertical="top"/>
    </xf>
    <xf numFmtId="167" fontId="5" fillId="0" borderId="7" xfId="16" applyNumberFormat="1" applyFont="1" applyBorder="1" applyAlignment="1">
      <alignment horizontal="right" vertical="top"/>
    </xf>
    <xf numFmtId="166" fontId="5" fillId="0" borderId="7" xfId="16" applyNumberFormat="1" applyFont="1" applyBorder="1" applyAlignment="1">
      <alignment horizontal="right" vertical="top"/>
    </xf>
    <xf numFmtId="167" fontId="5" fillId="0" borderId="7" xfId="14" applyNumberFormat="1" applyFont="1" applyBorder="1" applyAlignment="1">
      <alignment horizontal="right" vertical="top"/>
    </xf>
    <xf numFmtId="166" fontId="5" fillId="0" borderId="7" xfId="14" applyNumberFormat="1" applyFont="1" applyBorder="1" applyAlignment="1">
      <alignment horizontal="right" vertical="top"/>
    </xf>
    <xf numFmtId="167" fontId="5" fillId="0" borderId="7" xfId="15" applyNumberFormat="1" applyFont="1" applyBorder="1" applyAlignment="1">
      <alignment horizontal="right" vertical="top"/>
    </xf>
    <xf numFmtId="166" fontId="5" fillId="0" borderId="7" xfId="15" applyNumberFormat="1" applyFont="1" applyBorder="1" applyAlignment="1">
      <alignment horizontal="right" vertical="top"/>
    </xf>
    <xf numFmtId="167" fontId="6" fillId="0" borderId="7" xfId="11" applyNumberFormat="1" applyFont="1" applyBorder="1" applyAlignment="1">
      <alignment horizontal="right" vertical="top"/>
    </xf>
    <xf numFmtId="166" fontId="6" fillId="0" borderId="7" xfId="11" applyNumberFormat="1" applyFont="1" applyBorder="1" applyAlignment="1">
      <alignment horizontal="right" vertical="top"/>
    </xf>
    <xf numFmtId="1" fontId="6" fillId="0" borderId="7" xfId="0" applyNumberFormat="1" applyFont="1" applyBorder="1" applyAlignment="1">
      <alignment vertical="center"/>
    </xf>
    <xf numFmtId="167" fontId="5" fillId="0" borderId="7" xfId="11" applyNumberFormat="1" applyFont="1" applyBorder="1" applyAlignment="1">
      <alignment horizontal="right" vertical="top"/>
    </xf>
    <xf numFmtId="166" fontId="5" fillId="0" borderId="7" xfId="11" applyNumberFormat="1" applyFont="1" applyBorder="1" applyAlignment="1">
      <alignment horizontal="right" vertical="top"/>
    </xf>
    <xf numFmtId="166" fontId="5" fillId="0" borderId="7" xfId="2" applyNumberFormat="1" applyFont="1" applyBorder="1" applyAlignment="1">
      <alignment horizontal="right" vertical="top"/>
    </xf>
    <xf numFmtId="0" fontId="5" fillId="0" borderId="0" xfId="0" applyFont="1" applyAlignment="1">
      <alignment horizontal="justify" vertical="justify" wrapText="1"/>
    </xf>
    <xf numFmtId="0" fontId="22" fillId="0" borderId="0" xfId="29" applyAlignment="1">
      <alignment horizontal="left" vertical="justify" wrapText="1" indent="2"/>
    </xf>
    <xf numFmtId="0" fontId="30" fillId="0" borderId="0" xfId="0" applyFont="1" applyAlignment="1">
      <alignment wrapText="1"/>
    </xf>
    <xf numFmtId="0" fontId="29" fillId="0" borderId="0" xfId="0" applyFont="1" applyAlignment="1">
      <alignment vertical="top"/>
    </xf>
    <xf numFmtId="0" fontId="23" fillId="0" borderId="0" xfId="29" applyFont="1" applyAlignment="1">
      <alignment horizontal="left" vertical="justify" wrapText="1" indent="2"/>
    </xf>
    <xf numFmtId="0" fontId="31" fillId="0" borderId="0" xfId="0" applyFont="1" applyAlignment="1">
      <alignment horizontal="left" vertical="top"/>
    </xf>
    <xf numFmtId="0" fontId="22" fillId="0" borderId="0" xfId="29"/>
    <xf numFmtId="167" fontId="5" fillId="0" borderId="7" xfId="6" applyNumberFormat="1" applyFont="1" applyBorder="1" applyAlignment="1">
      <alignment horizontal="right" vertical="top"/>
    </xf>
    <xf numFmtId="165" fontId="5" fillId="0" borderId="7" xfId="6" applyNumberFormat="1" applyFont="1" applyBorder="1" applyAlignment="1">
      <alignment horizontal="right" vertical="top"/>
    </xf>
    <xf numFmtId="167" fontId="5" fillId="0" borderId="7" xfId="7" applyNumberFormat="1" applyFont="1" applyBorder="1" applyAlignment="1">
      <alignment horizontal="right" vertical="top"/>
    </xf>
    <xf numFmtId="167" fontId="5" fillId="0" borderId="7" xfId="8" applyNumberFormat="1" applyFont="1" applyBorder="1" applyAlignment="1">
      <alignment horizontal="right" vertical="top"/>
    </xf>
    <xf numFmtId="165" fontId="5" fillId="0" borderId="7" xfId="8" applyNumberFormat="1" applyFont="1" applyBorder="1" applyAlignment="1">
      <alignment horizontal="right" vertical="top"/>
    </xf>
    <xf numFmtId="167" fontId="5" fillId="0" borderId="7" xfId="9" applyNumberFormat="1" applyFont="1" applyBorder="1" applyAlignment="1">
      <alignment horizontal="right" vertical="top"/>
    </xf>
    <xf numFmtId="165" fontId="5" fillId="0" borderId="7" xfId="9" applyNumberFormat="1" applyFont="1" applyBorder="1" applyAlignment="1">
      <alignment horizontal="right" vertical="top"/>
    </xf>
    <xf numFmtId="165" fontId="5" fillId="0" borderId="7" xfId="2" applyNumberFormat="1" applyFont="1" applyBorder="1" applyAlignment="1">
      <alignment horizontal="right" vertical="top"/>
    </xf>
    <xf numFmtId="167" fontId="5" fillId="0" borderId="7" xfId="3" applyNumberFormat="1" applyFont="1" applyBorder="1" applyAlignment="1">
      <alignment horizontal="right" vertical="top"/>
    </xf>
    <xf numFmtId="167" fontId="5" fillId="0" borderId="7" xfId="4" applyNumberFormat="1" applyFont="1" applyBorder="1" applyAlignment="1">
      <alignment horizontal="right" vertical="top"/>
    </xf>
    <xf numFmtId="0" fontId="3" fillId="3" borderId="34"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24" fillId="3" borderId="34"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32" fillId="0" borderId="0" xfId="0" applyFont="1" applyAlignment="1">
      <alignment vertical="center"/>
    </xf>
    <xf numFmtId="0" fontId="12" fillId="0" borderId="3" xfId="1" applyFont="1" applyBorder="1" applyAlignment="1">
      <alignment horizontal="left"/>
    </xf>
    <xf numFmtId="0" fontId="2" fillId="0" borderId="7" xfId="1" applyFont="1" applyBorder="1" applyAlignment="1">
      <alignment horizontal="left" vertical="top" indent="3"/>
    </xf>
    <xf numFmtId="0" fontId="7" fillId="0" borderId="7" xfId="1" applyFont="1" applyBorder="1" applyAlignment="1">
      <alignment horizontal="left" vertical="top" indent="4"/>
    </xf>
    <xf numFmtId="0" fontId="16" fillId="0" borderId="7" xfId="0" applyFont="1" applyBorder="1"/>
    <xf numFmtId="0" fontId="5" fillId="0" borderId="14" xfId="1" applyFont="1" applyBorder="1" applyAlignment="1">
      <alignment horizontal="left" vertical="top" indent="1"/>
    </xf>
    <xf numFmtId="0" fontId="2" fillId="0" borderId="0" xfId="1" applyFont="1" applyAlignment="1">
      <alignment horizontal="left" vertical="top"/>
    </xf>
    <xf numFmtId="0" fontId="2" fillId="0" borderId="14" xfId="1" applyFont="1" applyBorder="1" applyAlignment="1">
      <alignment horizontal="left" vertical="top" indent="4"/>
    </xf>
    <xf numFmtId="0" fontId="2" fillId="0" borderId="6" xfId="1" applyFont="1" applyBorder="1" applyAlignment="1">
      <alignment horizontal="left" vertical="top" indent="1"/>
    </xf>
    <xf numFmtId="0" fontId="9" fillId="0" borderId="6" xfId="2" applyFont="1" applyBorder="1" applyAlignment="1">
      <alignment horizontal="left" vertical="top" wrapText="1" indent="2"/>
    </xf>
    <xf numFmtId="0" fontId="9" fillId="0" borderId="0" xfId="2" applyFont="1" applyAlignment="1">
      <alignment horizontal="left" vertical="top" wrapText="1" indent="1"/>
    </xf>
    <xf numFmtId="0" fontId="6" fillId="0" borderId="0" xfId="0" applyFont="1" applyAlignment="1">
      <alignment horizontal="left" indent="1"/>
    </xf>
    <xf numFmtId="0" fontId="7" fillId="0" borderId="0" xfId="1" applyFont="1" applyAlignment="1">
      <alignment horizontal="left" vertical="top" wrapText="1" indent="2"/>
    </xf>
    <xf numFmtId="0" fontId="5" fillId="0" borderId="7" xfId="0" applyFont="1" applyBorder="1" applyAlignment="1">
      <alignment horizontal="left" wrapText="1" indent="1"/>
    </xf>
    <xf numFmtId="0" fontId="22" fillId="0" borderId="0" xfId="29" quotePrefix="1"/>
    <xf numFmtId="0" fontId="33" fillId="0" borderId="0" xfId="0" applyFont="1"/>
    <xf numFmtId="0" fontId="34" fillId="0" borderId="6" xfId="0" applyFont="1" applyBorder="1" applyAlignment="1">
      <alignment horizontal="left" indent="1"/>
    </xf>
    <xf numFmtId="0" fontId="29" fillId="4" borderId="28" xfId="28" applyFont="1" applyFill="1" applyBorder="1" applyAlignment="1">
      <alignment horizontal="center" vertical="center" wrapText="1"/>
    </xf>
    <xf numFmtId="0" fontId="29" fillId="4" borderId="29" xfId="28" applyFont="1" applyFill="1" applyBorder="1" applyAlignment="1">
      <alignment horizontal="center" vertical="center" wrapText="1"/>
    </xf>
    <xf numFmtId="0" fontId="7" fillId="0" borderId="30" xfId="0" applyFont="1" applyBorder="1" applyAlignment="1">
      <alignment horizontal="justify" vertical="justify" wrapText="1"/>
    </xf>
    <xf numFmtId="0" fontId="7" fillId="0" borderId="31" xfId="0" applyFont="1" applyBorder="1" applyAlignment="1">
      <alignment horizontal="justify" vertical="justify" wrapText="1"/>
    </xf>
    <xf numFmtId="0" fontId="7" fillId="0" borderId="25" xfId="0" applyFont="1" applyBorder="1" applyAlignment="1">
      <alignment horizontal="justify" vertical="justify" wrapText="1"/>
    </xf>
    <xf numFmtId="0" fontId="7" fillId="0" borderId="26" xfId="0" applyFont="1" applyBorder="1" applyAlignment="1">
      <alignment horizontal="justify" vertical="justify" wrapText="1"/>
    </xf>
    <xf numFmtId="0" fontId="5" fillId="0" borderId="0" xfId="0" applyFont="1" applyAlignment="1">
      <alignment horizontal="justify" vertical="justify" wrapText="1"/>
    </xf>
    <xf numFmtId="0" fontId="5" fillId="0" borderId="0" xfId="0" applyFont="1" applyAlignment="1">
      <alignment horizontal="justify" vertical="center" wrapText="1"/>
    </xf>
    <xf numFmtId="0" fontId="2" fillId="0" borderId="0" xfId="1" applyFont="1" applyAlignment="1">
      <alignment horizontal="center" vertical="center" wrapText="1"/>
    </xf>
    <xf numFmtId="0" fontId="3" fillId="2" borderId="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4" fillId="3" borderId="37"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2" fillId="0" borderId="21" xfId="1" applyFont="1" applyBorder="1" applyAlignment="1">
      <alignment horizontal="center" vertical="center" wrapText="1"/>
    </xf>
    <xf numFmtId="0" fontId="3" fillId="3" borderId="4"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4" fillId="3" borderId="46"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6" fillId="0" borderId="0" xfId="1" applyFont="1" applyAlignment="1">
      <alignment horizontal="center" vertical="center" wrapText="1"/>
    </xf>
    <xf numFmtId="0" fontId="3" fillId="3" borderId="40"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25" fillId="3" borderId="32"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6" fillId="0" borderId="14" xfId="1" applyFont="1" applyBorder="1" applyAlignment="1">
      <alignment horizontal="center" vertical="center" wrapText="1"/>
    </xf>
    <xf numFmtId="0" fontId="3" fillId="3" borderId="39" xfId="0" applyFont="1" applyFill="1" applyBorder="1" applyAlignment="1">
      <alignment horizontal="center" vertical="center" wrapText="1"/>
    </xf>
    <xf numFmtId="0" fontId="25" fillId="3" borderId="37" xfId="0" applyFont="1" applyFill="1" applyBorder="1" applyAlignment="1">
      <alignment horizontal="center" vertical="center" wrapText="1"/>
    </xf>
    <xf numFmtId="0" fontId="25" fillId="3" borderId="38"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6" fillId="0" borderId="15" xfId="1" applyFont="1" applyBorder="1" applyAlignment="1">
      <alignment horizontal="center" vertical="center" wrapText="1"/>
    </xf>
    <xf numFmtId="0" fontId="6" fillId="0" borderId="16" xfId="1" applyFont="1" applyBorder="1" applyAlignment="1">
      <alignment horizontal="center" vertical="center" wrapText="1"/>
    </xf>
  </cellXfs>
  <cellStyles count="30">
    <cellStyle name="Hyperlink" xfId="29" builtinId="8"/>
    <cellStyle name="Normal" xfId="0" builtinId="0"/>
    <cellStyle name="Normal 11 2" xfId="25" xr:uid="{55141949-9010-45F5-B2B2-CADAC3491E64}"/>
    <cellStyle name="Normal 2 2" xfId="23" xr:uid="{24A63D40-A737-4607-A4B1-E15829C0E2F5}"/>
    <cellStyle name="Normal 3" xfId="1" xr:uid="{0A7E9388-96A1-4CDE-8966-14C155B88602}"/>
    <cellStyle name="Normal_5.Outra informação disponível" xfId="28" xr:uid="{4EE1FC50-9CD0-403F-A62A-AC1A8430AE4F}"/>
    <cellStyle name="Normal_Dados_Q1" xfId="10" xr:uid="{495B3873-F363-4D79-97C3-1FC47B0676F0}"/>
    <cellStyle name="Normal_Dados_Q11" xfId="13" xr:uid="{0D1ECB9C-A751-4D76-B3AE-671F1B7D463D}"/>
    <cellStyle name="Normal_Dados_Q12" xfId="21" xr:uid="{DA53251C-D0BA-46C9-A75F-EFD4B230BF3D}"/>
    <cellStyle name="Normal_dados_Q13_1" xfId="22" xr:uid="{4EF3B2EF-2626-4453-BF2B-4F22B3B8D1D1}"/>
    <cellStyle name="Normal_dados_Q15" xfId="24" xr:uid="{57F84C76-D5E5-431E-8162-3CFA9251FDD2}"/>
    <cellStyle name="Normal_dados_Q15_1" xfId="26" xr:uid="{AFB44C9A-6DBB-4790-84A9-7727D3443670}"/>
    <cellStyle name="Normal_dados_Q16" xfId="27" xr:uid="{2DB5C8C0-C762-42B2-8164-DCDCB5F7D7EB}"/>
    <cellStyle name="Normal_dados_Q17" xfId="14" xr:uid="{E52AA4EC-062B-4BB0-A535-7477E00E6575}"/>
    <cellStyle name="Normal_dados_Q17_1" xfId="15" xr:uid="{8DD1CB2F-CDB0-4CF4-B7B0-C69127ABFF9B}"/>
    <cellStyle name="Normal_Dados_Q4" xfId="16" xr:uid="{9B843CA4-2FF2-4E6D-970E-E7989FC77B7A}"/>
    <cellStyle name="Normal_Dados_Q5" xfId="17" xr:uid="{C66866CE-B385-4F3A-8BFD-562D55BC8DE5}"/>
    <cellStyle name="Normal_Dados_Q6" xfId="18" xr:uid="{764B19FA-7A4D-47EC-95A9-C866038493C6}"/>
    <cellStyle name="Normal_Dados_Q7" xfId="19" xr:uid="{361177F7-B818-41B7-981F-2624B21393C9}"/>
    <cellStyle name="Normal_Dados_Q8" xfId="11" xr:uid="{EACC8135-1BBA-46A6-A9DB-18DAFBA4D83A}"/>
    <cellStyle name="Normal_dimensão agreg" xfId="8" xr:uid="{69AA61B5-EF10-4C23-BC59-6832192FD4D6}"/>
    <cellStyle name="Normal_Sheet1" xfId="2" xr:uid="{00DF6687-FDA5-44BF-9ADF-7ECAF517676A}"/>
    <cellStyle name="Normal_Sheet11" xfId="4" xr:uid="{400E80E2-725D-43EA-9740-41908931E5B5}"/>
    <cellStyle name="Normal_Sheet2" xfId="3" xr:uid="{1948CA8D-F877-4A41-8CFD-390C4DC1898C}"/>
    <cellStyle name="Normal_Sheet2_1" xfId="12" xr:uid="{ABAC4A76-F8E4-4FB4-B987-DFD564A718AC}"/>
    <cellStyle name="Normal_Sheet3" xfId="5" xr:uid="{9DA68A82-F6BA-4187-9A54-F002B3A19BBB}"/>
    <cellStyle name="Normal_Sheet4" xfId="6" xr:uid="{8B960D5A-23C3-4DCD-A2BB-39333F122588}"/>
    <cellStyle name="Normal_Sheet6" xfId="20" xr:uid="{D6E1C4EC-DE15-4B03-9089-C4DE1BDF0460}"/>
    <cellStyle name="Normal_Sheet7" xfId="7" xr:uid="{5E901E4F-5542-4087-8BC5-9CDA81F7FBF1}"/>
    <cellStyle name="Normal_tipo agregado" xfId="9" xr:uid="{B7935987-A9DC-4DFF-8979-8579EAE905AD}"/>
  </cellStyles>
  <dxfs count="0"/>
  <tableStyles count="0" defaultTableStyle="TableStyleMedium2"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mi.ine.pt/DocumentacaoMetodologica/Detalhes/171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596BE-3AA3-4281-97FC-83C8F6A4FCC9}">
  <sheetPr codeName="Sheet1"/>
  <dimension ref="A1:J48"/>
  <sheetViews>
    <sheetView showGridLines="0" tabSelected="1" workbookViewId="0"/>
  </sheetViews>
  <sheetFormatPr defaultRowHeight="14.5" x14ac:dyDescent="0.35"/>
  <sheetData>
    <row r="1" spans="1:10" x14ac:dyDescent="0.35">
      <c r="A1" s="193" t="s">
        <v>576</v>
      </c>
    </row>
    <row r="2" spans="1:10" x14ac:dyDescent="0.35">
      <c r="A2" s="193"/>
    </row>
    <row r="3" spans="1:10" x14ac:dyDescent="0.35">
      <c r="A3" s="303" t="s">
        <v>581</v>
      </c>
    </row>
    <row r="4" spans="1:10" x14ac:dyDescent="0.35">
      <c r="A4" s="303" t="s">
        <v>585</v>
      </c>
    </row>
    <row r="5" spans="1:10" x14ac:dyDescent="0.35">
      <c r="A5" s="303"/>
    </row>
    <row r="6" spans="1:10" x14ac:dyDescent="0.35">
      <c r="A6" s="272" t="str">
        <f>'Table 1'!A3</f>
        <v>Table 1: People aged 18 to 74, by Ethnic group and NUTS 2 region (NUTS 2013), Typology of urban areas (TIPAU 2014), Sex, Age group, Level of education, Religion, Marital status, Household size and Household type, 2023</v>
      </c>
    </row>
    <row r="7" spans="1:10" x14ac:dyDescent="0.35">
      <c r="A7" s="272" t="str">
        <f>'Table 2'!A2</f>
        <v>Table 2: People aged 18 to 74, by Ethnic group, Immigration background, Country of birth, Existence of Portuguese nationality and Method of acquiring Portuguese nationality, 2023</v>
      </c>
    </row>
    <row r="8" spans="1:10" x14ac:dyDescent="0.35">
      <c r="A8" s="272" t="str">
        <f>'Table 3'!A2</f>
        <v>Table 3: People aged 18 to 74 by Immigration Background and Type of immigrant, 2023</v>
      </c>
    </row>
    <row r="9" spans="1:10" x14ac:dyDescent="0.35">
      <c r="A9" s="272" t="str">
        <f>'Table 4'!$A$2</f>
        <v>Table 4: People aged 18 to 74 with an immigration background, by Type of immigrant, Existence of Portuguese nationality and Mode of acquisition of Portuguese nationality, 2023</v>
      </c>
    </row>
    <row r="10" spans="1:10" x14ac:dyDescent="0.35">
      <c r="A10" s="272" t="str">
        <f>'Table 5'!$A$2</f>
        <v>Table 5: People aged 18 to 74 who have not applied for Portuguese nationality, by intention to do it, 2023</v>
      </c>
      <c r="J10" s="302"/>
    </row>
    <row r="11" spans="1:10" x14ac:dyDescent="0.35">
      <c r="A11" s="272" t="str">
        <f>'Table 6'!$A$2</f>
        <v>Table 6: People aged 18 to 74 who did not apply for Portuguese nationality, by Reason, 2023</v>
      </c>
    </row>
    <row r="12" spans="1:10" x14ac:dyDescent="0.35">
      <c r="A12" s="272" t="str">
        <f>'Table 7'!$A$2</f>
        <v>Table 7: People aged 18 to 74, by Existence of dual nationality, Immigration background and Type of immigrant, 2023</v>
      </c>
    </row>
    <row r="13" spans="1:10" x14ac:dyDescent="0.35">
      <c r="A13" s="272" t="str">
        <f>'Table 8'!$A$2</f>
        <v>Table 8: People aged 18 to 74 by Place of Birth, Immigration background and First-generation Immigrant, 2023</v>
      </c>
    </row>
    <row r="14" spans="1:10" x14ac:dyDescent="0.35">
      <c r="A14" s="272" t="str">
        <f>'Table 9'!$A$2</f>
        <v>Table 9: People aged 18 to 74, by NUTS 2 region (NUTS 2013), Immigration background, First generation immigrant and Place of birth, 2023</v>
      </c>
    </row>
    <row r="15" spans="1:10" x14ac:dyDescent="0.35">
      <c r="A15" s="272" t="str">
        <f>'Table 10'!$A$2</f>
        <v>Table 10: People aged 18 to 74, first-generation immigrants, by number of years of residence in Portugal, 2023</v>
      </c>
    </row>
    <row r="16" spans="1:10" x14ac:dyDescent="0.35">
      <c r="A16" s="272" t="str">
        <f>'Table 11'!$A$2</f>
        <v>Table 11: People aged 18 to 74, first generation immigrants, with partner, by Partner living in Portugal, 2023</v>
      </c>
    </row>
    <row r="17" spans="1:1" x14ac:dyDescent="0.35">
      <c r="A17" s="272" t="str">
        <f>'Table 12'!$A$2</f>
        <v>Table 12: People aged 18 to 74, first generation immigrants, by Reason for coming to Portugal, by Sex, Age group and Place of birth, 2023</v>
      </c>
    </row>
    <row r="18" spans="1:1" x14ac:dyDescent="0.35">
      <c r="A18" s="272" t="str">
        <f>'Table 13'!$A$2</f>
        <v>Table 13: People aged 18 to 74 with an immigration background, by Link to the family's country of origin and Frequency of visits to that country, 2023</v>
      </c>
    </row>
    <row r="19" spans="1:1" x14ac:dyDescent="0.35">
      <c r="A19" s="272" t="str">
        <f>'Table 14'!$A$2</f>
        <v>Table 14: People aged 18 to 74 with an immigration background and a Link to their family's country of origin, by Sex, Age group and Type of immigrant, 2023</v>
      </c>
    </row>
    <row r="20" spans="1:1" x14ac:dyDescent="0.35">
      <c r="A20" s="272" t="str">
        <f>'Table 15'!$A$2</f>
        <v>Table 15: People aged 18 to 74, by Sense of belonging to the place where they live, their city, region, Portugal, Europe, country of birth and family's country of origin, by Sex, Age group and Level of education, 2023</v>
      </c>
    </row>
    <row r="21" spans="1:1" x14ac:dyDescent="0.35">
      <c r="A21" s="272" t="str">
        <f>'Table 16'!$A$2</f>
        <v>Table 16: People aged 18 to 74, by Sense of belonging to the place where they live, their city, region, Portugal, Europe, country of birth and family country of origin, by Immigration background, First generation immigrant and Ethnic group, 2023</v>
      </c>
    </row>
    <row r="22" spans="1:1" x14ac:dyDescent="0.35">
      <c r="A22" s="272" t="str">
        <f>'Table 17'!$A$2</f>
        <v>Table 17: People aged 18 to 74, by Ethnic group, Labour status, Employment status, Needed to work while studying, Forced to leave education earlier than they would have liked, Main source of income and Household financial status, 2023</v>
      </c>
    </row>
    <row r="23" spans="1:1" x14ac:dyDescent="0.35">
      <c r="A23" s="272" t="str">
        <f>'Table 18'!$A$2</f>
        <v>Table 18: People aged 18 to 74, by Health condition, Chronic disease, Health limitations and Satisfaction of health needs, 2023</v>
      </c>
    </row>
    <row r="24" spans="1:1" x14ac:dyDescent="0.35">
      <c r="A24" s="272" t="str">
        <f>'Table 19'!$A$2</f>
        <v>Table 19: People aged 18 to 74 by ethnic group and existence of chronic disease, 2023</v>
      </c>
    </row>
    <row r="25" spans="1:1" x14ac:dyDescent="0.35">
      <c r="A25" s="272" t="str">
        <f>'Table 20'!$A$2</f>
        <v>Table 20: People aged 18 to 74 who needed medical consultations, appointments or treatments and did not fulfil this need, by reasons for non-fulfilment, 2023</v>
      </c>
    </row>
    <row r="26" spans="1:1" x14ac:dyDescent="0.35">
      <c r="A26" s="272" t="str">
        <f>'Table 21'!$A$2</f>
        <v>Table 21: People aged 18 to 74 who needed to buy prescription medicines and did not fulfil this need, by reasons for non-satisfaction, 2023</v>
      </c>
    </row>
    <row r="27" spans="1:1" x14ac:dyDescent="0.35">
      <c r="A27" s="272" t="str">
        <f>'Table 22'!$A$2</f>
        <v>Table 22: People aged 18 to 74, by Dwelling area and Dwelling number of rooms 2023</v>
      </c>
    </row>
    <row r="28" spans="1:1" x14ac:dyDescent="0.35">
      <c r="A28" s="272" t="str">
        <f>'Table 23'!$A$2</f>
        <v>Table 23: People aged 18 to 74, by Ethnic group, Housing occupancy status, Internet access in the dwelling, Thermal comfort in the dwelling and Car ownership, 2023</v>
      </c>
    </row>
    <row r="29" spans="1:1" x14ac:dyDescent="0.35">
      <c r="A29" s="272" t="str">
        <f>'Table 24'!$A$2</f>
        <v>Table 24: People aged 18 to 74, by groups of languages spoken up to the age of 15, 2023</v>
      </c>
    </row>
    <row r="30" spans="1:1" x14ac:dyDescent="0.35">
      <c r="A30" s="272" t="str">
        <f>'Table 25'!$A$2</f>
        <v>Table 25: People aged 18 to 74, by Groups of languages currently spoken at home, 2023</v>
      </c>
    </row>
    <row r="31" spans="1:1" x14ac:dyDescent="0.35">
      <c r="A31" s="272" t="str">
        <f>'Table 26'!$A$2</f>
        <v>Table 26: People aged 18 to 74, by Groups of languages spoken with spouse or partner, 2023</v>
      </c>
    </row>
    <row r="32" spans="1:1" x14ac:dyDescent="0.35">
      <c r="A32" s="272" t="str">
        <f>'Table 27'!$A$2</f>
        <v>Table 27: People aged 18 to 74, by Groups of languages spoken with child(ren), 2023</v>
      </c>
    </row>
    <row r="33" spans="1:1" x14ac:dyDescent="0.35">
      <c r="A33" s="272" t="str">
        <f>'Table 28'!$A$3</f>
        <v>Table 28: People aged 18 to 74, by Portuguese classes in Portugal, Place where they took classes and Reasons for not having taken Portuguese classes, 2023</v>
      </c>
    </row>
    <row r="34" spans="1:1" x14ac:dyDescent="0.35">
      <c r="A34" s="272" t="str">
        <f>'Table 29'!$A$2</f>
        <v>Table 29: People aged 18 to 74, by Assessment of the level of knowledge of Portuguese on arrival in Portugal, 2023</v>
      </c>
    </row>
    <row r="35" spans="1:1" x14ac:dyDescent="0.35">
      <c r="A35" s="272" t="str">
        <f>'Table 30'!$A$2</f>
        <v>Table 30: People aged 18 to 74, by Assessment of current level of knowledge of Portuguese, 2023</v>
      </c>
    </row>
    <row r="36" spans="1:1" x14ac:dyDescent="0.35">
      <c r="A36" s="272" t="str">
        <f>'Table 31'!$A$2</f>
        <v>Table 31: People aged 18 to 74 by ethnic group and experience of discrimination, 2023</v>
      </c>
    </row>
    <row r="37" spans="1:1" x14ac:dyDescent="0.35">
      <c r="A37" s="272" t="str">
        <f>'Table 32'!$A$2</f>
        <v>Table 32: People aged 18 to 74 who have experienced discrimination, by Ethnic group, Frequency of discrimination, Occurrence of the last situation of discrimination and Contact with authorities following the situation(s) of discrimination, 2023</v>
      </c>
    </row>
    <row r="38" spans="1:1" x14ac:dyDescent="0.35">
      <c r="A38" s="272" t="str">
        <f>'Table 33'!$A$2</f>
        <v>Table 33: People aged 18 to 74 who have experienced discrimination, by Sex, Age group, Level of education, Activity status, Immigration background, Place of birth and Religion, 2023</v>
      </c>
    </row>
    <row r="39" spans="1:1" x14ac:dyDescent="0.35">
      <c r="A39" s="272" t="str">
        <f>'Table 34'!$A$2</f>
        <v>Table 34: People aged 18 to 74 who have experienced discrimination, by Place of discrimination and Situation of discrimination, 2023</v>
      </c>
    </row>
    <row r="40" spans="1:1" x14ac:dyDescent="0.35">
      <c r="A40" s="272" t="str">
        <f>'Table 35'!$A$2</f>
        <v>Table 35: People aged 18 to 74 who have experienced discrimination, by Contact with authorities following the situation(s) of discrimination, Authorities/entities contacted and by Reasons for non-contacting authorities/entities, 2023</v>
      </c>
    </row>
    <row r="41" spans="1:1" x14ac:dyDescent="0.35">
      <c r="A41" s="272" t="str">
        <f>'Table 36'!$A$2</f>
        <v>Table 36: People aged 18 to 74 who have experienced discrimination, by Factors of discrimination, 2023</v>
      </c>
    </row>
    <row r="42" spans="1:1" x14ac:dyDescent="0.35">
      <c r="A42" s="272" t="str">
        <f>'Table 37'!$A$2</f>
        <v>Table 37: People aged 18 to 74 who consider there to be discrimination in Portugal, by Factors of discrimination, 2023</v>
      </c>
    </row>
    <row r="43" spans="1:1" x14ac:dyDescent="0.35">
      <c r="A43" s="272" t="str">
        <f>'Table 38'!$A$2</f>
        <v>Table 38: People aged 18 to 74 who have witnessed  discrimination in Portugal, by Factors of discrimination, 2023</v>
      </c>
    </row>
    <row r="44" spans="1:1" x14ac:dyDescent="0.35">
      <c r="A44" s="272" t="str">
        <f>'Table 39'!$A$2</f>
        <v>Table 39: People aged 18 to 74 by Perception of discrimination in Portugal, Sex, Age group, Level of education, Ethnic group, Immigration background, Place of birth and Religion, 2023</v>
      </c>
    </row>
    <row r="45" spans="1:1" x14ac:dyDescent="0.35">
      <c r="A45" s="272" t="str">
        <f>'Table 40'!$A$2</f>
        <v>Table 40: People aged 18 to 74 by Perceived discrimination based on ethnic origin, Sex, Age group, Level of education, Ethnic group, Immigration background, Place of birth and Religion, 2023</v>
      </c>
    </row>
    <row r="46" spans="1:1" x14ac:dyDescent="0.35">
      <c r="A46" s="272" t="str">
        <f>'Table 41'!$A$2</f>
        <v>Table 41: People aged 18 to 74 by Perceived discrimination against immigrants, Sex, Age group, Level of education, Ethnic group, Immigration background, Place of birth and Religion, 2023</v>
      </c>
    </row>
    <row r="47" spans="1:1" x14ac:dyDescent="0.35">
      <c r="A47" s="272" t="str">
        <f>'Table 42'!$A$2</f>
        <v>Table 42: People aged 18 to 74 who consider there to be some discrimination in Portugal, by Perception of the evolution of situations of discrimination during the pandemic situation, 2023</v>
      </c>
    </row>
    <row r="48" spans="1:1" x14ac:dyDescent="0.35">
      <c r="A48" s="272" t="str">
        <f>'Table 43'!$A$2</f>
        <v>Table 43: People aged 18 to 74 by witnessing discrimination, Sex, Age group, Level of education, Ethnic group, Immigration background, Place of birth and Religion, 2023</v>
      </c>
    </row>
  </sheetData>
  <hyperlinks>
    <hyperlink ref="A6" location="'Table 1'!A1" display="'Table 1'!A1" xr:uid="{5C2CC6A5-F67D-4A81-BCE3-47E1A3328578}"/>
    <hyperlink ref="A7" location="'Table 2'!A1" display="'Table 2'!A1" xr:uid="{FF18F59F-049B-4A53-A8E4-4A8C5A42B04E}"/>
    <hyperlink ref="A8" location="'Table 3'!A1" display="'Table 3'!A1" xr:uid="{36F63854-CF65-41AA-B769-9C77DABF51CA}"/>
    <hyperlink ref="A9" location="'Table 4'!A1" display="'Table 4'!A1" xr:uid="{679802F2-8B69-4C0A-BB01-38E68C5A1257}"/>
    <hyperlink ref="A10" location="'Table 5'!A1" display="'Table 5'!A1" xr:uid="{4CD5923A-B421-475F-B37E-8AD46619B79C}"/>
    <hyperlink ref="A11" location="'Table 6'!A1" display="'Table 6'!A1" xr:uid="{92B9FB23-FA30-4F05-A172-6084A0818007}"/>
    <hyperlink ref="A12" location="'Table 7'!A1" display="'Table 7'!A1" xr:uid="{5754B0A8-52D5-4781-AF3A-6CB87006AE2E}"/>
    <hyperlink ref="A13" location="'Table 8'!A1" display="'Table 8'!A1" xr:uid="{A2CCFCC5-1486-4A05-A8CE-C6C8CA3DE565}"/>
    <hyperlink ref="A14" location="'Table 9'!A1" display="'Table 9'!A1" xr:uid="{ACC15783-5BC9-44F2-AC92-50C46A35B66E}"/>
    <hyperlink ref="A15" location="'Table 10'!A1" display="'Table 10'!A1" xr:uid="{E232B973-9153-4C5B-A838-85C075390199}"/>
    <hyperlink ref="A16" location="'Table 11'!A1" display="'Table 11'!A1" xr:uid="{E72BBB52-8295-46F3-9EB4-F9E6DCD1447D}"/>
    <hyperlink ref="A17" location="'Table 12'!A1" display="'Table 12'!A1" xr:uid="{9A660D85-49A8-4EE5-A245-5B1F33ECF6D1}"/>
    <hyperlink ref="A18" location="'Table 13'!A1" display="'Table 13'!A1" xr:uid="{C329909E-6534-4142-A98A-72CEA6651213}"/>
    <hyperlink ref="A19" location="'Table 14'!A1" display="'Table 14'!A1" xr:uid="{DB7BDF67-8E2A-4BA6-815B-61D5793BC7E0}"/>
    <hyperlink ref="A20" location="'Table 15'!A1" display="'Table 15'!A1" xr:uid="{506BF3D8-E7C4-4CC3-831E-75DBC3C6FC91}"/>
    <hyperlink ref="A21" location="'Table 16'!A1" display="'Table 16'!A1" xr:uid="{92B7EEE3-B27C-4A0B-A510-19B7E4A31F30}"/>
    <hyperlink ref="A22" location="'Table 17'!A1" display="'Table 17'!A1" xr:uid="{3A83DF66-54E9-4CC5-951D-F8585A28C79C}"/>
    <hyperlink ref="A23" location="'Table 18'!A1" display="'Table 18'!A1" xr:uid="{3CE4E60F-E7CD-4EB8-A5F1-63DE9B9A276A}"/>
    <hyperlink ref="A24" location="'Table 19'!A1" display="'Table 19'!A1" xr:uid="{510275B9-1E62-44FE-AF4D-EC4B467D75AD}"/>
    <hyperlink ref="A25" location="'Table 20'!A1" display="'Table 20'!A1" xr:uid="{5C27470A-F0CD-4D52-97DB-BCCAC47151AF}"/>
    <hyperlink ref="A26" location="'Table 21'!A1" display="'Table 21'!A1" xr:uid="{3EEEA9C5-FB7D-451F-929B-222442A8160B}"/>
    <hyperlink ref="A27" location="'Table 22'!A1" display="'Table 22'!A1" xr:uid="{F3DC7C78-B34A-4DBF-A5A1-C7DBCC71A3C1}"/>
    <hyperlink ref="A28" location="'Table 23'!A1" display="'Table 23'!A1" xr:uid="{99B18DF2-4C37-435E-994E-7BBD0C7BE76F}"/>
    <hyperlink ref="A29" location="'Table 24'!A1" display="'Table 24'!A1" xr:uid="{4D6F7EFA-FCA3-4BC1-AD0A-C1B58E3E3E93}"/>
    <hyperlink ref="A30" location="'Table 25'!A1" display="'Table 25'!A1" xr:uid="{9A4F9803-9852-41F5-8B0A-ED64621BC8AB}"/>
    <hyperlink ref="A31" location="'Table 26'!A1" display="'Table 26'!A1" xr:uid="{F6D0A1EB-E7A7-4FAC-98EE-93457A562844}"/>
    <hyperlink ref="A32" location="'Table 27'!A1" display="'Table 27'!A1" xr:uid="{87EE38E6-55ED-4292-90F1-2B96A02A9ED9}"/>
    <hyperlink ref="A33" location="'Table 28'!A1" display="'Table 28'!A1" xr:uid="{99AFB4C1-1AFC-4C49-917D-4E6A01787A90}"/>
    <hyperlink ref="A34" location="'Table 29'!A1" display="'Table 29'!A1" xr:uid="{00A132F2-201A-4781-963B-B35B6661BFFB}"/>
    <hyperlink ref="A35" location="'Table 30'!A1" display="'Table 30'!A1" xr:uid="{D09ABE79-EC1A-4E0B-8999-4E051D583B24}"/>
    <hyperlink ref="A36" location="'Table 31'!A1" display="'Table 31'!A1" xr:uid="{11186F82-2BBF-400A-AFA2-A443985413AA}"/>
    <hyperlink ref="A37" location="'Table 32'!A1" display="'Table 32'!A1" xr:uid="{BD688C36-82F7-49AB-B522-D6C5C33C80B3}"/>
    <hyperlink ref="A38" location="'Table 33'!A1" display="'Table 33'!A1" xr:uid="{B5C23979-333C-46A4-A3C8-C426E0628800}"/>
    <hyperlink ref="A39" location="'Table 34'!A1" display="'Table 34'!A1" xr:uid="{B4596704-CDDC-4F27-8A5E-5D9BFA40E94E}"/>
    <hyperlink ref="A40" location="'Table 35'!A1" display="'Table 35'!A1" xr:uid="{EBFAC517-7D5E-4AEC-ADB4-0509075601F4}"/>
    <hyperlink ref="A41" location="'Table 36'!A1" display="'Table 36'!A1" xr:uid="{0A5D91F6-78F6-41DA-BD9A-B49354A6DD3A}"/>
    <hyperlink ref="A42" location="'Table 37'!A1" display="'Table 37'!A1" xr:uid="{DD835819-8990-4C5D-BDDF-29D6ACC3D29D}"/>
    <hyperlink ref="A43" location="'Table 38'!A1" display="'Table 38'!A1" xr:uid="{BAEEF018-C2F6-49E9-9B1D-A326A70F5592}"/>
    <hyperlink ref="A44" location="'Table 39'!A1" display="'Table 39'!A1" xr:uid="{A49605A0-F273-4117-9D95-428AD019A091}"/>
    <hyperlink ref="A45" location="'Table 40'!A1" display="'Table 40'!A1" xr:uid="{3E9701AF-E569-4BBE-9AD8-D02E9B63A38E}"/>
    <hyperlink ref="A46" location="'Table 41'!A1" display="'Table 41'!A1" xr:uid="{715722D9-77B0-4E9A-828F-CEFFC6F4A405}"/>
    <hyperlink ref="A47" location="'Table 42'!A1" display="'Table 42'!A1" xr:uid="{BA565768-D64A-4944-8674-304938DC2060}"/>
    <hyperlink ref="A48" location="'Table 43'!A1" display="'Table 43'!A1" xr:uid="{B24C959C-72DF-4DB3-BEC3-5A6F0F2B992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6243A-63BB-4C2C-974F-FAEE8FB534C3}">
  <sheetPr codeName="Sheet10"/>
  <dimension ref="A1:G14"/>
  <sheetViews>
    <sheetView showGridLines="0" workbookViewId="0"/>
  </sheetViews>
  <sheetFormatPr defaultColWidth="9.08984375" defaultRowHeight="14.5" x14ac:dyDescent="0.35"/>
  <cols>
    <col min="1" max="1" width="45.08984375" style="113" customWidth="1"/>
    <col min="2" max="16384" width="9.08984375" style="113"/>
  </cols>
  <sheetData>
    <row r="1" spans="1:7" x14ac:dyDescent="0.35">
      <c r="A1" s="121" t="s">
        <v>561</v>
      </c>
    </row>
    <row r="2" spans="1:7" ht="39.9" customHeight="1" x14ac:dyDescent="0.35">
      <c r="A2" s="313" t="s">
        <v>296</v>
      </c>
      <c r="B2" s="313"/>
      <c r="C2" s="313"/>
      <c r="D2" s="313"/>
      <c r="E2" s="313"/>
      <c r="F2" s="313"/>
      <c r="G2" s="313"/>
    </row>
    <row r="3" spans="1:7" x14ac:dyDescent="0.35">
      <c r="A3" s="320"/>
      <c r="B3" s="283" t="s">
        <v>274</v>
      </c>
      <c r="C3" s="283" t="s">
        <v>277</v>
      </c>
      <c r="D3" s="283" t="s">
        <v>1</v>
      </c>
      <c r="E3" s="283" t="s">
        <v>274</v>
      </c>
      <c r="F3" s="283" t="s">
        <v>277</v>
      </c>
      <c r="G3" s="284" t="s">
        <v>1</v>
      </c>
    </row>
    <row r="4" spans="1:7" x14ac:dyDescent="0.35">
      <c r="A4" s="322"/>
      <c r="B4" s="325" t="s">
        <v>234</v>
      </c>
      <c r="C4" s="325"/>
      <c r="D4" s="325"/>
      <c r="E4" s="325" t="s">
        <v>2</v>
      </c>
      <c r="F4" s="325"/>
      <c r="G4" s="326"/>
    </row>
    <row r="5" spans="1:7" ht="6" customHeight="1" x14ac:dyDescent="0.35">
      <c r="A5" s="4"/>
      <c r="B5" s="4"/>
      <c r="C5" s="4"/>
      <c r="D5" s="4"/>
      <c r="E5" s="4"/>
      <c r="F5" s="4"/>
      <c r="G5" s="4"/>
    </row>
    <row r="6" spans="1:7" x14ac:dyDescent="0.35">
      <c r="A6" s="7" t="s">
        <v>11</v>
      </c>
      <c r="B6" s="256">
        <v>324.3</v>
      </c>
      <c r="C6" s="256">
        <v>7233.4</v>
      </c>
      <c r="D6" s="256">
        <v>7585</v>
      </c>
      <c r="E6" s="257">
        <v>4.3</v>
      </c>
      <c r="F6" s="257">
        <v>95.4</v>
      </c>
      <c r="G6" s="257">
        <v>100</v>
      </c>
    </row>
    <row r="7" spans="1:7" x14ac:dyDescent="0.35">
      <c r="A7" s="52" t="s">
        <v>270</v>
      </c>
      <c r="B7" s="258">
        <v>24.2</v>
      </c>
      <c r="C7" s="258">
        <v>6145</v>
      </c>
      <c r="D7" s="258">
        <v>6182.3</v>
      </c>
      <c r="E7" s="259">
        <v>0.4</v>
      </c>
      <c r="F7" s="259">
        <v>99.4</v>
      </c>
      <c r="G7" s="259">
        <v>100</v>
      </c>
    </row>
    <row r="8" spans="1:7" x14ac:dyDescent="0.35">
      <c r="A8" s="52" t="s">
        <v>271</v>
      </c>
      <c r="B8" s="256">
        <v>300.10000000000002</v>
      </c>
      <c r="C8" s="256">
        <v>1088.4000000000001</v>
      </c>
      <c r="D8" s="256">
        <v>1402.7</v>
      </c>
      <c r="E8" s="257">
        <v>21.4</v>
      </c>
      <c r="F8" s="257">
        <v>77.599999999999994</v>
      </c>
      <c r="G8" s="257">
        <v>100</v>
      </c>
    </row>
    <row r="9" spans="1:7" x14ac:dyDescent="0.35">
      <c r="A9" s="54" t="s">
        <v>279</v>
      </c>
      <c r="B9" s="256">
        <v>264.3</v>
      </c>
      <c r="C9" s="256">
        <v>669.7</v>
      </c>
      <c r="D9" s="256">
        <v>947.5</v>
      </c>
      <c r="E9" s="257">
        <v>27.9</v>
      </c>
      <c r="F9" s="257">
        <v>70.7</v>
      </c>
      <c r="G9" s="257">
        <v>100</v>
      </c>
    </row>
    <row r="10" spans="1:7" x14ac:dyDescent="0.35">
      <c r="A10" s="54" t="s">
        <v>280</v>
      </c>
      <c r="B10" s="256">
        <v>33.6</v>
      </c>
      <c r="C10" s="256">
        <v>328.9</v>
      </c>
      <c r="D10" s="256">
        <v>363.2</v>
      </c>
      <c r="E10" s="257">
        <v>9.1999999999999993</v>
      </c>
      <c r="F10" s="257">
        <v>90.6</v>
      </c>
      <c r="G10" s="257">
        <v>100</v>
      </c>
    </row>
    <row r="11" spans="1:7" x14ac:dyDescent="0.35">
      <c r="A11" s="54" t="s">
        <v>281</v>
      </c>
      <c r="B11" s="256" t="s">
        <v>27</v>
      </c>
      <c r="C11" s="256">
        <v>89.7</v>
      </c>
      <c r="D11" s="256">
        <v>92</v>
      </c>
      <c r="E11" s="257" t="s">
        <v>27</v>
      </c>
      <c r="F11" s="257">
        <v>97.5</v>
      </c>
      <c r="G11" s="257">
        <v>100</v>
      </c>
    </row>
    <row r="12" spans="1:7" ht="4.6500000000000004" customHeight="1" thickBot="1" x14ac:dyDescent="0.4">
      <c r="A12" s="25"/>
      <c r="B12" s="25"/>
      <c r="C12" s="25"/>
      <c r="D12" s="26"/>
      <c r="E12" s="25"/>
      <c r="F12" s="25"/>
      <c r="G12" s="26"/>
    </row>
    <row r="13" spans="1:7" ht="15" thickTop="1" x14ac:dyDescent="0.35">
      <c r="A13" s="289" t="s">
        <v>269</v>
      </c>
    </row>
    <row r="14" spans="1:7" x14ac:dyDescent="0.35">
      <c r="A14" s="122"/>
      <c r="B14" s="60"/>
      <c r="C14" s="60"/>
      <c r="D14" s="60"/>
      <c r="E14" s="60"/>
      <c r="F14" s="60"/>
      <c r="G14" s="60"/>
    </row>
  </sheetData>
  <mergeCells count="4">
    <mergeCell ref="A2:G2"/>
    <mergeCell ref="A3:A4"/>
    <mergeCell ref="B4:D4"/>
    <mergeCell ref="E4:G4"/>
  </mergeCells>
  <hyperlinks>
    <hyperlink ref="A1" location="'List of Tables'!A1" display="List of Tables" xr:uid="{F40503CD-CF5E-4129-B41B-4B0C581D29A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4964F-3FE0-400A-AF3D-7BBB73625C35}">
  <sheetPr codeName="Sheet11"/>
  <dimension ref="A1:F31"/>
  <sheetViews>
    <sheetView showGridLines="0" workbookViewId="0"/>
  </sheetViews>
  <sheetFormatPr defaultColWidth="9.08984375" defaultRowHeight="14.5" x14ac:dyDescent="0.35"/>
  <cols>
    <col min="1" max="1" width="44" style="113" customWidth="1"/>
    <col min="2" max="16384" width="9.08984375" style="113"/>
  </cols>
  <sheetData>
    <row r="1" spans="1:3" x14ac:dyDescent="0.35">
      <c r="A1" s="121" t="s">
        <v>561</v>
      </c>
    </row>
    <row r="2" spans="1:3" ht="39.9" customHeight="1" x14ac:dyDescent="0.35">
      <c r="A2" s="313" t="s">
        <v>301</v>
      </c>
      <c r="B2" s="313"/>
      <c r="C2" s="313"/>
    </row>
    <row r="3" spans="1:3" x14ac:dyDescent="0.35">
      <c r="A3" s="317"/>
      <c r="B3" s="318" t="s">
        <v>1</v>
      </c>
      <c r="C3" s="327"/>
    </row>
    <row r="4" spans="1:3" x14ac:dyDescent="0.35">
      <c r="A4" s="317"/>
      <c r="B4" s="2" t="s">
        <v>234</v>
      </c>
      <c r="C4" s="2" t="s">
        <v>2</v>
      </c>
    </row>
    <row r="5" spans="1:3" ht="5.25" customHeight="1" x14ac:dyDescent="0.35">
      <c r="A5" s="4"/>
      <c r="B5" s="4"/>
      <c r="C5" s="5"/>
    </row>
    <row r="6" spans="1:3" x14ac:dyDescent="0.35">
      <c r="A6" s="7" t="s">
        <v>11</v>
      </c>
      <c r="B6" s="142">
        <v>7585</v>
      </c>
      <c r="C6" s="8">
        <v>100</v>
      </c>
    </row>
    <row r="7" spans="1:3" x14ac:dyDescent="0.35">
      <c r="A7" s="21" t="s">
        <v>12</v>
      </c>
      <c r="B7" s="144">
        <v>6637.5</v>
      </c>
      <c r="C7" s="11">
        <v>87.5</v>
      </c>
    </row>
    <row r="8" spans="1:3" x14ac:dyDescent="0.35">
      <c r="A8" s="21" t="s">
        <v>14</v>
      </c>
      <c r="B8" s="144">
        <v>290</v>
      </c>
      <c r="C8" s="11">
        <v>3.8</v>
      </c>
    </row>
    <row r="9" spans="1:3" x14ac:dyDescent="0.35">
      <c r="A9" s="21" t="s">
        <v>15</v>
      </c>
      <c r="B9" s="144">
        <v>229.7</v>
      </c>
      <c r="C9" s="11">
        <v>3</v>
      </c>
    </row>
    <row r="10" spans="1:3" x14ac:dyDescent="0.35">
      <c r="A10" s="21" t="s">
        <v>297</v>
      </c>
      <c r="B10" s="144">
        <v>200.2</v>
      </c>
      <c r="C10" s="11">
        <v>2.6</v>
      </c>
    </row>
    <row r="11" spans="1:3" x14ac:dyDescent="0.35">
      <c r="A11" s="21" t="s">
        <v>298</v>
      </c>
      <c r="B11" s="145">
        <v>73.400000000000006</v>
      </c>
      <c r="C11" s="11">
        <v>1</v>
      </c>
    </row>
    <row r="12" spans="1:3" x14ac:dyDescent="0.35">
      <c r="A12" s="21" t="s">
        <v>299</v>
      </c>
      <c r="B12" s="145">
        <v>63.7</v>
      </c>
      <c r="C12" s="11">
        <v>0.8</v>
      </c>
    </row>
    <row r="13" spans="1:3" x14ac:dyDescent="0.35">
      <c r="A13" s="21" t="s">
        <v>300</v>
      </c>
      <c r="B13" s="145">
        <v>90.5</v>
      </c>
      <c r="C13" s="11">
        <v>1.2</v>
      </c>
    </row>
    <row r="14" spans="1:3" x14ac:dyDescent="0.35">
      <c r="A14" s="52" t="s">
        <v>284</v>
      </c>
      <c r="B14" s="143">
        <v>1402.7</v>
      </c>
      <c r="C14" s="8">
        <v>100</v>
      </c>
    </row>
    <row r="15" spans="1:3" x14ac:dyDescent="0.35">
      <c r="A15" s="54" t="s">
        <v>12</v>
      </c>
      <c r="B15" s="144">
        <v>455.2</v>
      </c>
      <c r="C15" s="11">
        <v>32.5</v>
      </c>
    </row>
    <row r="16" spans="1:3" x14ac:dyDescent="0.35">
      <c r="A16" s="54" t="s">
        <v>14</v>
      </c>
      <c r="B16" s="144">
        <v>290</v>
      </c>
      <c r="C16" s="11">
        <v>20.7</v>
      </c>
    </row>
    <row r="17" spans="1:6" x14ac:dyDescent="0.35">
      <c r="A17" s="54" t="s">
        <v>15</v>
      </c>
      <c r="B17" s="144">
        <v>229.7</v>
      </c>
      <c r="C17" s="11">
        <v>16.399999999999999</v>
      </c>
    </row>
    <row r="18" spans="1:6" x14ac:dyDescent="0.35">
      <c r="A18" s="54" t="s">
        <v>297</v>
      </c>
      <c r="B18" s="144">
        <v>200.2</v>
      </c>
      <c r="C18" s="11">
        <v>14.3</v>
      </c>
    </row>
    <row r="19" spans="1:6" x14ac:dyDescent="0.35">
      <c r="A19" s="54" t="s">
        <v>298</v>
      </c>
      <c r="B19" s="145">
        <v>73.400000000000006</v>
      </c>
      <c r="C19" s="11">
        <v>5.2</v>
      </c>
    </row>
    <row r="20" spans="1:6" x14ac:dyDescent="0.35">
      <c r="A20" s="54" t="s">
        <v>299</v>
      </c>
      <c r="B20" s="145">
        <v>63.7</v>
      </c>
      <c r="C20" s="11">
        <v>4.5</v>
      </c>
    </row>
    <row r="21" spans="1:6" x14ac:dyDescent="0.35">
      <c r="A21" s="54" t="s">
        <v>300</v>
      </c>
      <c r="B21" s="145">
        <v>90.5</v>
      </c>
      <c r="C21" s="11">
        <v>6.5</v>
      </c>
    </row>
    <row r="22" spans="1:6" x14ac:dyDescent="0.35">
      <c r="A22" s="290" t="s">
        <v>302</v>
      </c>
      <c r="B22" s="143">
        <v>947.5</v>
      </c>
      <c r="C22" s="8">
        <v>100</v>
      </c>
    </row>
    <row r="23" spans="1:6" x14ac:dyDescent="0.35">
      <c r="A23" s="291" t="s">
        <v>14</v>
      </c>
      <c r="B23" s="144">
        <v>290</v>
      </c>
      <c r="C23" s="11">
        <v>30.6</v>
      </c>
    </row>
    <row r="24" spans="1:6" x14ac:dyDescent="0.35">
      <c r="A24" s="291" t="s">
        <v>15</v>
      </c>
      <c r="B24" s="144">
        <v>229.7</v>
      </c>
      <c r="C24" s="11">
        <v>24.2</v>
      </c>
    </row>
    <row r="25" spans="1:6" x14ac:dyDescent="0.35">
      <c r="A25" s="291" t="s">
        <v>297</v>
      </c>
      <c r="B25" s="144">
        <v>200.2</v>
      </c>
      <c r="C25" s="11">
        <v>21.1</v>
      </c>
    </row>
    <row r="26" spans="1:6" x14ac:dyDescent="0.35">
      <c r="A26" s="291" t="s">
        <v>298</v>
      </c>
      <c r="B26" s="144">
        <v>73.400000000000006</v>
      </c>
      <c r="C26" s="11">
        <v>7.7</v>
      </c>
    </row>
    <row r="27" spans="1:6" x14ac:dyDescent="0.35">
      <c r="A27" s="291" t="s">
        <v>299</v>
      </c>
      <c r="B27" s="145">
        <v>63.7</v>
      </c>
      <c r="C27" s="11">
        <v>6.7</v>
      </c>
    </row>
    <row r="28" spans="1:6" x14ac:dyDescent="0.35">
      <c r="A28" s="291" t="s">
        <v>300</v>
      </c>
      <c r="B28" s="145">
        <v>90.5</v>
      </c>
      <c r="C28" s="11">
        <v>9.6</v>
      </c>
    </row>
    <row r="29" spans="1:6" ht="5.4" customHeight="1" thickBot="1" x14ac:dyDescent="0.4">
      <c r="A29" s="25"/>
      <c r="B29" s="26" t="s">
        <v>31</v>
      </c>
      <c r="C29" s="27" t="s">
        <v>31</v>
      </c>
      <c r="E29" s="113" t="str">
        <f t="shared" ref="E29" si="0">IF(B29&lt;&gt;"",ROUND(B29/1000,1),"")</f>
        <v/>
      </c>
      <c r="F29" s="113" t="str">
        <f t="shared" ref="F29" si="1">IF(C29&lt;&gt;"",ROUND(C29,1),"")</f>
        <v/>
      </c>
    </row>
    <row r="30" spans="1:6" ht="15" thickTop="1" x14ac:dyDescent="0.35">
      <c r="A30" s="289" t="s">
        <v>269</v>
      </c>
    </row>
    <row r="31" spans="1:6" x14ac:dyDescent="0.35">
      <c r="A31" s="57"/>
    </row>
  </sheetData>
  <mergeCells count="3">
    <mergeCell ref="A2:C2"/>
    <mergeCell ref="A3:A4"/>
    <mergeCell ref="B3:C3"/>
  </mergeCells>
  <hyperlinks>
    <hyperlink ref="A1" location="'List of Tables'!A1" display="List of Tables" xr:uid="{62C27FEA-6630-4F1F-BBA1-BD906819514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A7E3-B798-4AE0-8A05-AD03A9CE4705}">
  <sheetPr codeName="Sheet12"/>
  <dimension ref="A1:Q22"/>
  <sheetViews>
    <sheetView showGridLines="0" zoomScaleNormal="100" workbookViewId="0"/>
  </sheetViews>
  <sheetFormatPr defaultColWidth="9.08984375" defaultRowHeight="14.5" x14ac:dyDescent="0.35"/>
  <cols>
    <col min="1" max="1" width="44" style="113" customWidth="1"/>
    <col min="2" max="16384" width="9.08984375" style="113"/>
  </cols>
  <sheetData>
    <row r="1" spans="1:17" x14ac:dyDescent="0.35">
      <c r="A1" s="121" t="s">
        <v>561</v>
      </c>
    </row>
    <row r="2" spans="1:17" ht="33.65" customHeight="1" x14ac:dyDescent="0.35">
      <c r="A2" s="313" t="s">
        <v>578</v>
      </c>
      <c r="B2" s="313"/>
      <c r="C2" s="313"/>
      <c r="D2" s="313"/>
      <c r="E2" s="313"/>
      <c r="F2" s="313"/>
      <c r="G2" s="313"/>
      <c r="H2" s="313"/>
      <c r="I2" s="313"/>
      <c r="J2" s="313"/>
      <c r="K2" s="313"/>
      <c r="L2" s="313"/>
      <c r="M2" s="313"/>
      <c r="N2" s="313"/>
      <c r="O2" s="313"/>
      <c r="P2" s="313"/>
      <c r="Q2" s="313"/>
    </row>
    <row r="3" spans="1:17" ht="39" x14ac:dyDescent="0.35">
      <c r="A3" s="317"/>
      <c r="B3" s="50" t="s">
        <v>18</v>
      </c>
      <c r="C3" s="50" t="s">
        <v>19</v>
      </c>
      <c r="D3" s="50" t="s">
        <v>564</v>
      </c>
      <c r="E3" s="50" t="s">
        <v>20</v>
      </c>
      <c r="F3" s="50" t="s">
        <v>21</v>
      </c>
      <c r="G3" s="50" t="s">
        <v>565</v>
      </c>
      <c r="H3" s="50" t="s">
        <v>566</v>
      </c>
      <c r="I3" s="50" t="s">
        <v>1</v>
      </c>
      <c r="J3" s="50" t="s">
        <v>18</v>
      </c>
      <c r="K3" s="50" t="s">
        <v>19</v>
      </c>
      <c r="L3" s="50" t="s">
        <v>564</v>
      </c>
      <c r="M3" s="50" t="s">
        <v>20</v>
      </c>
      <c r="N3" s="50" t="s">
        <v>21</v>
      </c>
      <c r="O3" s="50" t="s">
        <v>565</v>
      </c>
      <c r="P3" s="50" t="s">
        <v>566</v>
      </c>
      <c r="Q3" s="50" t="s">
        <v>1</v>
      </c>
    </row>
    <row r="4" spans="1:17" x14ac:dyDescent="0.35">
      <c r="A4" s="317"/>
      <c r="B4" s="315" t="s">
        <v>234</v>
      </c>
      <c r="C4" s="315"/>
      <c r="D4" s="315"/>
      <c r="E4" s="315"/>
      <c r="F4" s="315"/>
      <c r="G4" s="315"/>
      <c r="H4" s="315"/>
      <c r="I4" s="315"/>
      <c r="J4" s="315" t="s">
        <v>2</v>
      </c>
      <c r="K4" s="315"/>
      <c r="L4" s="315"/>
      <c r="M4" s="315"/>
      <c r="N4" s="315"/>
      <c r="O4" s="315"/>
      <c r="P4" s="315"/>
      <c r="Q4" s="315"/>
    </row>
    <row r="5" spans="1:17" ht="5.25" customHeight="1" x14ac:dyDescent="0.35">
      <c r="A5" s="4"/>
      <c r="B5" s="4"/>
      <c r="C5" s="5"/>
      <c r="D5" s="5"/>
      <c r="E5" s="5"/>
      <c r="F5" s="5"/>
      <c r="G5" s="5"/>
      <c r="H5" s="5"/>
      <c r="I5" s="5"/>
      <c r="J5" s="4"/>
      <c r="K5" s="5"/>
      <c r="L5" s="5"/>
      <c r="M5" s="5"/>
      <c r="N5" s="5"/>
      <c r="O5" s="5"/>
      <c r="P5" s="5"/>
      <c r="Q5" s="5"/>
    </row>
    <row r="6" spans="1:17" x14ac:dyDescent="0.35">
      <c r="A6" s="7" t="s">
        <v>11</v>
      </c>
      <c r="B6" s="252">
        <v>2689.2</v>
      </c>
      <c r="C6" s="252">
        <v>1611.5</v>
      </c>
      <c r="D6" s="252">
        <v>2070.1999999999998</v>
      </c>
      <c r="E6" s="252">
        <v>504.7</v>
      </c>
      <c r="F6" s="252">
        <v>339.6</v>
      </c>
      <c r="G6" s="252">
        <v>179.7</v>
      </c>
      <c r="H6" s="252">
        <v>190.1</v>
      </c>
      <c r="I6" s="252">
        <v>7585</v>
      </c>
      <c r="J6" s="253">
        <v>100</v>
      </c>
      <c r="K6" s="253">
        <v>100</v>
      </c>
      <c r="L6" s="253">
        <v>100</v>
      </c>
      <c r="M6" s="253">
        <v>100</v>
      </c>
      <c r="N6" s="253">
        <v>100</v>
      </c>
      <c r="O6" s="253">
        <v>100</v>
      </c>
      <c r="P6" s="253">
        <v>100</v>
      </c>
      <c r="Q6" s="253">
        <v>100</v>
      </c>
    </row>
    <row r="7" spans="1:17" x14ac:dyDescent="0.35">
      <c r="A7" s="52" t="s">
        <v>270</v>
      </c>
      <c r="B7" s="254">
        <v>2361.6</v>
      </c>
      <c r="C7" s="254">
        <v>1349.5</v>
      </c>
      <c r="D7" s="254">
        <v>1466.3</v>
      </c>
      <c r="E7" s="254">
        <v>442.6</v>
      </c>
      <c r="F7" s="254">
        <v>234.2</v>
      </c>
      <c r="G7" s="254">
        <v>165</v>
      </c>
      <c r="H7" s="254">
        <v>163.1</v>
      </c>
      <c r="I7" s="254">
        <v>6182.3</v>
      </c>
      <c r="J7" s="255">
        <v>87.8</v>
      </c>
      <c r="K7" s="255">
        <v>83.7</v>
      </c>
      <c r="L7" s="255">
        <v>70.8</v>
      </c>
      <c r="M7" s="255">
        <v>87.7</v>
      </c>
      <c r="N7" s="255">
        <v>69</v>
      </c>
      <c r="O7" s="255">
        <v>91.9</v>
      </c>
      <c r="P7" s="255">
        <v>85.8</v>
      </c>
      <c r="Q7" s="255">
        <v>81.5</v>
      </c>
    </row>
    <row r="8" spans="1:17" x14ac:dyDescent="0.35">
      <c r="A8" s="52" t="s">
        <v>271</v>
      </c>
      <c r="B8" s="254">
        <v>327.60000000000002</v>
      </c>
      <c r="C8" s="254">
        <v>261.89999999999998</v>
      </c>
      <c r="D8" s="254">
        <v>603.9</v>
      </c>
      <c r="E8" s="254">
        <v>62.1</v>
      </c>
      <c r="F8" s="254">
        <v>105.4</v>
      </c>
      <c r="G8" s="254">
        <v>14.6</v>
      </c>
      <c r="H8" s="254">
        <v>27</v>
      </c>
      <c r="I8" s="254">
        <v>1402.7</v>
      </c>
      <c r="J8" s="255">
        <v>12.2</v>
      </c>
      <c r="K8" s="255">
        <v>16.3</v>
      </c>
      <c r="L8" s="255">
        <v>29.2</v>
      </c>
      <c r="M8" s="255">
        <v>12.3</v>
      </c>
      <c r="N8" s="255">
        <v>31</v>
      </c>
      <c r="O8" s="255">
        <v>8.1</v>
      </c>
      <c r="P8" s="255">
        <v>14.2</v>
      </c>
      <c r="Q8" s="255">
        <v>18.5</v>
      </c>
    </row>
    <row r="9" spans="1:17" x14ac:dyDescent="0.35">
      <c r="A9" s="54" t="s">
        <v>279</v>
      </c>
      <c r="B9" s="254">
        <v>210.4</v>
      </c>
      <c r="C9" s="254">
        <v>191.3</v>
      </c>
      <c r="D9" s="254">
        <v>389.8</v>
      </c>
      <c r="E9" s="254">
        <v>42.7</v>
      </c>
      <c r="F9" s="254">
        <v>82</v>
      </c>
      <c r="G9" s="254" t="s">
        <v>48</v>
      </c>
      <c r="H9" s="254">
        <v>22.7</v>
      </c>
      <c r="I9" s="254">
        <v>947.5</v>
      </c>
      <c r="J9" s="255">
        <v>7.8</v>
      </c>
      <c r="K9" s="255">
        <v>11.9</v>
      </c>
      <c r="L9" s="255">
        <v>18.8</v>
      </c>
      <c r="M9" s="255">
        <v>8.5</v>
      </c>
      <c r="N9" s="255">
        <v>24.2</v>
      </c>
      <c r="O9" s="255" t="s">
        <v>68</v>
      </c>
      <c r="P9" s="255">
        <v>12</v>
      </c>
      <c r="Q9" s="255">
        <v>12.5</v>
      </c>
    </row>
    <row r="10" spans="1:17" x14ac:dyDescent="0.35">
      <c r="A10" s="52" t="s">
        <v>303</v>
      </c>
      <c r="B10" s="145" t="s">
        <v>31</v>
      </c>
      <c r="C10" s="145" t="s">
        <v>31</v>
      </c>
      <c r="D10" s="145" t="s">
        <v>31</v>
      </c>
      <c r="E10" s="145" t="s">
        <v>31</v>
      </c>
      <c r="F10" s="145" t="s">
        <v>31</v>
      </c>
      <c r="G10" s="145" t="s">
        <v>31</v>
      </c>
      <c r="H10" s="145" t="s">
        <v>31</v>
      </c>
      <c r="I10" s="145" t="s">
        <v>31</v>
      </c>
      <c r="J10" s="10" t="s">
        <v>31</v>
      </c>
      <c r="K10" s="10" t="s">
        <v>31</v>
      </c>
      <c r="L10" s="10" t="s">
        <v>31</v>
      </c>
      <c r="M10" s="10" t="s">
        <v>31</v>
      </c>
      <c r="N10" s="10" t="s">
        <v>31</v>
      </c>
      <c r="O10" s="10" t="s">
        <v>31</v>
      </c>
      <c r="P10" s="10" t="s">
        <v>31</v>
      </c>
      <c r="Q10" s="10" t="s">
        <v>31</v>
      </c>
    </row>
    <row r="11" spans="1:17" x14ac:dyDescent="0.35">
      <c r="A11" s="54" t="s">
        <v>12</v>
      </c>
      <c r="B11" s="254">
        <v>2478.8000000000002</v>
      </c>
      <c r="C11" s="254">
        <v>1420.1</v>
      </c>
      <c r="D11" s="254">
        <v>1680.5</v>
      </c>
      <c r="E11" s="254">
        <v>462</v>
      </c>
      <c r="F11" s="254">
        <v>257.60000000000002</v>
      </c>
      <c r="G11" s="254">
        <v>171.2</v>
      </c>
      <c r="H11" s="254">
        <v>167.4</v>
      </c>
      <c r="I11" s="254">
        <v>6637.5</v>
      </c>
      <c r="J11" s="255">
        <v>92.2</v>
      </c>
      <c r="K11" s="255">
        <v>88.1</v>
      </c>
      <c r="L11" s="255">
        <v>81.2</v>
      </c>
      <c r="M11" s="255">
        <v>91.5</v>
      </c>
      <c r="N11" s="255">
        <v>75.8</v>
      </c>
      <c r="O11" s="255">
        <v>95.3</v>
      </c>
      <c r="P11" s="255">
        <v>88</v>
      </c>
      <c r="Q11" s="255">
        <v>87.5</v>
      </c>
    </row>
    <row r="12" spans="1:17" x14ac:dyDescent="0.35">
      <c r="A12" s="54" t="s">
        <v>14</v>
      </c>
      <c r="B12" s="254">
        <v>44.8</v>
      </c>
      <c r="C12" s="254">
        <v>48.3</v>
      </c>
      <c r="D12" s="254">
        <v>165.8</v>
      </c>
      <c r="E12" s="254" t="s">
        <v>125</v>
      </c>
      <c r="F12" s="254">
        <v>18.8</v>
      </c>
      <c r="G12" s="254" t="s">
        <v>27</v>
      </c>
      <c r="H12" s="254" t="s">
        <v>27</v>
      </c>
      <c r="I12" s="254">
        <v>290</v>
      </c>
      <c r="J12" s="255">
        <v>1.7</v>
      </c>
      <c r="K12" s="255">
        <v>3</v>
      </c>
      <c r="L12" s="255">
        <v>8</v>
      </c>
      <c r="M12" s="255" t="s">
        <v>124</v>
      </c>
      <c r="N12" s="255">
        <v>5.5</v>
      </c>
      <c r="O12" s="255" t="s">
        <v>27</v>
      </c>
      <c r="P12" s="255" t="s">
        <v>27</v>
      </c>
      <c r="Q12" s="255">
        <v>3.8</v>
      </c>
    </row>
    <row r="13" spans="1:17" x14ac:dyDescent="0.35">
      <c r="A13" s="54" t="s">
        <v>15</v>
      </c>
      <c r="B13" s="254">
        <v>58.6</v>
      </c>
      <c r="C13" s="254">
        <v>40.5</v>
      </c>
      <c r="D13" s="254">
        <v>104.8</v>
      </c>
      <c r="E13" s="254" t="s">
        <v>94</v>
      </c>
      <c r="F13" s="254">
        <v>14.1</v>
      </c>
      <c r="G13" s="254" t="s">
        <v>27</v>
      </c>
      <c r="H13" s="254" t="s">
        <v>27</v>
      </c>
      <c r="I13" s="254">
        <v>229.7</v>
      </c>
      <c r="J13" s="255">
        <v>2.2000000000000002</v>
      </c>
      <c r="K13" s="255">
        <v>2.5</v>
      </c>
      <c r="L13" s="255">
        <v>5.0999999999999996</v>
      </c>
      <c r="M13" s="255" t="s">
        <v>91</v>
      </c>
      <c r="N13" s="255">
        <v>4.0999999999999996</v>
      </c>
      <c r="O13" s="255" t="s">
        <v>27</v>
      </c>
      <c r="P13" s="255" t="s">
        <v>27</v>
      </c>
      <c r="Q13" s="255">
        <v>3</v>
      </c>
    </row>
    <row r="14" spans="1:17" x14ac:dyDescent="0.35">
      <c r="A14" s="54" t="s">
        <v>297</v>
      </c>
      <c r="B14" s="254">
        <v>70.7</v>
      </c>
      <c r="C14" s="254">
        <v>57.3</v>
      </c>
      <c r="D14" s="254">
        <v>39.5</v>
      </c>
      <c r="E14" s="254" t="s">
        <v>120</v>
      </c>
      <c r="F14" s="254">
        <v>21</v>
      </c>
      <c r="G14" s="254" t="s">
        <v>27</v>
      </c>
      <c r="H14" s="254" t="s">
        <v>27</v>
      </c>
      <c r="I14" s="254">
        <v>200.2</v>
      </c>
      <c r="J14" s="255">
        <v>2.6</v>
      </c>
      <c r="K14" s="255">
        <v>3.6</v>
      </c>
      <c r="L14" s="255">
        <v>1.9</v>
      </c>
      <c r="M14" s="255" t="s">
        <v>122</v>
      </c>
      <c r="N14" s="255">
        <v>6.2</v>
      </c>
      <c r="O14" s="255" t="s">
        <v>27</v>
      </c>
      <c r="P14" s="255" t="s">
        <v>27</v>
      </c>
      <c r="Q14" s="255">
        <v>2.6</v>
      </c>
    </row>
    <row r="15" spans="1:17" x14ac:dyDescent="0.35">
      <c r="A15" s="54" t="s">
        <v>298</v>
      </c>
      <c r="B15" s="254" t="s">
        <v>27</v>
      </c>
      <c r="C15" s="254" t="s">
        <v>111</v>
      </c>
      <c r="D15" s="254">
        <v>32.9</v>
      </c>
      <c r="E15" s="254" t="s">
        <v>120</v>
      </c>
      <c r="F15" s="254">
        <v>16.399999999999999</v>
      </c>
      <c r="G15" s="145" t="s">
        <v>31</v>
      </c>
      <c r="H15" s="254" t="s">
        <v>27</v>
      </c>
      <c r="I15" s="254">
        <v>73.400000000000006</v>
      </c>
      <c r="J15" s="255" t="s">
        <v>27</v>
      </c>
      <c r="K15" s="255" t="s">
        <v>121</v>
      </c>
      <c r="L15" s="255">
        <v>1.6</v>
      </c>
      <c r="M15" s="255" t="s">
        <v>122</v>
      </c>
      <c r="N15" s="255">
        <v>4.8</v>
      </c>
      <c r="O15" s="10" t="s">
        <v>31</v>
      </c>
      <c r="P15" s="255" t="s">
        <v>27</v>
      </c>
      <c r="Q15" s="255">
        <v>1</v>
      </c>
    </row>
    <row r="16" spans="1:17" x14ac:dyDescent="0.35">
      <c r="A16" s="54" t="s">
        <v>299</v>
      </c>
      <c r="B16" s="254" t="s">
        <v>27</v>
      </c>
      <c r="C16" s="254" t="s">
        <v>126</v>
      </c>
      <c r="D16" s="254">
        <v>27.1</v>
      </c>
      <c r="E16" s="254" t="s">
        <v>27</v>
      </c>
      <c r="F16" s="254" t="s">
        <v>115</v>
      </c>
      <c r="G16" s="254" t="s">
        <v>27</v>
      </c>
      <c r="H16" s="145" t="s">
        <v>31</v>
      </c>
      <c r="I16" s="254">
        <v>63.7</v>
      </c>
      <c r="J16" s="255" t="s">
        <v>27</v>
      </c>
      <c r="K16" s="255" t="s">
        <v>130</v>
      </c>
      <c r="L16" s="255">
        <v>1.3</v>
      </c>
      <c r="M16" s="255" t="s">
        <v>27</v>
      </c>
      <c r="N16" s="255" t="s">
        <v>64</v>
      </c>
      <c r="O16" s="255" t="s">
        <v>27</v>
      </c>
      <c r="P16" s="10" t="s">
        <v>31</v>
      </c>
      <c r="Q16" s="255">
        <v>0.8</v>
      </c>
    </row>
    <row r="17" spans="1:17" x14ac:dyDescent="0.35">
      <c r="A17" s="54" t="s">
        <v>300</v>
      </c>
      <c r="B17" s="254" t="s">
        <v>128</v>
      </c>
      <c r="C17" s="254" t="s">
        <v>127</v>
      </c>
      <c r="D17" s="254">
        <v>19.600000000000001</v>
      </c>
      <c r="E17" s="254" t="s">
        <v>27</v>
      </c>
      <c r="F17" s="254" t="s">
        <v>129</v>
      </c>
      <c r="G17" s="254" t="s">
        <v>27</v>
      </c>
      <c r="H17" s="254">
        <v>16.8</v>
      </c>
      <c r="I17" s="254">
        <v>90.5</v>
      </c>
      <c r="J17" s="255" t="s">
        <v>131</v>
      </c>
      <c r="K17" s="255" t="s">
        <v>90</v>
      </c>
      <c r="L17" s="255">
        <v>0.9</v>
      </c>
      <c r="M17" s="255" t="s">
        <v>27</v>
      </c>
      <c r="N17" s="255" t="s">
        <v>107</v>
      </c>
      <c r="O17" s="255" t="s">
        <v>27</v>
      </c>
      <c r="P17" s="255">
        <v>8.8000000000000007</v>
      </c>
      <c r="Q17" s="255">
        <v>1.2</v>
      </c>
    </row>
    <row r="18" spans="1:17" ht="5.25" customHeight="1" thickBot="1" x14ac:dyDescent="0.4">
      <c r="A18" s="25"/>
      <c r="B18" s="26"/>
      <c r="C18" s="26"/>
      <c r="D18" s="26"/>
      <c r="E18" s="26"/>
      <c r="F18" s="26"/>
      <c r="G18" s="26"/>
      <c r="H18" s="26"/>
      <c r="I18" s="26"/>
      <c r="J18" s="26"/>
      <c r="K18" s="26"/>
      <c r="L18" s="26"/>
      <c r="M18" s="26"/>
      <c r="N18" s="26"/>
      <c r="O18" s="26"/>
      <c r="P18" s="26"/>
      <c r="Q18" s="26"/>
    </row>
    <row r="19" spans="1:17" ht="15" thickTop="1" x14ac:dyDescent="0.35">
      <c r="A19" s="289" t="s">
        <v>269</v>
      </c>
    </row>
    <row r="20" spans="1:17" x14ac:dyDescent="0.35">
      <c r="A20" s="57"/>
    </row>
    <row r="21" spans="1:17" x14ac:dyDescent="0.35">
      <c r="A21" s="4"/>
      <c r="B21" s="4"/>
      <c r="C21" s="4"/>
      <c r="D21" s="4"/>
      <c r="E21" s="4"/>
      <c r="F21" s="4"/>
      <c r="G21" s="4"/>
      <c r="H21" s="4"/>
      <c r="I21" s="4"/>
      <c r="J21" s="4"/>
      <c r="K21" s="4"/>
      <c r="L21" s="4"/>
      <c r="M21" s="4"/>
      <c r="N21" s="4"/>
      <c r="O21" s="4"/>
      <c r="P21" s="4"/>
      <c r="Q21" s="4"/>
    </row>
    <row r="22" spans="1:17" x14ac:dyDescent="0.35">
      <c r="A22" s="4"/>
      <c r="B22" s="4"/>
      <c r="C22" s="4"/>
      <c r="D22" s="4"/>
      <c r="E22" s="4"/>
      <c r="F22" s="4"/>
      <c r="G22" s="4"/>
      <c r="H22" s="4"/>
      <c r="I22" s="4"/>
      <c r="J22" s="4"/>
      <c r="K22" s="4"/>
      <c r="L22" s="4"/>
      <c r="M22" s="4"/>
      <c r="N22" s="4"/>
      <c r="O22" s="4"/>
      <c r="P22" s="4"/>
      <c r="Q22" s="4"/>
    </row>
  </sheetData>
  <mergeCells count="4">
    <mergeCell ref="A2:Q2"/>
    <mergeCell ref="A3:A4"/>
    <mergeCell ref="B4:I4"/>
    <mergeCell ref="J4:Q4"/>
  </mergeCells>
  <hyperlinks>
    <hyperlink ref="A1" location="'List of Tables'!A1" display="List of Tables" xr:uid="{FA18A035-48EB-4BB3-86CE-069D617E29F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04574-6590-4FD5-8670-2CC9A711F51B}">
  <sheetPr codeName="Sheet13"/>
  <dimension ref="A1:M16"/>
  <sheetViews>
    <sheetView showGridLines="0" workbookViewId="0"/>
  </sheetViews>
  <sheetFormatPr defaultColWidth="9.08984375" defaultRowHeight="14.5" x14ac:dyDescent="0.35"/>
  <cols>
    <col min="1" max="1" width="22.453125" style="113" customWidth="1"/>
    <col min="2" max="16384" width="9.08984375" style="113"/>
  </cols>
  <sheetData>
    <row r="1" spans="1:13" x14ac:dyDescent="0.35">
      <c r="A1" s="121" t="s">
        <v>561</v>
      </c>
    </row>
    <row r="2" spans="1:13" ht="39.9" customHeight="1" x14ac:dyDescent="0.35">
      <c r="A2" s="313" t="s">
        <v>304</v>
      </c>
      <c r="B2" s="313"/>
      <c r="C2" s="313"/>
      <c r="D2" s="313"/>
      <c r="E2" s="313"/>
      <c r="F2" s="313"/>
      <c r="G2" s="313"/>
      <c r="H2" s="313"/>
      <c r="I2" s="313"/>
      <c r="J2" s="313"/>
      <c r="K2" s="313"/>
      <c r="L2" s="313"/>
      <c r="M2" s="313"/>
    </row>
    <row r="3" spans="1:13" ht="52" x14ac:dyDescent="0.35">
      <c r="A3" s="328"/>
      <c r="B3" s="50" t="s">
        <v>17</v>
      </c>
      <c r="C3" s="50" t="s">
        <v>15</v>
      </c>
      <c r="D3" s="50" t="s">
        <v>297</v>
      </c>
      <c r="E3" s="50" t="s">
        <v>298</v>
      </c>
      <c r="F3" s="50" t="s">
        <v>300</v>
      </c>
      <c r="G3" s="50" t="s">
        <v>1</v>
      </c>
      <c r="H3" s="50" t="s">
        <v>17</v>
      </c>
      <c r="I3" s="50" t="s">
        <v>15</v>
      </c>
      <c r="J3" s="50" t="s">
        <v>297</v>
      </c>
      <c r="K3" s="50" t="s">
        <v>298</v>
      </c>
      <c r="L3" s="50" t="s">
        <v>300</v>
      </c>
      <c r="M3" s="50" t="s">
        <v>1</v>
      </c>
    </row>
    <row r="4" spans="1:13" x14ac:dyDescent="0.35">
      <c r="A4" s="317"/>
      <c r="B4" s="315" t="s">
        <v>234</v>
      </c>
      <c r="C4" s="315"/>
      <c r="D4" s="315"/>
      <c r="E4" s="315"/>
      <c r="F4" s="315"/>
      <c r="G4" s="315"/>
      <c r="H4" s="315" t="s">
        <v>2</v>
      </c>
      <c r="I4" s="315"/>
      <c r="J4" s="315"/>
      <c r="K4" s="315"/>
      <c r="L4" s="315"/>
      <c r="M4" s="315"/>
    </row>
    <row r="5" spans="1:13" ht="6.65" customHeight="1" x14ac:dyDescent="0.35">
      <c r="A5" s="4"/>
      <c r="B5" s="4"/>
      <c r="C5" s="4"/>
      <c r="D5" s="4"/>
      <c r="E5" s="4"/>
      <c r="F5" s="4"/>
      <c r="G5" s="4"/>
      <c r="H5" s="4"/>
      <c r="I5" s="4"/>
      <c r="J5" s="4"/>
      <c r="K5" s="4"/>
      <c r="L5" s="4"/>
      <c r="M5" s="4"/>
    </row>
    <row r="6" spans="1:13" x14ac:dyDescent="0.35">
      <c r="A6" s="7" t="s">
        <v>11</v>
      </c>
      <c r="B6" s="248">
        <v>290</v>
      </c>
      <c r="C6" s="248">
        <v>229.7</v>
      </c>
      <c r="D6" s="248">
        <v>200.2</v>
      </c>
      <c r="E6" s="248">
        <v>73.400000000000006</v>
      </c>
      <c r="F6" s="248">
        <v>154.19999999999999</v>
      </c>
      <c r="G6" s="248">
        <v>947.5</v>
      </c>
      <c r="H6" s="249">
        <v>100</v>
      </c>
      <c r="I6" s="249">
        <v>100</v>
      </c>
      <c r="J6" s="249">
        <v>100</v>
      </c>
      <c r="K6" s="249">
        <v>100</v>
      </c>
      <c r="L6" s="249">
        <v>100</v>
      </c>
      <c r="M6" s="249">
        <v>100</v>
      </c>
    </row>
    <row r="7" spans="1:13" x14ac:dyDescent="0.35">
      <c r="A7" s="21" t="s">
        <v>306</v>
      </c>
      <c r="B7" s="250">
        <v>46.2</v>
      </c>
      <c r="C7" s="250">
        <v>151.30000000000001</v>
      </c>
      <c r="D7" s="250">
        <v>26.7</v>
      </c>
      <c r="E7" s="250" t="s">
        <v>95</v>
      </c>
      <c r="F7" s="250">
        <v>67.900000000000006</v>
      </c>
      <c r="G7" s="250">
        <v>306</v>
      </c>
      <c r="H7" s="251">
        <v>15.9</v>
      </c>
      <c r="I7" s="251">
        <v>65.900000000000006</v>
      </c>
      <c r="J7" s="251">
        <v>13.4</v>
      </c>
      <c r="K7" s="251" t="s">
        <v>132</v>
      </c>
      <c r="L7" s="251">
        <v>44</v>
      </c>
      <c r="M7" s="251">
        <v>32.299999999999997</v>
      </c>
    </row>
    <row r="8" spans="1:13" x14ac:dyDescent="0.35">
      <c r="A8" s="21" t="s">
        <v>305</v>
      </c>
      <c r="B8" s="250">
        <v>236</v>
      </c>
      <c r="C8" s="250">
        <v>75.3</v>
      </c>
      <c r="D8" s="250">
        <v>167.6</v>
      </c>
      <c r="E8" s="250">
        <v>58.4</v>
      </c>
      <c r="F8" s="250">
        <v>80.099999999999994</v>
      </c>
      <c r="G8" s="250">
        <v>617.4</v>
      </c>
      <c r="H8" s="251">
        <v>81.400000000000006</v>
      </c>
      <c r="I8" s="251">
        <v>32.799999999999997</v>
      </c>
      <c r="J8" s="251">
        <v>83.7</v>
      </c>
      <c r="K8" s="251">
        <v>79.599999999999994</v>
      </c>
      <c r="L8" s="251">
        <v>51.9</v>
      </c>
      <c r="M8" s="251">
        <v>65.2</v>
      </c>
    </row>
    <row r="9" spans="1:13" ht="6.65" customHeight="1" thickBot="1" x14ac:dyDescent="0.4">
      <c r="A9" s="25"/>
      <c r="B9" s="25"/>
      <c r="C9" s="25"/>
      <c r="D9" s="25"/>
      <c r="E9" s="25"/>
      <c r="F9" s="25"/>
      <c r="G9" s="25"/>
      <c r="H9" s="25"/>
      <c r="I9" s="25"/>
      <c r="J9" s="25"/>
      <c r="K9" s="25"/>
      <c r="L9" s="25"/>
      <c r="M9" s="25"/>
    </row>
    <row r="10" spans="1:13" ht="15" thickTop="1" x14ac:dyDescent="0.35">
      <c r="A10" s="289" t="s">
        <v>269</v>
      </c>
    </row>
    <row r="11" spans="1:13" x14ac:dyDescent="0.35">
      <c r="A11" s="122"/>
      <c r="B11" s="60"/>
      <c r="C11" s="60"/>
      <c r="D11" s="60"/>
      <c r="E11" s="60"/>
      <c r="F11" s="60"/>
      <c r="G11" s="60"/>
      <c r="H11" s="60"/>
      <c r="I11" s="60"/>
      <c r="J11" s="60"/>
      <c r="K11" s="60"/>
      <c r="L11" s="60"/>
      <c r="M11" s="60"/>
    </row>
    <row r="12" spans="1:13" x14ac:dyDescent="0.35">
      <c r="A12" s="4"/>
      <c r="B12" s="4"/>
      <c r="C12" s="4"/>
      <c r="D12" s="4"/>
      <c r="E12" s="4"/>
      <c r="F12" s="4"/>
      <c r="G12" s="4"/>
      <c r="H12" s="4"/>
      <c r="I12" s="4"/>
      <c r="J12" s="4"/>
      <c r="K12" s="4"/>
      <c r="L12" s="4"/>
      <c r="M12" s="4"/>
    </row>
    <row r="13" spans="1:13" x14ac:dyDescent="0.35">
      <c r="G13" s="107"/>
    </row>
    <row r="14" spans="1:13" x14ac:dyDescent="0.35">
      <c r="G14" s="107"/>
    </row>
    <row r="15" spans="1:13" x14ac:dyDescent="0.35">
      <c r="G15" s="107"/>
    </row>
    <row r="16" spans="1:13" x14ac:dyDescent="0.35">
      <c r="G16" s="107"/>
    </row>
  </sheetData>
  <mergeCells count="4">
    <mergeCell ref="A2:M2"/>
    <mergeCell ref="B4:G4"/>
    <mergeCell ref="H4:M4"/>
    <mergeCell ref="A3:A4"/>
  </mergeCells>
  <hyperlinks>
    <hyperlink ref="A1" location="'List of Tables'!A1" display="List of Tables" xr:uid="{056EEE1C-0EA7-4DDE-A870-8E75B344184B}"/>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92B59-D5E7-46AD-BD01-57EBBC66DF02}">
  <sheetPr codeName="Sheet14"/>
  <dimension ref="A1:C12"/>
  <sheetViews>
    <sheetView showGridLines="0" workbookViewId="0"/>
  </sheetViews>
  <sheetFormatPr defaultColWidth="9.08984375" defaultRowHeight="14.5" x14ac:dyDescent="0.35"/>
  <cols>
    <col min="1" max="1" width="47.54296875" style="113" customWidth="1"/>
    <col min="2" max="16384" width="9.08984375" style="113"/>
  </cols>
  <sheetData>
    <row r="1" spans="1:3" x14ac:dyDescent="0.35">
      <c r="A1" s="121" t="s">
        <v>561</v>
      </c>
    </row>
    <row r="2" spans="1:3" ht="39.9" customHeight="1" x14ac:dyDescent="0.35">
      <c r="A2" s="313" t="s">
        <v>307</v>
      </c>
      <c r="B2" s="313"/>
      <c r="C2" s="313"/>
    </row>
    <row r="3" spans="1:3" x14ac:dyDescent="0.35">
      <c r="A3" s="317"/>
      <c r="B3" s="318" t="s">
        <v>1</v>
      </c>
      <c r="C3" s="327"/>
    </row>
    <row r="4" spans="1:3" x14ac:dyDescent="0.35">
      <c r="A4" s="317"/>
      <c r="B4" s="2" t="s">
        <v>234</v>
      </c>
      <c r="C4" s="2" t="s">
        <v>2</v>
      </c>
    </row>
    <row r="5" spans="1:3" ht="5.25" customHeight="1" x14ac:dyDescent="0.35">
      <c r="A5" s="4"/>
      <c r="B5" s="4"/>
      <c r="C5" s="5"/>
    </row>
    <row r="6" spans="1:3" x14ac:dyDescent="0.35">
      <c r="A6" s="7" t="s">
        <v>11</v>
      </c>
      <c r="B6" s="182">
        <v>669</v>
      </c>
      <c r="C6" s="65">
        <v>100</v>
      </c>
    </row>
    <row r="7" spans="1:3" x14ac:dyDescent="0.35">
      <c r="A7" s="21" t="s">
        <v>274</v>
      </c>
      <c r="B7" s="183">
        <v>650.79999999999995</v>
      </c>
      <c r="C7" s="66">
        <v>97.3</v>
      </c>
    </row>
    <row r="8" spans="1:3" x14ac:dyDescent="0.35">
      <c r="A8" s="21" t="s">
        <v>277</v>
      </c>
      <c r="B8" s="183">
        <v>17.8</v>
      </c>
      <c r="C8" s="66">
        <v>2.7</v>
      </c>
    </row>
    <row r="9" spans="1:3" ht="5.25" customHeight="1" thickBot="1" x14ac:dyDescent="0.4">
      <c r="A9" s="25"/>
      <c r="B9" s="25"/>
      <c r="C9" s="26"/>
    </row>
    <row r="10" spans="1:3" ht="15" thickTop="1" x14ac:dyDescent="0.35">
      <c r="A10" s="289" t="s">
        <v>269</v>
      </c>
    </row>
    <row r="11" spans="1:3" x14ac:dyDescent="0.35">
      <c r="A11" s="57" t="s">
        <v>308</v>
      </c>
    </row>
    <row r="12" spans="1:3" x14ac:dyDescent="0.35">
      <c r="A12" s="67"/>
    </row>
  </sheetData>
  <mergeCells count="3">
    <mergeCell ref="A2:C2"/>
    <mergeCell ref="A3:A4"/>
    <mergeCell ref="B3:C3"/>
  </mergeCells>
  <hyperlinks>
    <hyperlink ref="A1" location="'List of Tables'!A1" display="List of Tables" xr:uid="{6FA17F86-B0FB-43DD-A109-33CE4DC71694}"/>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1AEF9-EED0-4D60-9E7A-2BC6F740BD59}">
  <sheetPr codeName="Sheet15"/>
  <dimension ref="A1:K23"/>
  <sheetViews>
    <sheetView showGridLines="0" workbookViewId="0"/>
  </sheetViews>
  <sheetFormatPr defaultColWidth="9.08984375" defaultRowHeight="14.5" x14ac:dyDescent="0.35"/>
  <cols>
    <col min="1" max="1" width="40.453125" style="113" customWidth="1"/>
    <col min="2" max="11" width="12.54296875" style="113" customWidth="1"/>
    <col min="12" max="16384" width="9.08984375" style="113"/>
  </cols>
  <sheetData>
    <row r="1" spans="1:11" x14ac:dyDescent="0.35">
      <c r="A1" s="121" t="s">
        <v>561</v>
      </c>
    </row>
    <row r="2" spans="1:11" ht="39.9" customHeight="1" x14ac:dyDescent="0.35">
      <c r="A2" s="313" t="s">
        <v>314</v>
      </c>
      <c r="B2" s="313"/>
      <c r="C2" s="313"/>
      <c r="D2" s="313"/>
      <c r="E2" s="313"/>
      <c r="F2" s="313"/>
      <c r="G2" s="313"/>
      <c r="H2" s="313"/>
      <c r="I2" s="313"/>
      <c r="J2" s="313"/>
      <c r="K2" s="313"/>
    </row>
    <row r="3" spans="1:11" ht="79.5" customHeight="1" x14ac:dyDescent="0.35">
      <c r="A3" s="317"/>
      <c r="B3" s="50" t="s">
        <v>309</v>
      </c>
      <c r="C3" s="50" t="s">
        <v>310</v>
      </c>
      <c r="D3" s="50" t="s">
        <v>311</v>
      </c>
      <c r="E3" s="50" t="s">
        <v>312</v>
      </c>
      <c r="F3" s="50" t="s">
        <v>313</v>
      </c>
      <c r="G3" s="50" t="s">
        <v>309</v>
      </c>
      <c r="H3" s="50" t="s">
        <v>310</v>
      </c>
      <c r="I3" s="50" t="s">
        <v>311</v>
      </c>
      <c r="J3" s="50" t="s">
        <v>312</v>
      </c>
      <c r="K3" s="50" t="s">
        <v>313</v>
      </c>
    </row>
    <row r="4" spans="1:11" x14ac:dyDescent="0.35">
      <c r="A4" s="317"/>
      <c r="B4" s="315" t="s">
        <v>234</v>
      </c>
      <c r="C4" s="315"/>
      <c r="D4" s="315"/>
      <c r="E4" s="315"/>
      <c r="F4" s="315"/>
      <c r="G4" s="315" t="s">
        <v>2</v>
      </c>
      <c r="H4" s="315"/>
      <c r="I4" s="315"/>
      <c r="J4" s="315"/>
      <c r="K4" s="315"/>
    </row>
    <row r="5" spans="1:11" ht="5.25" customHeight="1" x14ac:dyDescent="0.35">
      <c r="A5" s="4"/>
      <c r="B5" s="4"/>
      <c r="C5" s="5"/>
      <c r="D5" s="4"/>
      <c r="E5" s="4"/>
      <c r="F5" s="4"/>
      <c r="G5" s="4"/>
      <c r="H5" s="5"/>
      <c r="I5" s="4"/>
      <c r="J5" s="4"/>
      <c r="K5" s="4"/>
    </row>
    <row r="6" spans="1:11" x14ac:dyDescent="0.35">
      <c r="A6" s="7" t="s">
        <v>22</v>
      </c>
      <c r="B6" s="240">
        <v>211.7</v>
      </c>
      <c r="C6" s="240">
        <v>110.4</v>
      </c>
      <c r="D6" s="240">
        <v>243.2</v>
      </c>
      <c r="E6" s="240">
        <v>138.5</v>
      </c>
      <c r="F6" s="240">
        <v>228.4</v>
      </c>
      <c r="G6" s="241">
        <v>22.3</v>
      </c>
      <c r="H6" s="241">
        <v>11.6</v>
      </c>
      <c r="I6" s="241">
        <v>25.7</v>
      </c>
      <c r="J6" s="241">
        <v>14.6</v>
      </c>
      <c r="K6" s="241">
        <v>24.1</v>
      </c>
    </row>
    <row r="7" spans="1:11" x14ac:dyDescent="0.35">
      <c r="A7" s="52" t="s">
        <v>222</v>
      </c>
      <c r="B7" s="144" t="s">
        <v>31</v>
      </c>
      <c r="C7" s="145" t="s">
        <v>31</v>
      </c>
      <c r="D7" s="144" t="s">
        <v>31</v>
      </c>
      <c r="E7" s="145" t="s">
        <v>31</v>
      </c>
      <c r="F7" s="144" t="s">
        <v>31</v>
      </c>
      <c r="G7" s="242" t="s">
        <v>31</v>
      </c>
      <c r="H7" s="10" t="s">
        <v>31</v>
      </c>
      <c r="I7" s="242" t="s">
        <v>31</v>
      </c>
      <c r="J7" s="10" t="s">
        <v>31</v>
      </c>
      <c r="K7" s="243" t="s">
        <v>31</v>
      </c>
    </row>
    <row r="8" spans="1:11" x14ac:dyDescent="0.35">
      <c r="A8" s="54" t="s">
        <v>223</v>
      </c>
      <c r="B8" s="244">
        <v>108.8</v>
      </c>
      <c r="C8" s="244">
        <v>51.7</v>
      </c>
      <c r="D8" s="244">
        <v>94.8</v>
      </c>
      <c r="E8" s="244">
        <v>61.1</v>
      </c>
      <c r="F8" s="244">
        <v>101.4</v>
      </c>
      <c r="G8" s="245">
        <v>26.3</v>
      </c>
      <c r="H8" s="245">
        <v>12.5</v>
      </c>
      <c r="I8" s="245">
        <v>22.9</v>
      </c>
      <c r="J8" s="245">
        <v>14.8</v>
      </c>
      <c r="K8" s="245">
        <v>24.5</v>
      </c>
    </row>
    <row r="9" spans="1:11" x14ac:dyDescent="0.35">
      <c r="A9" s="54" t="s">
        <v>224</v>
      </c>
      <c r="B9" s="244">
        <v>102.9</v>
      </c>
      <c r="C9" s="244">
        <v>58.6</v>
      </c>
      <c r="D9" s="244">
        <v>148.4</v>
      </c>
      <c r="E9" s="244">
        <v>77.400000000000006</v>
      </c>
      <c r="F9" s="244">
        <v>127</v>
      </c>
      <c r="G9" s="245">
        <v>19.3</v>
      </c>
      <c r="H9" s="245">
        <v>11</v>
      </c>
      <c r="I9" s="245">
        <v>27.8</v>
      </c>
      <c r="J9" s="245">
        <v>14.5</v>
      </c>
      <c r="K9" s="245">
        <v>23.8</v>
      </c>
    </row>
    <row r="10" spans="1:11" x14ac:dyDescent="0.35">
      <c r="A10" s="52" t="s">
        <v>225</v>
      </c>
      <c r="B10" s="145" t="s">
        <v>31</v>
      </c>
      <c r="C10" s="145" t="s">
        <v>31</v>
      </c>
      <c r="D10" s="145" t="s">
        <v>31</v>
      </c>
      <c r="E10" s="145" t="s">
        <v>31</v>
      </c>
      <c r="F10" s="145" t="s">
        <v>31</v>
      </c>
      <c r="G10" s="10" t="s">
        <v>31</v>
      </c>
      <c r="H10" s="10" t="s">
        <v>31</v>
      </c>
      <c r="I10" s="10" t="s">
        <v>31</v>
      </c>
      <c r="J10" s="10" t="s">
        <v>31</v>
      </c>
      <c r="K10" s="11" t="s">
        <v>31</v>
      </c>
    </row>
    <row r="11" spans="1:11" x14ac:dyDescent="0.35">
      <c r="A11" s="64" t="s">
        <v>226</v>
      </c>
      <c r="B11" s="244">
        <v>63.6</v>
      </c>
      <c r="C11" s="244">
        <v>49</v>
      </c>
      <c r="D11" s="244">
        <v>76</v>
      </c>
      <c r="E11" s="244" t="s">
        <v>133</v>
      </c>
      <c r="F11" s="244">
        <v>43.1</v>
      </c>
      <c r="G11" s="245">
        <v>27.2</v>
      </c>
      <c r="H11" s="245">
        <v>20.9</v>
      </c>
      <c r="I11" s="245">
        <v>32.5</v>
      </c>
      <c r="J11" s="245" t="s">
        <v>134</v>
      </c>
      <c r="K11" s="245">
        <v>18.399999999999999</v>
      </c>
    </row>
    <row r="12" spans="1:11" x14ac:dyDescent="0.35">
      <c r="A12" s="64" t="s">
        <v>227</v>
      </c>
      <c r="B12" s="244">
        <v>114.9</v>
      </c>
      <c r="C12" s="244">
        <v>48.3</v>
      </c>
      <c r="D12" s="244">
        <v>117.3</v>
      </c>
      <c r="E12" s="244">
        <v>59.4</v>
      </c>
      <c r="F12" s="244">
        <v>130.30000000000001</v>
      </c>
      <c r="G12" s="245">
        <v>24.1</v>
      </c>
      <c r="H12" s="245">
        <v>10.1</v>
      </c>
      <c r="I12" s="245">
        <v>24.6</v>
      </c>
      <c r="J12" s="245">
        <v>12.4</v>
      </c>
      <c r="K12" s="245">
        <v>27.3</v>
      </c>
    </row>
    <row r="13" spans="1:11" x14ac:dyDescent="0.35">
      <c r="A13" s="64" t="s">
        <v>228</v>
      </c>
      <c r="B13" s="244">
        <v>33.1</v>
      </c>
      <c r="C13" s="244">
        <v>13.1</v>
      </c>
      <c r="D13" s="244">
        <v>49.8</v>
      </c>
      <c r="E13" s="244">
        <v>61.4</v>
      </c>
      <c r="F13" s="244">
        <v>55</v>
      </c>
      <c r="G13" s="245">
        <v>14</v>
      </c>
      <c r="H13" s="245">
        <v>5.6</v>
      </c>
      <c r="I13" s="245">
        <v>21.1</v>
      </c>
      <c r="J13" s="245">
        <v>26</v>
      </c>
      <c r="K13" s="245">
        <v>23.3</v>
      </c>
    </row>
    <row r="14" spans="1:11" x14ac:dyDescent="0.35">
      <c r="A14" s="52" t="s">
        <v>303</v>
      </c>
      <c r="B14" s="145" t="s">
        <v>31</v>
      </c>
      <c r="C14" s="145" t="s">
        <v>31</v>
      </c>
      <c r="D14" s="145" t="s">
        <v>31</v>
      </c>
      <c r="E14" s="145" t="s">
        <v>31</v>
      </c>
      <c r="F14" s="145" t="s">
        <v>31</v>
      </c>
      <c r="G14" s="10" t="s">
        <v>31</v>
      </c>
      <c r="H14" s="10" t="s">
        <v>31</v>
      </c>
      <c r="I14" s="10" t="s">
        <v>31</v>
      </c>
      <c r="J14" s="10" t="s">
        <v>31</v>
      </c>
      <c r="K14" s="10" t="s">
        <v>31</v>
      </c>
    </row>
    <row r="15" spans="1:11" x14ac:dyDescent="0.35">
      <c r="A15" s="54" t="s">
        <v>14</v>
      </c>
      <c r="B15" s="244">
        <v>44.9</v>
      </c>
      <c r="C15" s="244">
        <v>39.1</v>
      </c>
      <c r="D15" s="244">
        <v>60.5</v>
      </c>
      <c r="E15" s="244">
        <v>71.099999999999994</v>
      </c>
      <c r="F15" s="244">
        <v>80.5</v>
      </c>
      <c r="G15" s="245">
        <v>15.5</v>
      </c>
      <c r="H15" s="245">
        <v>13.5</v>
      </c>
      <c r="I15" s="245">
        <v>20.9</v>
      </c>
      <c r="J15" s="245">
        <v>24.5</v>
      </c>
      <c r="K15" s="245">
        <v>27.8</v>
      </c>
    </row>
    <row r="16" spans="1:11" x14ac:dyDescent="0.35">
      <c r="A16" s="54" t="s">
        <v>15</v>
      </c>
      <c r="B16" s="246">
        <v>86.8</v>
      </c>
      <c r="C16" s="246">
        <v>42.5</v>
      </c>
      <c r="D16" s="246">
        <v>64.599999999999994</v>
      </c>
      <c r="E16" s="246">
        <v>37.4</v>
      </c>
      <c r="F16" s="246" t="s">
        <v>112</v>
      </c>
      <c r="G16" s="247">
        <v>37.799999999999997</v>
      </c>
      <c r="H16" s="247">
        <v>18.5</v>
      </c>
      <c r="I16" s="247">
        <v>28.1</v>
      </c>
      <c r="J16" s="247">
        <v>16.3</v>
      </c>
      <c r="K16" s="247" t="s">
        <v>115</v>
      </c>
    </row>
    <row r="17" spans="1:11" x14ac:dyDescent="0.35">
      <c r="A17" s="54" t="s">
        <v>297</v>
      </c>
      <c r="B17" s="246" t="s">
        <v>102</v>
      </c>
      <c r="C17" s="246" t="s">
        <v>135</v>
      </c>
      <c r="D17" s="246">
        <v>50.2</v>
      </c>
      <c r="E17" s="246" t="s">
        <v>27</v>
      </c>
      <c r="F17" s="246">
        <v>91.6</v>
      </c>
      <c r="G17" s="247" t="s">
        <v>38</v>
      </c>
      <c r="H17" s="247" t="s">
        <v>69</v>
      </c>
      <c r="I17" s="247">
        <v>25.1</v>
      </c>
      <c r="J17" s="246" t="s">
        <v>27</v>
      </c>
      <c r="K17" s="247">
        <v>45.7</v>
      </c>
    </row>
    <row r="18" spans="1:11" x14ac:dyDescent="0.35">
      <c r="A18" s="54" t="s">
        <v>298</v>
      </c>
      <c r="B18" s="246">
        <v>33.9</v>
      </c>
      <c r="C18" s="246" t="s">
        <v>27</v>
      </c>
      <c r="D18" s="246">
        <v>26</v>
      </c>
      <c r="E18" s="246" t="s">
        <v>137</v>
      </c>
      <c r="F18" s="246" t="s">
        <v>27</v>
      </c>
      <c r="G18" s="247">
        <v>46.2</v>
      </c>
      <c r="H18" s="246" t="s">
        <v>27</v>
      </c>
      <c r="I18" s="247">
        <v>35.5</v>
      </c>
      <c r="J18" s="247" t="s">
        <v>138</v>
      </c>
      <c r="K18" s="246" t="s">
        <v>27</v>
      </c>
    </row>
    <row r="19" spans="1:11" x14ac:dyDescent="0.35">
      <c r="A19" s="54" t="s">
        <v>299</v>
      </c>
      <c r="B19" s="246">
        <v>26.4</v>
      </c>
      <c r="C19" s="246" t="s">
        <v>27</v>
      </c>
      <c r="D19" s="246" t="s">
        <v>136</v>
      </c>
      <c r="E19" s="246" t="s">
        <v>27</v>
      </c>
      <c r="F19" s="246" t="s">
        <v>27</v>
      </c>
      <c r="G19" s="247">
        <v>41.4</v>
      </c>
      <c r="H19" s="246" t="s">
        <v>27</v>
      </c>
      <c r="I19" s="247" t="s">
        <v>139</v>
      </c>
      <c r="J19" s="246" t="s">
        <v>27</v>
      </c>
      <c r="K19" s="246" t="s">
        <v>27</v>
      </c>
    </row>
    <row r="20" spans="1:11" x14ac:dyDescent="0.35">
      <c r="A20" s="54" t="s">
        <v>300</v>
      </c>
      <c r="B20" s="246" t="s">
        <v>73</v>
      </c>
      <c r="C20" s="246" t="s">
        <v>27</v>
      </c>
      <c r="D20" s="246">
        <v>27</v>
      </c>
      <c r="E20" s="246" t="s">
        <v>86</v>
      </c>
      <c r="F20" s="246">
        <v>30.4</v>
      </c>
      <c r="G20" s="247" t="s">
        <v>41</v>
      </c>
      <c r="H20" s="246" t="s">
        <v>27</v>
      </c>
      <c r="I20" s="247">
        <v>29.8</v>
      </c>
      <c r="J20" s="247" t="s">
        <v>140</v>
      </c>
      <c r="K20" s="247">
        <v>33.6</v>
      </c>
    </row>
    <row r="21" spans="1:11" ht="5.25" customHeight="1" thickBot="1" x14ac:dyDescent="0.4">
      <c r="A21" s="25"/>
      <c r="B21" s="26"/>
      <c r="C21" s="26"/>
      <c r="D21" s="26"/>
      <c r="E21" s="26"/>
      <c r="F21" s="27"/>
      <c r="G21" s="26"/>
      <c r="H21" s="26"/>
      <c r="I21" s="26"/>
      <c r="J21" s="26"/>
      <c r="K21" s="27"/>
    </row>
    <row r="22" spans="1:11" ht="15" thickTop="1" x14ac:dyDescent="0.35">
      <c r="A22" s="289" t="s">
        <v>269</v>
      </c>
    </row>
    <row r="23" spans="1:11" x14ac:dyDescent="0.35">
      <c r="A23" s="122"/>
      <c r="B23" s="60"/>
      <c r="C23" s="60"/>
      <c r="D23" s="60"/>
      <c r="E23" s="60"/>
      <c r="F23" s="60"/>
      <c r="G23" s="60"/>
      <c r="H23" s="60"/>
      <c r="I23" s="60"/>
      <c r="J23" s="60"/>
      <c r="K23" s="60"/>
    </row>
  </sheetData>
  <mergeCells count="4">
    <mergeCell ref="A2:K2"/>
    <mergeCell ref="A3:A4"/>
    <mergeCell ref="B4:F4"/>
    <mergeCell ref="G4:K4"/>
  </mergeCells>
  <hyperlinks>
    <hyperlink ref="A1" location="'List of Tables'!A1" display="List of Tables" xr:uid="{88040781-BFA5-4C79-9785-EEBC16A22A1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C0F1D-EF54-4217-BC0F-37ABA8D8A008}">
  <sheetPr codeName="Sheet16"/>
  <dimension ref="A1:C16"/>
  <sheetViews>
    <sheetView showGridLines="0" workbookViewId="0"/>
  </sheetViews>
  <sheetFormatPr defaultColWidth="9.08984375" defaultRowHeight="14.5" x14ac:dyDescent="0.35"/>
  <cols>
    <col min="1" max="1" width="48" style="113" customWidth="1"/>
    <col min="2" max="16384" width="9.08984375" style="113"/>
  </cols>
  <sheetData>
    <row r="1" spans="1:3" x14ac:dyDescent="0.35">
      <c r="A1" s="121" t="s">
        <v>561</v>
      </c>
    </row>
    <row r="2" spans="1:3" ht="39.9" customHeight="1" x14ac:dyDescent="0.35">
      <c r="A2" s="313" t="s">
        <v>317</v>
      </c>
      <c r="B2" s="313"/>
      <c r="C2" s="313"/>
    </row>
    <row r="3" spans="1:3" x14ac:dyDescent="0.35">
      <c r="A3" s="317"/>
      <c r="B3" s="318" t="s">
        <v>1</v>
      </c>
      <c r="C3" s="327"/>
    </row>
    <row r="4" spans="1:3" x14ac:dyDescent="0.35">
      <c r="A4" s="317"/>
      <c r="B4" s="2" t="s">
        <v>234</v>
      </c>
      <c r="C4" s="2" t="s">
        <v>2</v>
      </c>
    </row>
    <row r="5" spans="1:3" ht="5.25" customHeight="1" x14ac:dyDescent="0.35">
      <c r="A5" s="4"/>
      <c r="B5" s="4"/>
      <c r="C5" s="5"/>
    </row>
    <row r="6" spans="1:3" x14ac:dyDescent="0.35">
      <c r="A6" s="7" t="s">
        <v>11</v>
      </c>
      <c r="B6" s="178">
        <v>1402.7</v>
      </c>
      <c r="C6" s="69">
        <v>100</v>
      </c>
    </row>
    <row r="7" spans="1:3" x14ac:dyDescent="0.35">
      <c r="A7" s="10" t="s">
        <v>315</v>
      </c>
      <c r="B7" s="179">
        <v>761.4</v>
      </c>
      <c r="C7" s="70">
        <v>54.3</v>
      </c>
    </row>
    <row r="8" spans="1:3" x14ac:dyDescent="0.35">
      <c r="A8" s="71" t="s">
        <v>318</v>
      </c>
      <c r="B8" s="144" t="s">
        <v>31</v>
      </c>
      <c r="C8" s="10" t="s">
        <v>31</v>
      </c>
    </row>
    <row r="9" spans="1:3" x14ac:dyDescent="0.35">
      <c r="A9" s="54" t="s">
        <v>319</v>
      </c>
      <c r="B9" s="179">
        <v>28.1</v>
      </c>
      <c r="C9" s="70">
        <v>2</v>
      </c>
    </row>
    <row r="10" spans="1:3" x14ac:dyDescent="0.35">
      <c r="A10" s="54" t="s">
        <v>320</v>
      </c>
      <c r="B10" s="179">
        <v>118.4</v>
      </c>
      <c r="C10" s="70">
        <v>8.4</v>
      </c>
    </row>
    <row r="11" spans="1:3" x14ac:dyDescent="0.35">
      <c r="A11" s="54" t="s">
        <v>321</v>
      </c>
      <c r="B11" s="179">
        <v>362.4</v>
      </c>
      <c r="C11" s="70">
        <v>25.8</v>
      </c>
    </row>
    <row r="12" spans="1:3" x14ac:dyDescent="0.35">
      <c r="A12" s="54" t="s">
        <v>322</v>
      </c>
      <c r="B12" s="179">
        <v>218.6</v>
      </c>
      <c r="C12" s="70">
        <v>15.6</v>
      </c>
    </row>
    <row r="13" spans="1:3" x14ac:dyDescent="0.35">
      <c r="A13" s="10" t="s">
        <v>316</v>
      </c>
      <c r="B13" s="179">
        <v>594.70000000000005</v>
      </c>
      <c r="C13" s="70">
        <v>42.4</v>
      </c>
    </row>
    <row r="14" spans="1:3" ht="5.25" customHeight="1" thickBot="1" x14ac:dyDescent="0.4">
      <c r="A14" s="25"/>
      <c r="B14" s="26"/>
      <c r="C14" s="26"/>
    </row>
    <row r="15" spans="1:3" ht="15" thickTop="1" x14ac:dyDescent="0.35">
      <c r="A15" s="289" t="s">
        <v>269</v>
      </c>
    </row>
    <row r="16" spans="1:3" x14ac:dyDescent="0.35">
      <c r="A16" s="122"/>
      <c r="B16" s="60"/>
      <c r="C16" s="60"/>
    </row>
  </sheetData>
  <mergeCells count="3">
    <mergeCell ref="A2:C2"/>
    <mergeCell ref="A3:A4"/>
    <mergeCell ref="B3:C3"/>
  </mergeCells>
  <hyperlinks>
    <hyperlink ref="A1" location="'List of Tables'!A1" display="List of Tables" xr:uid="{1F452B5C-19A2-448B-904B-FBB13DB8BE41}"/>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45212-D8A9-40AE-A573-97109932F8B7}">
  <sheetPr codeName="Sheet17"/>
  <dimension ref="A1:C23"/>
  <sheetViews>
    <sheetView showGridLines="0" workbookViewId="0"/>
  </sheetViews>
  <sheetFormatPr defaultColWidth="9.08984375" defaultRowHeight="14.5" x14ac:dyDescent="0.35"/>
  <cols>
    <col min="1" max="1" width="52.08984375" style="113" customWidth="1"/>
    <col min="2" max="16384" width="9.08984375" style="113"/>
  </cols>
  <sheetData>
    <row r="1" spans="1:3" x14ac:dyDescent="0.35">
      <c r="A1" s="121" t="s">
        <v>561</v>
      </c>
    </row>
    <row r="2" spans="1:3" ht="39.9" customHeight="1" x14ac:dyDescent="0.35">
      <c r="A2" s="313" t="s">
        <v>323</v>
      </c>
      <c r="B2" s="313"/>
      <c r="C2" s="313"/>
    </row>
    <row r="3" spans="1:3" x14ac:dyDescent="0.35">
      <c r="A3" s="317"/>
      <c r="B3" s="318" t="s">
        <v>1</v>
      </c>
      <c r="C3" s="327"/>
    </row>
    <row r="4" spans="1:3" x14ac:dyDescent="0.35">
      <c r="A4" s="317"/>
      <c r="B4" s="2" t="s">
        <v>234</v>
      </c>
      <c r="C4" s="2" t="s">
        <v>2</v>
      </c>
    </row>
    <row r="5" spans="1:3" ht="5.25" customHeight="1" x14ac:dyDescent="0.35">
      <c r="A5" s="4"/>
      <c r="B5" s="4"/>
      <c r="C5" s="5"/>
    </row>
    <row r="6" spans="1:3" x14ac:dyDescent="0.35">
      <c r="A6" s="7" t="s">
        <v>11</v>
      </c>
      <c r="B6" s="178">
        <v>761.4</v>
      </c>
      <c r="C6" s="69">
        <v>54.3</v>
      </c>
    </row>
    <row r="7" spans="1:3" x14ac:dyDescent="0.35">
      <c r="A7" s="52" t="s">
        <v>222</v>
      </c>
      <c r="B7" s="144" t="s">
        <v>31</v>
      </c>
      <c r="C7" s="10" t="s">
        <v>31</v>
      </c>
    </row>
    <row r="8" spans="1:3" x14ac:dyDescent="0.35">
      <c r="A8" s="54" t="s">
        <v>223</v>
      </c>
      <c r="B8" s="179">
        <v>334.8</v>
      </c>
      <c r="C8" s="70">
        <v>53.2</v>
      </c>
    </row>
    <row r="9" spans="1:3" x14ac:dyDescent="0.35">
      <c r="A9" s="54" t="s">
        <v>224</v>
      </c>
      <c r="B9" s="179">
        <v>426.6</v>
      </c>
      <c r="C9" s="70">
        <v>55.2</v>
      </c>
    </row>
    <row r="10" spans="1:3" x14ac:dyDescent="0.35">
      <c r="A10" s="52" t="s">
        <v>225</v>
      </c>
      <c r="B10" s="145" t="s">
        <v>31</v>
      </c>
      <c r="C10" s="10" t="s">
        <v>31</v>
      </c>
    </row>
    <row r="11" spans="1:3" x14ac:dyDescent="0.35">
      <c r="A11" s="64" t="s">
        <v>324</v>
      </c>
      <c r="B11" s="179">
        <v>75.3</v>
      </c>
      <c r="C11" s="70">
        <v>38.4</v>
      </c>
    </row>
    <row r="12" spans="1:3" x14ac:dyDescent="0.35">
      <c r="A12" s="64" t="s">
        <v>325</v>
      </c>
      <c r="B12" s="179">
        <v>183.9</v>
      </c>
      <c r="C12" s="70">
        <v>59.4</v>
      </c>
    </row>
    <row r="13" spans="1:3" x14ac:dyDescent="0.35">
      <c r="A13" s="64" t="s">
        <v>326</v>
      </c>
      <c r="B13" s="179">
        <v>196.1</v>
      </c>
      <c r="C13" s="70">
        <v>64.099999999999994</v>
      </c>
    </row>
    <row r="14" spans="1:3" x14ac:dyDescent="0.35">
      <c r="A14" s="64" t="s">
        <v>327</v>
      </c>
      <c r="B14" s="179">
        <v>159.80000000000001</v>
      </c>
      <c r="C14" s="70">
        <v>54.3</v>
      </c>
    </row>
    <row r="15" spans="1:3" x14ac:dyDescent="0.35">
      <c r="A15" s="64" t="s">
        <v>328</v>
      </c>
      <c r="B15" s="179">
        <v>94.8</v>
      </c>
      <c r="C15" s="70">
        <v>49.8</v>
      </c>
    </row>
    <row r="16" spans="1:3" x14ac:dyDescent="0.35">
      <c r="A16" s="64" t="s">
        <v>329</v>
      </c>
      <c r="B16" s="179">
        <v>51.5</v>
      </c>
      <c r="C16" s="70">
        <v>48.2</v>
      </c>
    </row>
    <row r="17" spans="1:3" x14ac:dyDescent="0.35">
      <c r="A17" s="52" t="s">
        <v>330</v>
      </c>
      <c r="B17" s="145" t="s">
        <v>31</v>
      </c>
      <c r="C17" s="10" t="s">
        <v>31</v>
      </c>
    </row>
    <row r="18" spans="1:3" x14ac:dyDescent="0.35">
      <c r="A18" s="54" t="s">
        <v>331</v>
      </c>
      <c r="B18" s="179">
        <v>646.5</v>
      </c>
      <c r="C18" s="70">
        <v>68.2</v>
      </c>
    </row>
    <row r="19" spans="1:3" x14ac:dyDescent="0.35">
      <c r="A19" s="54" t="s">
        <v>280</v>
      </c>
      <c r="B19" s="179">
        <v>101.7</v>
      </c>
      <c r="C19" s="70">
        <v>28</v>
      </c>
    </row>
    <row r="20" spans="1:3" x14ac:dyDescent="0.35">
      <c r="A20" s="54" t="s">
        <v>281</v>
      </c>
      <c r="B20" s="179">
        <v>13.2</v>
      </c>
      <c r="C20" s="70">
        <v>14.3</v>
      </c>
    </row>
    <row r="21" spans="1:3" ht="5.25" customHeight="1" thickBot="1" x14ac:dyDescent="0.4">
      <c r="A21" s="25"/>
      <c r="B21" s="26"/>
      <c r="C21" s="26"/>
    </row>
    <row r="22" spans="1:3" ht="15" thickTop="1" x14ac:dyDescent="0.35">
      <c r="A22" s="289" t="s">
        <v>269</v>
      </c>
    </row>
    <row r="23" spans="1:3" x14ac:dyDescent="0.35">
      <c r="A23" s="122"/>
      <c r="B23" s="60"/>
      <c r="C23" s="60"/>
    </row>
  </sheetData>
  <mergeCells count="3">
    <mergeCell ref="A2:C2"/>
    <mergeCell ref="A3:A4"/>
    <mergeCell ref="B3:C3"/>
  </mergeCells>
  <hyperlinks>
    <hyperlink ref="A1" location="'List of Tables'!A1" display="List of Tables" xr:uid="{CE5893FF-3C67-43E8-809D-428C63F4303E}"/>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CAA59-AE39-4003-98F9-2DCE59C0C3A3}">
  <sheetPr codeName="Sheet18"/>
  <dimension ref="A1:I90"/>
  <sheetViews>
    <sheetView showGridLines="0" workbookViewId="0"/>
  </sheetViews>
  <sheetFormatPr defaultColWidth="9.08984375" defaultRowHeight="14.5" x14ac:dyDescent="0.35"/>
  <cols>
    <col min="1" max="1" width="63.90625" style="113" customWidth="1"/>
    <col min="2" max="9" width="11.36328125" style="113" customWidth="1"/>
    <col min="10" max="16384" width="9.08984375" style="113"/>
  </cols>
  <sheetData>
    <row r="1" spans="1:9" x14ac:dyDescent="0.35">
      <c r="A1" s="121" t="s">
        <v>561</v>
      </c>
    </row>
    <row r="2" spans="1:9" ht="39.9" customHeight="1" x14ac:dyDescent="0.35">
      <c r="A2" s="329" t="s">
        <v>332</v>
      </c>
      <c r="B2" s="329"/>
      <c r="C2" s="329"/>
      <c r="D2" s="329"/>
      <c r="E2" s="329"/>
      <c r="F2" s="329"/>
      <c r="G2" s="329"/>
      <c r="H2" s="329"/>
      <c r="I2" s="329"/>
    </row>
    <row r="3" spans="1:9" ht="26" x14ac:dyDescent="0.35">
      <c r="A3" s="330"/>
      <c r="B3" s="62" t="s">
        <v>339</v>
      </c>
      <c r="C3" s="58" t="s">
        <v>340</v>
      </c>
      <c r="D3" s="58" t="s">
        <v>341</v>
      </c>
      <c r="E3" s="58" t="s">
        <v>1</v>
      </c>
      <c r="F3" s="62" t="s">
        <v>339</v>
      </c>
      <c r="G3" s="58" t="s">
        <v>340</v>
      </c>
      <c r="H3" s="58" t="s">
        <v>341</v>
      </c>
      <c r="I3" s="58" t="s">
        <v>1</v>
      </c>
    </row>
    <row r="4" spans="1:9" x14ac:dyDescent="0.35">
      <c r="A4" s="331"/>
      <c r="B4" s="332" t="s">
        <v>234</v>
      </c>
      <c r="C4" s="333"/>
      <c r="D4" s="333"/>
      <c r="E4" s="334"/>
      <c r="F4" s="332" t="s">
        <v>2</v>
      </c>
      <c r="G4" s="333"/>
      <c r="H4" s="333"/>
      <c r="I4" s="334"/>
    </row>
    <row r="5" spans="1:9" ht="5.25" customHeight="1" x14ac:dyDescent="0.35">
      <c r="A5" s="4"/>
      <c r="B5" s="4"/>
      <c r="C5" s="4"/>
      <c r="D5" s="4"/>
      <c r="E5" s="4"/>
      <c r="F5" s="4"/>
      <c r="G5" s="4"/>
      <c r="H5" s="4"/>
      <c r="I5" s="4"/>
    </row>
    <row r="6" spans="1:9" x14ac:dyDescent="0.35">
      <c r="A6" s="7" t="s">
        <v>22</v>
      </c>
      <c r="B6" s="7"/>
      <c r="C6" s="7"/>
      <c r="D6" s="7"/>
      <c r="E6" s="73"/>
      <c r="F6" s="7"/>
      <c r="G6" s="7"/>
      <c r="H6" s="7"/>
      <c r="I6" s="73"/>
    </row>
    <row r="7" spans="1:9" x14ac:dyDescent="0.35">
      <c r="A7" s="74" t="s">
        <v>338</v>
      </c>
      <c r="B7" s="207">
        <v>766.7</v>
      </c>
      <c r="C7" s="207">
        <v>2221.3000000000002</v>
      </c>
      <c r="D7" s="207">
        <v>4116.8</v>
      </c>
      <c r="E7" s="207">
        <v>7585</v>
      </c>
      <c r="F7" s="75">
        <v>10.1</v>
      </c>
      <c r="G7" s="75">
        <v>29.3</v>
      </c>
      <c r="H7" s="75">
        <v>54.3</v>
      </c>
      <c r="I7" s="75">
        <v>100</v>
      </c>
    </row>
    <row r="8" spans="1:9" x14ac:dyDescent="0.35">
      <c r="A8" s="74" t="s">
        <v>333</v>
      </c>
      <c r="B8" s="207">
        <v>552.4</v>
      </c>
      <c r="C8" s="207">
        <v>1907</v>
      </c>
      <c r="D8" s="207">
        <v>4662.3999999999996</v>
      </c>
      <c r="E8" s="207">
        <v>7585</v>
      </c>
      <c r="F8" s="75">
        <v>7.3</v>
      </c>
      <c r="G8" s="75">
        <v>25.1</v>
      </c>
      <c r="H8" s="75">
        <v>61.5</v>
      </c>
      <c r="I8" s="75">
        <v>100</v>
      </c>
    </row>
    <row r="9" spans="1:9" x14ac:dyDescent="0.35">
      <c r="A9" s="74" t="s">
        <v>334</v>
      </c>
      <c r="B9" s="207">
        <v>415.3</v>
      </c>
      <c r="C9" s="207">
        <v>1825.1</v>
      </c>
      <c r="D9" s="207">
        <v>4837.8</v>
      </c>
      <c r="E9" s="207">
        <v>7585</v>
      </c>
      <c r="F9" s="75">
        <v>5.5</v>
      </c>
      <c r="G9" s="75">
        <v>24.1</v>
      </c>
      <c r="H9" s="75">
        <v>63.8</v>
      </c>
      <c r="I9" s="75">
        <v>100</v>
      </c>
    </row>
    <row r="10" spans="1:9" x14ac:dyDescent="0.35">
      <c r="A10" s="76" t="s">
        <v>3</v>
      </c>
      <c r="B10" s="207">
        <v>243.2</v>
      </c>
      <c r="C10" s="207">
        <v>1100.8</v>
      </c>
      <c r="D10" s="207">
        <v>5787.2</v>
      </c>
      <c r="E10" s="207">
        <v>7585</v>
      </c>
      <c r="F10" s="75">
        <v>3.2</v>
      </c>
      <c r="G10" s="75">
        <v>14.5</v>
      </c>
      <c r="H10" s="75">
        <v>76.3</v>
      </c>
      <c r="I10" s="75">
        <v>100</v>
      </c>
    </row>
    <row r="11" spans="1:9" x14ac:dyDescent="0.35">
      <c r="A11" s="77" t="s">
        <v>335</v>
      </c>
      <c r="B11" s="207">
        <v>781.6</v>
      </c>
      <c r="C11" s="207">
        <v>2107.3000000000002</v>
      </c>
      <c r="D11" s="207">
        <v>4060.7</v>
      </c>
      <c r="E11" s="207">
        <v>7585</v>
      </c>
      <c r="F11" s="75">
        <v>10.3</v>
      </c>
      <c r="G11" s="75">
        <v>27.8</v>
      </c>
      <c r="H11" s="75">
        <v>53.5</v>
      </c>
      <c r="I11" s="75">
        <v>100</v>
      </c>
    </row>
    <row r="12" spans="1:9" x14ac:dyDescent="0.35">
      <c r="A12" s="77" t="s">
        <v>336</v>
      </c>
      <c r="B12" s="207">
        <v>224</v>
      </c>
      <c r="C12" s="207">
        <v>190.3</v>
      </c>
      <c r="D12" s="207">
        <v>467</v>
      </c>
      <c r="E12" s="207">
        <v>947.5</v>
      </c>
      <c r="F12" s="75">
        <v>23.6</v>
      </c>
      <c r="G12" s="75">
        <v>20.100000000000001</v>
      </c>
      <c r="H12" s="75">
        <v>49.3</v>
      </c>
      <c r="I12" s="75">
        <v>100</v>
      </c>
    </row>
    <row r="13" spans="1:9" x14ac:dyDescent="0.35">
      <c r="A13" s="77" t="s">
        <v>337</v>
      </c>
      <c r="B13" s="207">
        <v>317</v>
      </c>
      <c r="C13" s="207">
        <v>270.7</v>
      </c>
      <c r="D13" s="207">
        <v>722.6</v>
      </c>
      <c r="E13" s="207">
        <v>1402.7</v>
      </c>
      <c r="F13" s="75">
        <v>22.6</v>
      </c>
      <c r="G13" s="75">
        <v>19.3</v>
      </c>
      <c r="H13" s="75">
        <v>51.5</v>
      </c>
      <c r="I13" s="75">
        <v>100</v>
      </c>
    </row>
    <row r="14" spans="1:9" x14ac:dyDescent="0.35">
      <c r="A14" s="10"/>
      <c r="B14" s="145" t="s">
        <v>31</v>
      </c>
      <c r="C14" s="145" t="s">
        <v>31</v>
      </c>
      <c r="D14" s="145" t="s">
        <v>31</v>
      </c>
      <c r="E14" s="145" t="s">
        <v>31</v>
      </c>
      <c r="F14" s="10" t="s">
        <v>31</v>
      </c>
      <c r="G14" s="10" t="s">
        <v>31</v>
      </c>
      <c r="H14" s="10" t="s">
        <v>31</v>
      </c>
      <c r="I14" s="10" t="s">
        <v>31</v>
      </c>
    </row>
    <row r="15" spans="1:9" x14ac:dyDescent="0.35">
      <c r="A15" s="7" t="s">
        <v>223</v>
      </c>
      <c r="B15" s="145" t="s">
        <v>31</v>
      </c>
      <c r="C15" s="145" t="s">
        <v>31</v>
      </c>
      <c r="D15" s="145" t="s">
        <v>31</v>
      </c>
      <c r="E15" s="145" t="s">
        <v>31</v>
      </c>
      <c r="F15" s="10" t="s">
        <v>31</v>
      </c>
      <c r="G15" s="10" t="s">
        <v>31</v>
      </c>
      <c r="H15" s="10" t="s">
        <v>31</v>
      </c>
      <c r="I15" s="10" t="s">
        <v>31</v>
      </c>
    </row>
    <row r="16" spans="1:9" x14ac:dyDescent="0.35">
      <c r="A16" s="74" t="s">
        <v>338</v>
      </c>
      <c r="B16" s="208">
        <v>365.4</v>
      </c>
      <c r="C16" s="208">
        <v>1025.5999999999999</v>
      </c>
      <c r="D16" s="208">
        <v>2033.3</v>
      </c>
      <c r="E16" s="208">
        <v>3662.5</v>
      </c>
      <c r="F16" s="78">
        <v>10</v>
      </c>
      <c r="G16" s="78">
        <v>28</v>
      </c>
      <c r="H16" s="78">
        <v>55.5</v>
      </c>
      <c r="I16" s="78">
        <v>100</v>
      </c>
    </row>
    <row r="17" spans="1:9" x14ac:dyDescent="0.35">
      <c r="A17" s="74" t="s">
        <v>333</v>
      </c>
      <c r="B17" s="208">
        <v>260.7</v>
      </c>
      <c r="C17" s="208">
        <v>893.1</v>
      </c>
      <c r="D17" s="208">
        <v>2275.1999999999998</v>
      </c>
      <c r="E17" s="208">
        <v>3662.5</v>
      </c>
      <c r="F17" s="78">
        <v>7.1</v>
      </c>
      <c r="G17" s="78">
        <v>24.4</v>
      </c>
      <c r="H17" s="78">
        <v>62.1</v>
      </c>
      <c r="I17" s="78">
        <v>100</v>
      </c>
    </row>
    <row r="18" spans="1:9" x14ac:dyDescent="0.35">
      <c r="A18" s="74" t="s">
        <v>334</v>
      </c>
      <c r="B18" s="208">
        <v>201.8</v>
      </c>
      <c r="C18" s="208">
        <v>854.7</v>
      </c>
      <c r="D18" s="208">
        <v>2351.5</v>
      </c>
      <c r="E18" s="208">
        <v>3662.5</v>
      </c>
      <c r="F18" s="78">
        <v>5.5</v>
      </c>
      <c r="G18" s="78">
        <v>23.3</v>
      </c>
      <c r="H18" s="78">
        <v>64.2</v>
      </c>
      <c r="I18" s="78">
        <v>100</v>
      </c>
    </row>
    <row r="19" spans="1:9" x14ac:dyDescent="0.35">
      <c r="A19" s="76" t="s">
        <v>3</v>
      </c>
      <c r="B19" s="208">
        <v>127.8</v>
      </c>
      <c r="C19" s="208">
        <v>537.20000000000005</v>
      </c>
      <c r="D19" s="208">
        <v>2766.8</v>
      </c>
      <c r="E19" s="208">
        <v>3662.5</v>
      </c>
      <c r="F19" s="78">
        <v>3.5</v>
      </c>
      <c r="G19" s="78">
        <v>14.7</v>
      </c>
      <c r="H19" s="78">
        <v>75.5</v>
      </c>
      <c r="I19" s="78">
        <v>100</v>
      </c>
    </row>
    <row r="20" spans="1:9" x14ac:dyDescent="0.35">
      <c r="A20" s="77" t="s">
        <v>335</v>
      </c>
      <c r="B20" s="208">
        <v>376.6</v>
      </c>
      <c r="C20" s="208">
        <v>991.1</v>
      </c>
      <c r="D20" s="208">
        <v>1995.4</v>
      </c>
      <c r="E20" s="208">
        <v>3662.5</v>
      </c>
      <c r="F20" s="78">
        <v>10.3</v>
      </c>
      <c r="G20" s="78">
        <v>27.1</v>
      </c>
      <c r="H20" s="78">
        <v>54.5</v>
      </c>
      <c r="I20" s="78">
        <v>100</v>
      </c>
    </row>
    <row r="21" spans="1:9" x14ac:dyDescent="0.35">
      <c r="A21" s="77" t="s">
        <v>336</v>
      </c>
      <c r="B21" s="208">
        <v>103</v>
      </c>
      <c r="C21" s="208">
        <v>92.5</v>
      </c>
      <c r="D21" s="208">
        <v>187.2</v>
      </c>
      <c r="E21" s="208">
        <v>413.7</v>
      </c>
      <c r="F21" s="78">
        <v>24.9</v>
      </c>
      <c r="G21" s="78">
        <v>22.4</v>
      </c>
      <c r="H21" s="78">
        <v>45.3</v>
      </c>
      <c r="I21" s="78">
        <v>100</v>
      </c>
    </row>
    <row r="22" spans="1:9" x14ac:dyDescent="0.35">
      <c r="A22" s="77" t="s">
        <v>337</v>
      </c>
      <c r="B22" s="208">
        <v>151.30000000000001</v>
      </c>
      <c r="C22" s="208">
        <v>116.7</v>
      </c>
      <c r="D22" s="208">
        <v>319.3</v>
      </c>
      <c r="E22" s="208">
        <v>629.70000000000005</v>
      </c>
      <c r="F22" s="78">
        <v>24</v>
      </c>
      <c r="G22" s="78">
        <v>18.5</v>
      </c>
      <c r="H22" s="78">
        <v>50.7</v>
      </c>
      <c r="I22" s="78">
        <v>100</v>
      </c>
    </row>
    <row r="23" spans="1:9" x14ac:dyDescent="0.35">
      <c r="A23" s="10"/>
      <c r="B23" s="145" t="s">
        <v>31</v>
      </c>
      <c r="C23" s="145" t="s">
        <v>31</v>
      </c>
      <c r="D23" s="145" t="s">
        <v>31</v>
      </c>
      <c r="E23" s="145" t="s">
        <v>31</v>
      </c>
      <c r="F23" s="10" t="s">
        <v>31</v>
      </c>
      <c r="G23" s="10" t="s">
        <v>31</v>
      </c>
      <c r="H23" s="10" t="s">
        <v>31</v>
      </c>
      <c r="I23" s="10" t="s">
        <v>31</v>
      </c>
    </row>
    <row r="24" spans="1:9" x14ac:dyDescent="0.35">
      <c r="A24" s="7" t="s">
        <v>224</v>
      </c>
      <c r="B24" s="145" t="s">
        <v>31</v>
      </c>
      <c r="C24" s="145" t="s">
        <v>31</v>
      </c>
      <c r="D24" s="145" t="s">
        <v>31</v>
      </c>
      <c r="E24" s="145" t="s">
        <v>31</v>
      </c>
      <c r="F24" s="10" t="s">
        <v>31</v>
      </c>
      <c r="G24" s="10" t="s">
        <v>31</v>
      </c>
      <c r="H24" s="10" t="s">
        <v>31</v>
      </c>
      <c r="I24" s="10" t="s">
        <v>31</v>
      </c>
    </row>
    <row r="25" spans="1:9" x14ac:dyDescent="0.35">
      <c r="A25" s="74" t="s">
        <v>338</v>
      </c>
      <c r="B25" s="208">
        <v>401.3</v>
      </c>
      <c r="C25" s="208">
        <v>1195.7</v>
      </c>
      <c r="D25" s="208">
        <v>2083.5</v>
      </c>
      <c r="E25" s="208">
        <v>3922.5</v>
      </c>
      <c r="F25" s="78">
        <v>10.199999999999999</v>
      </c>
      <c r="G25" s="78">
        <v>30.5</v>
      </c>
      <c r="H25" s="78">
        <v>53.1</v>
      </c>
      <c r="I25" s="78">
        <v>100</v>
      </c>
    </row>
    <row r="26" spans="1:9" x14ac:dyDescent="0.35">
      <c r="A26" s="74" t="s">
        <v>333</v>
      </c>
      <c r="B26" s="208">
        <v>291.7</v>
      </c>
      <c r="C26" s="208">
        <v>1013.9</v>
      </c>
      <c r="D26" s="208">
        <v>2387.1999999999998</v>
      </c>
      <c r="E26" s="208">
        <v>3922.5</v>
      </c>
      <c r="F26" s="78">
        <v>7.4</v>
      </c>
      <c r="G26" s="78">
        <v>25.8</v>
      </c>
      <c r="H26" s="78">
        <v>60.9</v>
      </c>
      <c r="I26" s="78">
        <v>100</v>
      </c>
    </row>
    <row r="27" spans="1:9" x14ac:dyDescent="0.35">
      <c r="A27" s="74" t="s">
        <v>334</v>
      </c>
      <c r="B27" s="208">
        <v>213.5</v>
      </c>
      <c r="C27" s="208">
        <v>970.4</v>
      </c>
      <c r="D27" s="208">
        <v>2486.4</v>
      </c>
      <c r="E27" s="208">
        <v>3922.5</v>
      </c>
      <c r="F27" s="78">
        <v>5.4</v>
      </c>
      <c r="G27" s="78">
        <v>24.7</v>
      </c>
      <c r="H27" s="78">
        <v>63.4</v>
      </c>
      <c r="I27" s="78">
        <v>100</v>
      </c>
    </row>
    <row r="28" spans="1:9" x14ac:dyDescent="0.35">
      <c r="A28" s="76" t="s">
        <v>3</v>
      </c>
      <c r="B28" s="208">
        <v>115.3</v>
      </c>
      <c r="C28" s="208">
        <v>563.6</v>
      </c>
      <c r="D28" s="208">
        <v>3020.3</v>
      </c>
      <c r="E28" s="208">
        <v>3922.5</v>
      </c>
      <c r="F28" s="78">
        <v>2.9</v>
      </c>
      <c r="G28" s="78">
        <v>14.4</v>
      </c>
      <c r="H28" s="78">
        <v>77</v>
      </c>
      <c r="I28" s="78">
        <v>100</v>
      </c>
    </row>
    <row r="29" spans="1:9" x14ac:dyDescent="0.35">
      <c r="A29" s="77" t="s">
        <v>335</v>
      </c>
      <c r="B29" s="208">
        <v>405</v>
      </c>
      <c r="C29" s="208">
        <v>1116.2</v>
      </c>
      <c r="D29" s="208">
        <v>2065.3000000000002</v>
      </c>
      <c r="E29" s="208">
        <v>3922.5</v>
      </c>
      <c r="F29" s="78">
        <v>10.3</v>
      </c>
      <c r="G29" s="78">
        <v>28.5</v>
      </c>
      <c r="H29" s="78">
        <v>52.7</v>
      </c>
      <c r="I29" s="78">
        <v>100</v>
      </c>
    </row>
    <row r="30" spans="1:9" x14ac:dyDescent="0.35">
      <c r="A30" s="77" t="s">
        <v>336</v>
      </c>
      <c r="B30" s="208">
        <v>120.9</v>
      </c>
      <c r="C30" s="208">
        <v>97.9</v>
      </c>
      <c r="D30" s="208">
        <v>279.8</v>
      </c>
      <c r="E30" s="208">
        <v>533.79999999999995</v>
      </c>
      <c r="F30" s="78">
        <v>22.7</v>
      </c>
      <c r="G30" s="78">
        <v>18.3</v>
      </c>
      <c r="H30" s="78">
        <v>52.4</v>
      </c>
      <c r="I30" s="78">
        <v>100</v>
      </c>
    </row>
    <row r="31" spans="1:9" x14ac:dyDescent="0.35">
      <c r="A31" s="77" t="s">
        <v>337</v>
      </c>
      <c r="B31" s="208">
        <v>165.7</v>
      </c>
      <c r="C31" s="208">
        <v>154</v>
      </c>
      <c r="D31" s="208">
        <v>403.3</v>
      </c>
      <c r="E31" s="208">
        <v>773</v>
      </c>
      <c r="F31" s="78">
        <v>21.4</v>
      </c>
      <c r="G31" s="78">
        <v>19.899999999999999</v>
      </c>
      <c r="H31" s="78">
        <v>52.2</v>
      </c>
      <c r="I31" s="78">
        <v>100</v>
      </c>
    </row>
    <row r="32" spans="1:9" x14ac:dyDescent="0.35">
      <c r="A32" s="10"/>
      <c r="B32" s="145" t="s">
        <v>31</v>
      </c>
      <c r="C32" s="145" t="s">
        <v>31</v>
      </c>
      <c r="D32" s="145" t="s">
        <v>31</v>
      </c>
      <c r="E32" s="145" t="s">
        <v>31</v>
      </c>
      <c r="F32" s="10" t="s">
        <v>31</v>
      </c>
      <c r="G32" s="10" t="s">
        <v>31</v>
      </c>
      <c r="H32" s="10" t="s">
        <v>31</v>
      </c>
      <c r="I32" s="10" t="s">
        <v>31</v>
      </c>
    </row>
    <row r="33" spans="1:9" x14ac:dyDescent="0.35">
      <c r="A33" s="7" t="s">
        <v>226</v>
      </c>
      <c r="B33" s="145" t="s">
        <v>31</v>
      </c>
      <c r="C33" s="145" t="s">
        <v>31</v>
      </c>
      <c r="D33" s="145" t="s">
        <v>31</v>
      </c>
      <c r="E33" s="145" t="s">
        <v>31</v>
      </c>
      <c r="F33" s="10" t="s">
        <v>31</v>
      </c>
      <c r="G33" s="10" t="s">
        <v>31</v>
      </c>
      <c r="H33" s="10" t="s">
        <v>31</v>
      </c>
      <c r="I33" s="10" t="s">
        <v>31</v>
      </c>
    </row>
    <row r="34" spans="1:9" x14ac:dyDescent="0.35">
      <c r="A34" s="74" t="s">
        <v>338</v>
      </c>
      <c r="B34" s="208">
        <v>216.2</v>
      </c>
      <c r="C34" s="208">
        <v>584.20000000000005</v>
      </c>
      <c r="D34" s="208">
        <v>994.2</v>
      </c>
      <c r="E34" s="208">
        <v>1894.4</v>
      </c>
      <c r="F34" s="78">
        <v>11.4</v>
      </c>
      <c r="G34" s="78">
        <v>30.8</v>
      </c>
      <c r="H34" s="78">
        <v>52.5</v>
      </c>
      <c r="I34" s="78">
        <v>100</v>
      </c>
    </row>
    <row r="35" spans="1:9" x14ac:dyDescent="0.35">
      <c r="A35" s="74" t="s">
        <v>333</v>
      </c>
      <c r="B35" s="208">
        <v>143.69999999999999</v>
      </c>
      <c r="C35" s="208">
        <v>478.2</v>
      </c>
      <c r="D35" s="208">
        <v>1178.9000000000001</v>
      </c>
      <c r="E35" s="208">
        <v>1894.4</v>
      </c>
      <c r="F35" s="78">
        <v>7.6</v>
      </c>
      <c r="G35" s="78">
        <v>25.2</v>
      </c>
      <c r="H35" s="78">
        <v>62.2</v>
      </c>
      <c r="I35" s="78">
        <v>100</v>
      </c>
    </row>
    <row r="36" spans="1:9" x14ac:dyDescent="0.35">
      <c r="A36" s="74" t="s">
        <v>334</v>
      </c>
      <c r="B36" s="208">
        <v>105.8</v>
      </c>
      <c r="C36" s="208">
        <v>465.9</v>
      </c>
      <c r="D36" s="208">
        <v>1224.3</v>
      </c>
      <c r="E36" s="208">
        <v>1894.4</v>
      </c>
      <c r="F36" s="78">
        <v>5.6</v>
      </c>
      <c r="G36" s="78">
        <v>24.6</v>
      </c>
      <c r="H36" s="78">
        <v>64.599999999999994</v>
      </c>
      <c r="I36" s="78">
        <v>100</v>
      </c>
    </row>
    <row r="37" spans="1:9" x14ac:dyDescent="0.35">
      <c r="A37" s="76" t="s">
        <v>3</v>
      </c>
      <c r="B37" s="208">
        <v>70.400000000000006</v>
      </c>
      <c r="C37" s="208">
        <v>295.89999999999998</v>
      </c>
      <c r="D37" s="208">
        <v>1436.6</v>
      </c>
      <c r="E37" s="208">
        <v>1894.4</v>
      </c>
      <c r="F37" s="78">
        <v>3.7</v>
      </c>
      <c r="G37" s="78">
        <v>15.6</v>
      </c>
      <c r="H37" s="78">
        <v>75.8</v>
      </c>
      <c r="I37" s="78">
        <v>100</v>
      </c>
    </row>
    <row r="38" spans="1:9" x14ac:dyDescent="0.35">
      <c r="A38" s="77" t="s">
        <v>335</v>
      </c>
      <c r="B38" s="208">
        <v>160</v>
      </c>
      <c r="C38" s="208">
        <v>465.4</v>
      </c>
      <c r="D38" s="208">
        <v>1158.8</v>
      </c>
      <c r="E38" s="208">
        <v>1894.4</v>
      </c>
      <c r="F38" s="78">
        <v>8.4</v>
      </c>
      <c r="G38" s="78">
        <v>24.6</v>
      </c>
      <c r="H38" s="78">
        <v>61.2</v>
      </c>
      <c r="I38" s="78">
        <v>100</v>
      </c>
    </row>
    <row r="39" spans="1:9" x14ac:dyDescent="0.35">
      <c r="A39" s="77" t="s">
        <v>336</v>
      </c>
      <c r="B39" s="208">
        <v>39.5</v>
      </c>
      <c r="C39" s="208">
        <v>44.1</v>
      </c>
      <c r="D39" s="208">
        <v>132.19999999999999</v>
      </c>
      <c r="E39" s="208">
        <v>233.9</v>
      </c>
      <c r="F39" s="78">
        <v>16.899999999999999</v>
      </c>
      <c r="G39" s="78">
        <v>18.899999999999999</v>
      </c>
      <c r="H39" s="78">
        <v>56.5</v>
      </c>
      <c r="I39" s="78">
        <v>100</v>
      </c>
    </row>
    <row r="40" spans="1:9" x14ac:dyDescent="0.35">
      <c r="A40" s="77" t="s">
        <v>337</v>
      </c>
      <c r="B40" s="208">
        <v>131.1</v>
      </c>
      <c r="C40" s="208">
        <v>109.2</v>
      </c>
      <c r="D40" s="208">
        <v>232.2</v>
      </c>
      <c r="E40" s="208">
        <v>505.2</v>
      </c>
      <c r="F40" s="78">
        <v>25.9</v>
      </c>
      <c r="G40" s="78">
        <v>21.6</v>
      </c>
      <c r="H40" s="78">
        <v>46</v>
      </c>
      <c r="I40" s="78">
        <v>100</v>
      </c>
    </row>
    <row r="41" spans="1:9" x14ac:dyDescent="0.35">
      <c r="A41" s="10"/>
      <c r="B41" s="145" t="s">
        <v>31</v>
      </c>
      <c r="C41" s="145" t="s">
        <v>31</v>
      </c>
      <c r="D41" s="145" t="s">
        <v>31</v>
      </c>
      <c r="E41" s="145" t="s">
        <v>31</v>
      </c>
      <c r="F41" s="10" t="s">
        <v>31</v>
      </c>
      <c r="G41" s="10" t="s">
        <v>31</v>
      </c>
      <c r="H41" s="10" t="s">
        <v>31</v>
      </c>
      <c r="I41" s="10" t="s">
        <v>31</v>
      </c>
    </row>
    <row r="42" spans="1:9" x14ac:dyDescent="0.35">
      <c r="A42" s="7" t="s">
        <v>227</v>
      </c>
      <c r="B42" s="145" t="s">
        <v>31</v>
      </c>
      <c r="C42" s="145" t="s">
        <v>31</v>
      </c>
      <c r="D42" s="145" t="s">
        <v>31</v>
      </c>
      <c r="E42" s="145" t="s">
        <v>31</v>
      </c>
      <c r="F42" s="10" t="s">
        <v>31</v>
      </c>
      <c r="G42" s="10" t="s">
        <v>31</v>
      </c>
      <c r="H42" s="10" t="s">
        <v>31</v>
      </c>
      <c r="I42" s="10" t="s">
        <v>31</v>
      </c>
    </row>
    <row r="43" spans="1:9" x14ac:dyDescent="0.35">
      <c r="A43" s="74" t="s">
        <v>338</v>
      </c>
      <c r="B43" s="208">
        <v>317.39999999999998</v>
      </c>
      <c r="C43" s="208">
        <v>904.2</v>
      </c>
      <c r="D43" s="208">
        <v>1520.2</v>
      </c>
      <c r="E43" s="208">
        <v>2929.3</v>
      </c>
      <c r="F43" s="78">
        <v>10.8</v>
      </c>
      <c r="G43" s="78">
        <v>30.9</v>
      </c>
      <c r="H43" s="78">
        <v>51.9</v>
      </c>
      <c r="I43" s="78">
        <v>100</v>
      </c>
    </row>
    <row r="44" spans="1:9" x14ac:dyDescent="0.35">
      <c r="A44" s="74" t="s">
        <v>333</v>
      </c>
      <c r="B44" s="208">
        <v>228.5</v>
      </c>
      <c r="C44" s="208">
        <v>771.8</v>
      </c>
      <c r="D44" s="208">
        <v>1746.4</v>
      </c>
      <c r="E44" s="208">
        <v>2929.3</v>
      </c>
      <c r="F44" s="78">
        <v>7.8</v>
      </c>
      <c r="G44" s="78">
        <v>26.3</v>
      </c>
      <c r="H44" s="78">
        <v>59.6</v>
      </c>
      <c r="I44" s="78">
        <v>100</v>
      </c>
    </row>
    <row r="45" spans="1:9" x14ac:dyDescent="0.35">
      <c r="A45" s="74" t="s">
        <v>334</v>
      </c>
      <c r="B45" s="208">
        <v>163.69999999999999</v>
      </c>
      <c r="C45" s="208">
        <v>708.2</v>
      </c>
      <c r="D45" s="208">
        <v>1861.3</v>
      </c>
      <c r="E45" s="208">
        <v>2929.3</v>
      </c>
      <c r="F45" s="78">
        <v>5.6</v>
      </c>
      <c r="G45" s="78">
        <v>24.2</v>
      </c>
      <c r="H45" s="78">
        <v>63.5</v>
      </c>
      <c r="I45" s="78">
        <v>100</v>
      </c>
    </row>
    <row r="46" spans="1:9" x14ac:dyDescent="0.35">
      <c r="A46" s="76" t="s">
        <v>3</v>
      </c>
      <c r="B46" s="208">
        <v>88.8</v>
      </c>
      <c r="C46" s="208">
        <v>412.3</v>
      </c>
      <c r="D46" s="208">
        <v>2255.1</v>
      </c>
      <c r="E46" s="208">
        <v>2929.3</v>
      </c>
      <c r="F46" s="78">
        <v>3</v>
      </c>
      <c r="G46" s="78">
        <v>14.1</v>
      </c>
      <c r="H46" s="78">
        <v>77</v>
      </c>
      <c r="I46" s="78">
        <v>100</v>
      </c>
    </row>
    <row r="47" spans="1:9" x14ac:dyDescent="0.35">
      <c r="A47" s="77" t="s">
        <v>335</v>
      </c>
      <c r="B47" s="208">
        <v>284.2</v>
      </c>
      <c r="C47" s="208">
        <v>829.5</v>
      </c>
      <c r="D47" s="208">
        <v>1594.8</v>
      </c>
      <c r="E47" s="208">
        <v>2929.3</v>
      </c>
      <c r="F47" s="78">
        <v>9.6999999999999993</v>
      </c>
      <c r="G47" s="78">
        <v>28.3</v>
      </c>
      <c r="H47" s="78">
        <v>54.4</v>
      </c>
      <c r="I47" s="78">
        <v>100</v>
      </c>
    </row>
    <row r="48" spans="1:9" x14ac:dyDescent="0.35">
      <c r="A48" s="77" t="s">
        <v>336</v>
      </c>
      <c r="B48" s="208">
        <v>116.2</v>
      </c>
      <c r="C48" s="208">
        <v>108.3</v>
      </c>
      <c r="D48" s="208">
        <v>220.9</v>
      </c>
      <c r="E48" s="208">
        <v>477.7</v>
      </c>
      <c r="F48" s="78">
        <v>24.3</v>
      </c>
      <c r="G48" s="78">
        <v>22.7</v>
      </c>
      <c r="H48" s="78">
        <v>46.2</v>
      </c>
      <c r="I48" s="78">
        <v>100</v>
      </c>
    </row>
    <row r="49" spans="1:9" x14ac:dyDescent="0.35">
      <c r="A49" s="77" t="s">
        <v>337</v>
      </c>
      <c r="B49" s="208">
        <v>122.9</v>
      </c>
      <c r="C49" s="208">
        <v>113.2</v>
      </c>
      <c r="D49" s="208">
        <v>325.3</v>
      </c>
      <c r="E49" s="208">
        <v>600.1</v>
      </c>
      <c r="F49" s="78">
        <v>20.5</v>
      </c>
      <c r="G49" s="78">
        <v>18.899999999999999</v>
      </c>
      <c r="H49" s="78">
        <v>54.2</v>
      </c>
      <c r="I49" s="78">
        <v>100</v>
      </c>
    </row>
    <row r="50" spans="1:9" x14ac:dyDescent="0.35">
      <c r="A50" s="10"/>
      <c r="B50" s="145" t="s">
        <v>31</v>
      </c>
      <c r="C50" s="145" t="s">
        <v>31</v>
      </c>
      <c r="D50" s="145" t="s">
        <v>31</v>
      </c>
      <c r="E50" s="145" t="s">
        <v>31</v>
      </c>
      <c r="F50" s="10" t="s">
        <v>31</v>
      </c>
      <c r="G50" s="10" t="s">
        <v>31</v>
      </c>
      <c r="H50" s="10" t="s">
        <v>31</v>
      </c>
      <c r="I50" s="10" t="s">
        <v>31</v>
      </c>
    </row>
    <row r="51" spans="1:9" x14ac:dyDescent="0.35">
      <c r="A51" s="7" t="s">
        <v>228</v>
      </c>
      <c r="B51" s="145" t="s">
        <v>31</v>
      </c>
      <c r="C51" s="145" t="s">
        <v>31</v>
      </c>
      <c r="D51" s="145" t="s">
        <v>31</v>
      </c>
      <c r="E51" s="145" t="s">
        <v>31</v>
      </c>
      <c r="F51" s="10" t="s">
        <v>31</v>
      </c>
      <c r="G51" s="10" t="s">
        <v>31</v>
      </c>
      <c r="H51" s="10" t="s">
        <v>31</v>
      </c>
      <c r="I51" s="10" t="s">
        <v>31</v>
      </c>
    </row>
    <row r="52" spans="1:9" x14ac:dyDescent="0.35">
      <c r="A52" s="74" t="s">
        <v>338</v>
      </c>
      <c r="B52" s="208">
        <v>233.1</v>
      </c>
      <c r="C52" s="208">
        <v>732.8</v>
      </c>
      <c r="D52" s="208">
        <v>1602.4</v>
      </c>
      <c r="E52" s="208">
        <v>2761.4</v>
      </c>
      <c r="F52" s="78">
        <v>8.4</v>
      </c>
      <c r="G52" s="78">
        <v>26.5</v>
      </c>
      <c r="H52" s="78">
        <v>58</v>
      </c>
      <c r="I52" s="78">
        <v>100</v>
      </c>
    </row>
    <row r="53" spans="1:9" x14ac:dyDescent="0.35">
      <c r="A53" s="74" t="s">
        <v>333</v>
      </c>
      <c r="B53" s="208">
        <v>180.2</v>
      </c>
      <c r="C53" s="208">
        <v>657.1</v>
      </c>
      <c r="D53" s="208">
        <v>1737.2</v>
      </c>
      <c r="E53" s="208">
        <v>2761.4</v>
      </c>
      <c r="F53" s="78">
        <v>6.5</v>
      </c>
      <c r="G53" s="78">
        <v>23.8</v>
      </c>
      <c r="H53" s="78">
        <v>62.9</v>
      </c>
      <c r="I53" s="78">
        <v>100</v>
      </c>
    </row>
    <row r="54" spans="1:9" x14ac:dyDescent="0.35">
      <c r="A54" s="74" t="s">
        <v>334</v>
      </c>
      <c r="B54" s="208">
        <v>145.9</v>
      </c>
      <c r="C54" s="208">
        <v>651</v>
      </c>
      <c r="D54" s="208">
        <v>1752.2</v>
      </c>
      <c r="E54" s="208">
        <v>2761.4</v>
      </c>
      <c r="F54" s="78">
        <v>5.3</v>
      </c>
      <c r="G54" s="78">
        <v>23.6</v>
      </c>
      <c r="H54" s="78">
        <v>63.5</v>
      </c>
      <c r="I54" s="78">
        <v>100</v>
      </c>
    </row>
    <row r="55" spans="1:9" x14ac:dyDescent="0.35">
      <c r="A55" s="76" t="s">
        <v>3</v>
      </c>
      <c r="B55" s="208">
        <v>84</v>
      </c>
      <c r="C55" s="208">
        <v>392.5</v>
      </c>
      <c r="D55" s="208">
        <v>2095.5</v>
      </c>
      <c r="E55" s="208">
        <v>2761.4</v>
      </c>
      <c r="F55" s="78">
        <v>3</v>
      </c>
      <c r="G55" s="78">
        <v>14.2</v>
      </c>
      <c r="H55" s="78">
        <v>75.900000000000006</v>
      </c>
      <c r="I55" s="78">
        <v>100</v>
      </c>
    </row>
    <row r="56" spans="1:9" x14ac:dyDescent="0.35">
      <c r="A56" s="77" t="s">
        <v>335</v>
      </c>
      <c r="B56" s="208">
        <v>337.4</v>
      </c>
      <c r="C56" s="208">
        <v>812.4</v>
      </c>
      <c r="D56" s="208">
        <v>1307.0999999999999</v>
      </c>
      <c r="E56" s="208">
        <v>2761.4</v>
      </c>
      <c r="F56" s="78">
        <v>12.2</v>
      </c>
      <c r="G56" s="78">
        <v>29.4</v>
      </c>
      <c r="H56" s="78">
        <v>47.3</v>
      </c>
      <c r="I56" s="78">
        <v>100</v>
      </c>
    </row>
    <row r="57" spans="1:9" x14ac:dyDescent="0.35">
      <c r="A57" s="77" t="s">
        <v>336</v>
      </c>
      <c r="B57" s="208">
        <v>68.3</v>
      </c>
      <c r="C57" s="208">
        <v>38</v>
      </c>
      <c r="D57" s="208">
        <v>114</v>
      </c>
      <c r="E57" s="208">
        <v>235.9</v>
      </c>
      <c r="F57" s="78">
        <v>28.9</v>
      </c>
      <c r="G57" s="78">
        <v>16.100000000000001</v>
      </c>
      <c r="H57" s="78">
        <v>48.3</v>
      </c>
      <c r="I57" s="78">
        <v>100</v>
      </c>
    </row>
    <row r="58" spans="1:9" x14ac:dyDescent="0.35">
      <c r="A58" s="77" t="s">
        <v>337</v>
      </c>
      <c r="B58" s="208">
        <v>63</v>
      </c>
      <c r="C58" s="208">
        <v>48.3</v>
      </c>
      <c r="D58" s="208">
        <v>165</v>
      </c>
      <c r="E58" s="208">
        <v>297.39999999999998</v>
      </c>
      <c r="F58" s="78">
        <v>21.2</v>
      </c>
      <c r="G58" s="78">
        <v>16.3</v>
      </c>
      <c r="H58" s="78">
        <v>55.5</v>
      </c>
      <c r="I58" s="78">
        <v>100</v>
      </c>
    </row>
    <row r="59" spans="1:9" x14ac:dyDescent="0.35">
      <c r="A59" s="10"/>
      <c r="B59" s="145" t="s">
        <v>31</v>
      </c>
      <c r="C59" s="145" t="s">
        <v>31</v>
      </c>
      <c r="D59" s="145" t="s">
        <v>31</v>
      </c>
      <c r="E59" s="145" t="s">
        <v>31</v>
      </c>
      <c r="F59" s="10" t="s">
        <v>31</v>
      </c>
      <c r="G59" s="10" t="s">
        <v>31</v>
      </c>
      <c r="H59" s="10" t="s">
        <v>31</v>
      </c>
      <c r="I59" s="10" t="s">
        <v>31</v>
      </c>
    </row>
    <row r="60" spans="1:9" x14ac:dyDescent="0.35">
      <c r="A60" s="7" t="s">
        <v>237</v>
      </c>
      <c r="B60" s="145" t="s">
        <v>31</v>
      </c>
      <c r="C60" s="145" t="s">
        <v>31</v>
      </c>
      <c r="D60" s="145" t="s">
        <v>31</v>
      </c>
      <c r="E60" s="145" t="s">
        <v>31</v>
      </c>
      <c r="F60" s="10" t="s">
        <v>31</v>
      </c>
      <c r="G60" s="10" t="s">
        <v>31</v>
      </c>
      <c r="H60" s="10" t="s">
        <v>31</v>
      </c>
      <c r="I60" s="10" t="s">
        <v>31</v>
      </c>
    </row>
    <row r="61" spans="1:9" x14ac:dyDescent="0.35">
      <c r="A61" s="74" t="s">
        <v>338</v>
      </c>
      <c r="B61" s="208">
        <v>282.5</v>
      </c>
      <c r="C61" s="208">
        <v>917</v>
      </c>
      <c r="D61" s="208">
        <v>2021.2</v>
      </c>
      <c r="E61" s="208">
        <v>3466.2</v>
      </c>
      <c r="F61" s="78">
        <v>8.1999999999999993</v>
      </c>
      <c r="G61" s="78">
        <v>26.5</v>
      </c>
      <c r="H61" s="78">
        <v>58.3</v>
      </c>
      <c r="I61" s="78">
        <v>100</v>
      </c>
    </row>
    <row r="62" spans="1:9" x14ac:dyDescent="0.35">
      <c r="A62" s="74" t="s">
        <v>333</v>
      </c>
      <c r="B62" s="208">
        <v>213.8</v>
      </c>
      <c r="C62" s="208">
        <v>830.8</v>
      </c>
      <c r="D62" s="208">
        <v>2181.6</v>
      </c>
      <c r="E62" s="208">
        <v>3466.2</v>
      </c>
      <c r="F62" s="78">
        <v>6.2</v>
      </c>
      <c r="G62" s="78">
        <v>24</v>
      </c>
      <c r="H62" s="78">
        <v>62.9</v>
      </c>
      <c r="I62" s="78">
        <v>100</v>
      </c>
    </row>
    <row r="63" spans="1:9" x14ac:dyDescent="0.35">
      <c r="A63" s="74" t="s">
        <v>334</v>
      </c>
      <c r="B63" s="208">
        <v>170</v>
      </c>
      <c r="C63" s="208">
        <v>819.7</v>
      </c>
      <c r="D63" s="208">
        <v>2208.5</v>
      </c>
      <c r="E63" s="208">
        <v>3466.2</v>
      </c>
      <c r="F63" s="78">
        <v>4.9000000000000004</v>
      </c>
      <c r="G63" s="78">
        <v>23.6</v>
      </c>
      <c r="H63" s="78">
        <v>63.7</v>
      </c>
      <c r="I63" s="78">
        <v>100</v>
      </c>
    </row>
    <row r="64" spans="1:9" x14ac:dyDescent="0.35">
      <c r="A64" s="76" t="s">
        <v>3</v>
      </c>
      <c r="B64" s="208">
        <v>127.9</v>
      </c>
      <c r="C64" s="208">
        <v>570.5</v>
      </c>
      <c r="D64" s="208">
        <v>2526.6999999999998</v>
      </c>
      <c r="E64" s="208">
        <v>3466.2</v>
      </c>
      <c r="F64" s="78">
        <v>3.7</v>
      </c>
      <c r="G64" s="78">
        <v>16.5</v>
      </c>
      <c r="H64" s="78">
        <v>72.900000000000006</v>
      </c>
      <c r="I64" s="78">
        <v>100</v>
      </c>
    </row>
    <row r="65" spans="1:9" x14ac:dyDescent="0.35">
      <c r="A65" s="77" t="s">
        <v>335</v>
      </c>
      <c r="B65" s="208">
        <v>469</v>
      </c>
      <c r="C65" s="208">
        <v>1095.7</v>
      </c>
      <c r="D65" s="208">
        <v>1515.9</v>
      </c>
      <c r="E65" s="208">
        <v>3466.2</v>
      </c>
      <c r="F65" s="78">
        <v>13.5</v>
      </c>
      <c r="G65" s="78">
        <v>31.6</v>
      </c>
      <c r="H65" s="78">
        <v>43.7</v>
      </c>
      <c r="I65" s="78">
        <v>100</v>
      </c>
    </row>
    <row r="66" spans="1:9" x14ac:dyDescent="0.35">
      <c r="A66" s="77" t="s">
        <v>336</v>
      </c>
      <c r="B66" s="208">
        <v>67</v>
      </c>
      <c r="C66" s="208">
        <v>52.8</v>
      </c>
      <c r="D66" s="208">
        <v>133</v>
      </c>
      <c r="E66" s="208">
        <v>271.10000000000002</v>
      </c>
      <c r="F66" s="78">
        <v>24.7</v>
      </c>
      <c r="G66" s="78">
        <v>19.5</v>
      </c>
      <c r="H66" s="78">
        <v>49.1</v>
      </c>
      <c r="I66" s="78">
        <v>100</v>
      </c>
    </row>
    <row r="67" spans="1:9" x14ac:dyDescent="0.35">
      <c r="A67" s="77" t="s">
        <v>337</v>
      </c>
      <c r="B67" s="208">
        <v>94.6</v>
      </c>
      <c r="C67" s="208">
        <v>77.7</v>
      </c>
      <c r="D67" s="208">
        <v>184.8</v>
      </c>
      <c r="E67" s="208">
        <v>385.1</v>
      </c>
      <c r="F67" s="78">
        <v>24.6</v>
      </c>
      <c r="G67" s="78">
        <v>20.2</v>
      </c>
      <c r="H67" s="78">
        <v>48</v>
      </c>
      <c r="I67" s="78">
        <v>100</v>
      </c>
    </row>
    <row r="68" spans="1:9" x14ac:dyDescent="0.35">
      <c r="A68" s="10"/>
      <c r="B68" s="145" t="s">
        <v>31</v>
      </c>
      <c r="C68" s="145" t="s">
        <v>31</v>
      </c>
      <c r="D68" s="145" t="s">
        <v>31</v>
      </c>
      <c r="E68" s="145" t="s">
        <v>31</v>
      </c>
      <c r="F68" s="10" t="s">
        <v>31</v>
      </c>
      <c r="G68" s="10" t="s">
        <v>31</v>
      </c>
      <c r="H68" s="10" t="s">
        <v>31</v>
      </c>
      <c r="I68" s="10" t="s">
        <v>31</v>
      </c>
    </row>
    <row r="69" spans="1:9" x14ac:dyDescent="0.35">
      <c r="A69" s="7" t="s">
        <v>235</v>
      </c>
      <c r="B69" s="145" t="s">
        <v>31</v>
      </c>
      <c r="C69" s="145" t="s">
        <v>31</v>
      </c>
      <c r="D69" s="145" t="s">
        <v>31</v>
      </c>
      <c r="E69" s="145" t="s">
        <v>31</v>
      </c>
      <c r="F69" s="10" t="s">
        <v>31</v>
      </c>
      <c r="G69" s="10" t="s">
        <v>31</v>
      </c>
      <c r="H69" s="10" t="s">
        <v>31</v>
      </c>
      <c r="I69" s="10" t="s">
        <v>31</v>
      </c>
    </row>
    <row r="70" spans="1:9" x14ac:dyDescent="0.35">
      <c r="A70" s="74" t="s">
        <v>338</v>
      </c>
      <c r="B70" s="208">
        <v>246.9</v>
      </c>
      <c r="C70" s="208">
        <v>686</v>
      </c>
      <c r="D70" s="208">
        <v>1133.2</v>
      </c>
      <c r="E70" s="208">
        <v>2195.4</v>
      </c>
      <c r="F70" s="78">
        <v>11.2</v>
      </c>
      <c r="G70" s="78">
        <v>31.2</v>
      </c>
      <c r="H70" s="78">
        <v>51.6</v>
      </c>
      <c r="I70" s="78">
        <v>100</v>
      </c>
    </row>
    <row r="71" spans="1:9" x14ac:dyDescent="0.35">
      <c r="A71" s="74" t="s">
        <v>333</v>
      </c>
      <c r="B71" s="208">
        <v>181.5</v>
      </c>
      <c r="C71" s="208">
        <v>572</v>
      </c>
      <c r="D71" s="208">
        <v>1318.5</v>
      </c>
      <c r="E71" s="208">
        <v>2195.4</v>
      </c>
      <c r="F71" s="78">
        <v>8.3000000000000007</v>
      </c>
      <c r="G71" s="78">
        <v>26.1</v>
      </c>
      <c r="H71" s="78">
        <v>60.1</v>
      </c>
      <c r="I71" s="78">
        <v>100</v>
      </c>
    </row>
    <row r="72" spans="1:9" x14ac:dyDescent="0.35">
      <c r="A72" s="74" t="s">
        <v>334</v>
      </c>
      <c r="B72" s="208">
        <v>134.19999999999999</v>
      </c>
      <c r="C72" s="208">
        <v>546.9</v>
      </c>
      <c r="D72" s="208">
        <v>1384.1</v>
      </c>
      <c r="E72" s="208">
        <v>2195.4</v>
      </c>
      <c r="F72" s="78">
        <v>6.1</v>
      </c>
      <c r="G72" s="78">
        <v>24.9</v>
      </c>
      <c r="H72" s="78">
        <v>63</v>
      </c>
      <c r="I72" s="78">
        <v>100</v>
      </c>
    </row>
    <row r="73" spans="1:9" x14ac:dyDescent="0.35">
      <c r="A73" s="76" t="s">
        <v>3</v>
      </c>
      <c r="B73" s="208">
        <v>72.599999999999994</v>
      </c>
      <c r="C73" s="208">
        <v>318</v>
      </c>
      <c r="D73" s="208">
        <v>1685.4</v>
      </c>
      <c r="E73" s="208">
        <v>2195.4</v>
      </c>
      <c r="F73" s="78">
        <v>3.3</v>
      </c>
      <c r="G73" s="78">
        <v>14.5</v>
      </c>
      <c r="H73" s="78">
        <v>76.8</v>
      </c>
      <c r="I73" s="78">
        <v>100</v>
      </c>
    </row>
    <row r="74" spans="1:9" x14ac:dyDescent="0.35">
      <c r="A74" s="77" t="s">
        <v>335</v>
      </c>
      <c r="B74" s="208">
        <v>209</v>
      </c>
      <c r="C74" s="208">
        <v>588</v>
      </c>
      <c r="D74" s="208">
        <v>1253.5</v>
      </c>
      <c r="E74" s="208">
        <v>2195.4</v>
      </c>
      <c r="F74" s="78">
        <v>9.5</v>
      </c>
      <c r="G74" s="78">
        <v>26.8</v>
      </c>
      <c r="H74" s="78">
        <v>57.1</v>
      </c>
      <c r="I74" s="78">
        <v>100</v>
      </c>
    </row>
    <row r="75" spans="1:9" x14ac:dyDescent="0.35">
      <c r="A75" s="77" t="s">
        <v>336</v>
      </c>
      <c r="B75" s="208">
        <v>75.099999999999994</v>
      </c>
      <c r="C75" s="208">
        <v>71.3</v>
      </c>
      <c r="D75" s="208">
        <v>170.1</v>
      </c>
      <c r="E75" s="208">
        <v>346.3</v>
      </c>
      <c r="F75" s="78">
        <v>21.7</v>
      </c>
      <c r="G75" s="78">
        <v>20.6</v>
      </c>
      <c r="H75" s="78">
        <v>49.1</v>
      </c>
      <c r="I75" s="78">
        <v>100</v>
      </c>
    </row>
    <row r="76" spans="1:9" x14ac:dyDescent="0.35">
      <c r="A76" s="77" t="s">
        <v>337</v>
      </c>
      <c r="B76" s="208">
        <v>122.6</v>
      </c>
      <c r="C76" s="208">
        <v>103.1</v>
      </c>
      <c r="D76" s="208">
        <v>261.2</v>
      </c>
      <c r="E76" s="208">
        <v>524.20000000000005</v>
      </c>
      <c r="F76" s="78">
        <v>23.4</v>
      </c>
      <c r="G76" s="78">
        <v>19.7</v>
      </c>
      <c r="H76" s="78">
        <v>49.8</v>
      </c>
      <c r="I76" s="78">
        <v>100</v>
      </c>
    </row>
    <row r="77" spans="1:9" x14ac:dyDescent="0.35">
      <c r="A77" s="10"/>
      <c r="B77" s="145" t="s">
        <v>31</v>
      </c>
      <c r="C77" s="145" t="s">
        <v>31</v>
      </c>
      <c r="D77" s="145" t="s">
        <v>31</v>
      </c>
      <c r="E77" s="145" t="s">
        <v>31</v>
      </c>
      <c r="F77" s="10" t="s">
        <v>31</v>
      </c>
      <c r="G77" s="10" t="s">
        <v>31</v>
      </c>
      <c r="H77" s="10" t="s">
        <v>31</v>
      </c>
      <c r="I77" s="10" t="s">
        <v>31</v>
      </c>
    </row>
    <row r="78" spans="1:9" x14ac:dyDescent="0.35">
      <c r="A78" s="7" t="s">
        <v>236</v>
      </c>
      <c r="B78" s="145" t="s">
        <v>31</v>
      </c>
      <c r="C78" s="145" t="s">
        <v>31</v>
      </c>
      <c r="D78" s="145" t="s">
        <v>31</v>
      </c>
      <c r="E78" s="145" t="s">
        <v>31</v>
      </c>
      <c r="F78" s="10" t="s">
        <v>31</v>
      </c>
      <c r="G78" s="10" t="s">
        <v>31</v>
      </c>
      <c r="H78" s="10" t="s">
        <v>31</v>
      </c>
      <c r="I78" s="10" t="s">
        <v>31</v>
      </c>
    </row>
    <row r="79" spans="1:9" x14ac:dyDescent="0.35">
      <c r="A79" s="74" t="s">
        <v>338</v>
      </c>
      <c r="B79" s="208">
        <v>237.3</v>
      </c>
      <c r="C79" s="208">
        <v>617.5</v>
      </c>
      <c r="D79" s="208">
        <v>959.8</v>
      </c>
      <c r="E79" s="208">
        <v>1918.1</v>
      </c>
      <c r="F79" s="78">
        <v>12.4</v>
      </c>
      <c r="G79" s="78">
        <v>32.200000000000003</v>
      </c>
      <c r="H79" s="78">
        <v>50</v>
      </c>
      <c r="I79" s="78">
        <v>100</v>
      </c>
    </row>
    <row r="80" spans="1:9" x14ac:dyDescent="0.35">
      <c r="A80" s="74" t="s">
        <v>333</v>
      </c>
      <c r="B80" s="208">
        <v>157.1</v>
      </c>
      <c r="C80" s="208">
        <v>503.7</v>
      </c>
      <c r="D80" s="208">
        <v>1159.4000000000001</v>
      </c>
      <c r="E80" s="208">
        <v>1918.1</v>
      </c>
      <c r="F80" s="78">
        <v>8.1999999999999993</v>
      </c>
      <c r="G80" s="78">
        <v>26.3</v>
      </c>
      <c r="H80" s="78">
        <v>60.4</v>
      </c>
      <c r="I80" s="78">
        <v>100</v>
      </c>
    </row>
    <row r="81" spans="1:9" x14ac:dyDescent="0.35">
      <c r="A81" s="74" t="s">
        <v>334</v>
      </c>
      <c r="B81" s="208">
        <v>111.2</v>
      </c>
      <c r="C81" s="208">
        <v>458</v>
      </c>
      <c r="D81" s="208">
        <v>1242.3</v>
      </c>
      <c r="E81" s="208">
        <v>1918.1</v>
      </c>
      <c r="F81" s="78">
        <v>5.8</v>
      </c>
      <c r="G81" s="78">
        <v>23.9</v>
      </c>
      <c r="H81" s="78">
        <v>64.8</v>
      </c>
      <c r="I81" s="78">
        <v>100</v>
      </c>
    </row>
    <row r="82" spans="1:9" x14ac:dyDescent="0.35">
      <c r="A82" s="76" t="s">
        <v>3</v>
      </c>
      <c r="B82" s="208">
        <v>42.3</v>
      </c>
      <c r="C82" s="208">
        <v>212.1</v>
      </c>
      <c r="D82" s="208">
        <v>1572.2</v>
      </c>
      <c r="E82" s="208">
        <v>1918.1</v>
      </c>
      <c r="F82" s="78">
        <v>2.2000000000000002</v>
      </c>
      <c r="G82" s="78">
        <v>11.1</v>
      </c>
      <c r="H82" s="78">
        <v>82</v>
      </c>
      <c r="I82" s="78">
        <v>100</v>
      </c>
    </row>
    <row r="83" spans="1:9" x14ac:dyDescent="0.35">
      <c r="A83" s="77" t="s">
        <v>335</v>
      </c>
      <c r="B83" s="208">
        <v>103.6</v>
      </c>
      <c r="C83" s="208">
        <v>423.3</v>
      </c>
      <c r="D83" s="208">
        <v>1288.5999999999999</v>
      </c>
      <c r="E83" s="208">
        <v>1918.1</v>
      </c>
      <c r="F83" s="78">
        <v>5.4</v>
      </c>
      <c r="G83" s="78">
        <v>22.1</v>
      </c>
      <c r="H83" s="78">
        <v>67.2</v>
      </c>
      <c r="I83" s="78">
        <v>100</v>
      </c>
    </row>
    <row r="84" spans="1:9" x14ac:dyDescent="0.35">
      <c r="A84" s="77" t="s">
        <v>336</v>
      </c>
      <c r="B84" s="208">
        <v>80.900000000000006</v>
      </c>
      <c r="C84" s="208">
        <v>66</v>
      </c>
      <c r="D84" s="208">
        <v>164</v>
      </c>
      <c r="E84" s="208">
        <v>328.7</v>
      </c>
      <c r="F84" s="78">
        <v>24.6</v>
      </c>
      <c r="G84" s="78">
        <v>20.100000000000001</v>
      </c>
      <c r="H84" s="78">
        <v>49.9</v>
      </c>
      <c r="I84" s="78">
        <v>100</v>
      </c>
    </row>
    <row r="85" spans="1:9" x14ac:dyDescent="0.35">
      <c r="A85" s="77" t="s">
        <v>337</v>
      </c>
      <c r="B85" s="208">
        <v>98.2</v>
      </c>
      <c r="C85" s="208">
        <v>89.8</v>
      </c>
      <c r="D85" s="208">
        <v>276.2</v>
      </c>
      <c r="E85" s="208">
        <v>491.2</v>
      </c>
      <c r="F85" s="78">
        <v>20</v>
      </c>
      <c r="G85" s="78">
        <v>18.3</v>
      </c>
      <c r="H85" s="78">
        <v>56.2</v>
      </c>
      <c r="I85" s="78">
        <v>100</v>
      </c>
    </row>
    <row r="86" spans="1:9" ht="5.25" customHeight="1" thickBot="1" x14ac:dyDescent="0.4">
      <c r="A86" s="25"/>
      <c r="B86" s="26"/>
      <c r="C86" s="26"/>
      <c r="D86" s="26"/>
      <c r="E86" s="26"/>
      <c r="F86" s="26"/>
      <c r="G86" s="26"/>
      <c r="H86" s="26"/>
      <c r="I86" s="26"/>
    </row>
    <row r="87" spans="1:9" ht="15" thickTop="1" x14ac:dyDescent="0.35">
      <c r="A87" s="289" t="s">
        <v>269</v>
      </c>
    </row>
    <row r="88" spans="1:9" x14ac:dyDescent="0.35">
      <c r="A88" s="122"/>
      <c r="B88" s="60"/>
      <c r="C88" s="60"/>
      <c r="D88" s="60"/>
      <c r="E88" s="60"/>
      <c r="F88" s="60"/>
      <c r="G88" s="60"/>
      <c r="H88" s="60"/>
      <c r="I88" s="60"/>
    </row>
    <row r="89" spans="1:9" x14ac:dyDescent="0.35">
      <c r="A89" s="28"/>
      <c r="B89" s="29"/>
      <c r="C89" s="29"/>
      <c r="D89" s="4"/>
      <c r="E89" s="4"/>
      <c r="F89" s="4"/>
      <c r="G89" s="4"/>
      <c r="H89" s="4"/>
      <c r="I89" s="4"/>
    </row>
    <row r="90" spans="1:9" x14ac:dyDescent="0.35">
      <c r="A90" s="4"/>
      <c r="B90" s="4"/>
      <c r="C90" s="4"/>
      <c r="D90" s="4"/>
      <c r="E90" s="4"/>
      <c r="F90" s="4"/>
      <c r="G90" s="4"/>
      <c r="H90" s="4"/>
      <c r="I90" s="4"/>
    </row>
  </sheetData>
  <mergeCells count="4">
    <mergeCell ref="A2:I2"/>
    <mergeCell ref="A3:A4"/>
    <mergeCell ref="B4:E4"/>
    <mergeCell ref="F4:I4"/>
  </mergeCells>
  <hyperlinks>
    <hyperlink ref="A1" location="'List of Tables'!A1" display="List of Tables" xr:uid="{C656727D-9E9E-4768-A67E-0837E2E9B862}"/>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5C75-2142-4B22-98E9-ABEADB320320}">
  <sheetPr codeName="Sheet19"/>
  <dimension ref="A1:I80"/>
  <sheetViews>
    <sheetView showGridLines="0" workbookViewId="0"/>
  </sheetViews>
  <sheetFormatPr defaultColWidth="9.08984375" defaultRowHeight="14.5" x14ac:dyDescent="0.35"/>
  <cols>
    <col min="1" max="1" width="63.90625" style="113" customWidth="1"/>
    <col min="2" max="9" width="11.6328125" style="113" customWidth="1"/>
    <col min="10" max="16384" width="9.08984375" style="113"/>
  </cols>
  <sheetData>
    <row r="1" spans="1:9" x14ac:dyDescent="0.35">
      <c r="A1" s="121" t="s">
        <v>561</v>
      </c>
    </row>
    <row r="2" spans="1:9" ht="39.9" customHeight="1" x14ac:dyDescent="0.35">
      <c r="A2" s="329" t="s">
        <v>342</v>
      </c>
      <c r="B2" s="329"/>
      <c r="C2" s="329"/>
      <c r="D2" s="329"/>
      <c r="E2" s="329"/>
      <c r="F2" s="329"/>
      <c r="G2" s="329"/>
      <c r="H2" s="329"/>
      <c r="I2" s="329"/>
    </row>
    <row r="3" spans="1:9" ht="26" x14ac:dyDescent="0.35">
      <c r="A3" s="330"/>
      <c r="B3" s="62" t="s">
        <v>339</v>
      </c>
      <c r="C3" s="58" t="s">
        <v>340</v>
      </c>
      <c r="D3" s="58" t="s">
        <v>341</v>
      </c>
      <c r="E3" s="58" t="s">
        <v>1</v>
      </c>
      <c r="F3" s="62" t="s">
        <v>339</v>
      </c>
      <c r="G3" s="58" t="s">
        <v>340</v>
      </c>
      <c r="H3" s="58" t="s">
        <v>341</v>
      </c>
      <c r="I3" s="58" t="s">
        <v>1</v>
      </c>
    </row>
    <row r="4" spans="1:9" x14ac:dyDescent="0.35">
      <c r="A4" s="331"/>
      <c r="B4" s="332" t="s">
        <v>234</v>
      </c>
      <c r="C4" s="333"/>
      <c r="D4" s="333"/>
      <c r="E4" s="334"/>
      <c r="F4" s="332" t="s">
        <v>2</v>
      </c>
      <c r="G4" s="333"/>
      <c r="H4" s="333"/>
      <c r="I4" s="334"/>
    </row>
    <row r="5" spans="1:9" ht="5.25" customHeight="1" x14ac:dyDescent="0.35">
      <c r="A5" s="4"/>
      <c r="B5" s="4"/>
      <c r="C5" s="4"/>
      <c r="D5" s="4"/>
      <c r="E5" s="4"/>
      <c r="F5" s="4"/>
      <c r="G5" s="4"/>
      <c r="H5" s="4"/>
      <c r="I5" s="4"/>
    </row>
    <row r="6" spans="1:9" x14ac:dyDescent="0.35">
      <c r="A6" s="7" t="s">
        <v>22</v>
      </c>
      <c r="B6" s="7"/>
      <c r="C6" s="7"/>
      <c r="D6" s="7"/>
      <c r="E6" s="73"/>
      <c r="F6" s="7"/>
      <c r="G6" s="7"/>
      <c r="H6" s="7"/>
      <c r="I6" s="73"/>
    </row>
    <row r="7" spans="1:9" x14ac:dyDescent="0.35">
      <c r="A7" s="74" t="s">
        <v>338</v>
      </c>
      <c r="B7" s="207">
        <v>766.7</v>
      </c>
      <c r="C7" s="207">
        <v>2221.3000000000002</v>
      </c>
      <c r="D7" s="207">
        <v>4116.8</v>
      </c>
      <c r="E7" s="207">
        <v>7585</v>
      </c>
      <c r="F7" s="75">
        <v>10.1</v>
      </c>
      <c r="G7" s="75">
        <v>29.3</v>
      </c>
      <c r="H7" s="75">
        <v>54.3</v>
      </c>
      <c r="I7" s="75">
        <v>100</v>
      </c>
    </row>
    <row r="8" spans="1:9" x14ac:dyDescent="0.35">
      <c r="A8" s="74" t="s">
        <v>333</v>
      </c>
      <c r="B8" s="207">
        <v>552.4</v>
      </c>
      <c r="C8" s="207">
        <v>1907</v>
      </c>
      <c r="D8" s="207">
        <v>4662.3999999999996</v>
      </c>
      <c r="E8" s="207">
        <v>7585</v>
      </c>
      <c r="F8" s="75">
        <v>7.3</v>
      </c>
      <c r="G8" s="75">
        <v>25.1</v>
      </c>
      <c r="H8" s="75">
        <v>61.5</v>
      </c>
      <c r="I8" s="75">
        <v>100</v>
      </c>
    </row>
    <row r="9" spans="1:9" x14ac:dyDescent="0.35">
      <c r="A9" s="74" t="s">
        <v>334</v>
      </c>
      <c r="B9" s="207">
        <v>415.3</v>
      </c>
      <c r="C9" s="207">
        <v>1825.1</v>
      </c>
      <c r="D9" s="207">
        <v>4837.8</v>
      </c>
      <c r="E9" s="207">
        <v>7585</v>
      </c>
      <c r="F9" s="75">
        <v>5.5</v>
      </c>
      <c r="G9" s="75">
        <v>24.1</v>
      </c>
      <c r="H9" s="75">
        <v>63.8</v>
      </c>
      <c r="I9" s="75">
        <v>100</v>
      </c>
    </row>
    <row r="10" spans="1:9" x14ac:dyDescent="0.35">
      <c r="A10" s="76" t="s">
        <v>3</v>
      </c>
      <c r="B10" s="207">
        <v>243.2</v>
      </c>
      <c r="C10" s="207">
        <v>1100.8</v>
      </c>
      <c r="D10" s="207">
        <v>5787.2</v>
      </c>
      <c r="E10" s="207">
        <v>7585</v>
      </c>
      <c r="F10" s="75">
        <v>3.2</v>
      </c>
      <c r="G10" s="75">
        <v>14.5</v>
      </c>
      <c r="H10" s="75">
        <v>76.3</v>
      </c>
      <c r="I10" s="75">
        <v>100</v>
      </c>
    </row>
    <row r="11" spans="1:9" x14ac:dyDescent="0.35">
      <c r="A11" s="77" t="s">
        <v>335</v>
      </c>
      <c r="B11" s="207">
        <v>781.6</v>
      </c>
      <c r="C11" s="207">
        <v>2107.3000000000002</v>
      </c>
      <c r="D11" s="207">
        <v>4060.7</v>
      </c>
      <c r="E11" s="207">
        <v>7585</v>
      </c>
      <c r="F11" s="75">
        <v>10.3</v>
      </c>
      <c r="G11" s="75">
        <v>27.8</v>
      </c>
      <c r="H11" s="75">
        <v>53.5</v>
      </c>
      <c r="I11" s="75">
        <v>100</v>
      </c>
    </row>
    <row r="12" spans="1:9" x14ac:dyDescent="0.35">
      <c r="A12" s="77" t="s">
        <v>336</v>
      </c>
      <c r="B12" s="207">
        <v>224</v>
      </c>
      <c r="C12" s="207">
        <v>190.3</v>
      </c>
      <c r="D12" s="207">
        <v>467</v>
      </c>
      <c r="E12" s="207">
        <v>947.5</v>
      </c>
      <c r="F12" s="75">
        <v>23.6</v>
      </c>
      <c r="G12" s="75">
        <v>20.100000000000001</v>
      </c>
      <c r="H12" s="75">
        <v>49.3</v>
      </c>
      <c r="I12" s="75">
        <v>100</v>
      </c>
    </row>
    <row r="13" spans="1:9" x14ac:dyDescent="0.35">
      <c r="A13" s="77" t="s">
        <v>337</v>
      </c>
      <c r="B13" s="207">
        <v>317</v>
      </c>
      <c r="C13" s="207">
        <v>270.7</v>
      </c>
      <c r="D13" s="207">
        <v>722.6</v>
      </c>
      <c r="E13" s="207">
        <v>1402.7</v>
      </c>
      <c r="F13" s="75">
        <v>22.6</v>
      </c>
      <c r="G13" s="75">
        <v>19.3</v>
      </c>
      <c r="H13" s="75">
        <v>51.5</v>
      </c>
      <c r="I13" s="75">
        <v>100</v>
      </c>
    </row>
    <row r="14" spans="1:9" x14ac:dyDescent="0.35">
      <c r="A14" s="10"/>
      <c r="B14" s="145" t="s">
        <v>31</v>
      </c>
      <c r="C14" s="145" t="s">
        <v>31</v>
      </c>
      <c r="D14" s="145" t="s">
        <v>31</v>
      </c>
      <c r="E14" s="145" t="s">
        <v>31</v>
      </c>
      <c r="F14" s="10" t="s">
        <v>31</v>
      </c>
      <c r="G14" s="10" t="s">
        <v>31</v>
      </c>
      <c r="H14" s="10" t="s">
        <v>31</v>
      </c>
      <c r="I14" s="10" t="s">
        <v>31</v>
      </c>
    </row>
    <row r="15" spans="1:9" x14ac:dyDescent="0.35">
      <c r="A15" s="292" t="s">
        <v>284</v>
      </c>
      <c r="B15" s="145" t="s">
        <v>31</v>
      </c>
      <c r="C15" s="145" t="s">
        <v>31</v>
      </c>
      <c r="D15" s="145" t="s">
        <v>31</v>
      </c>
      <c r="E15" s="145" t="s">
        <v>31</v>
      </c>
      <c r="F15" s="10" t="s">
        <v>31</v>
      </c>
      <c r="G15" s="10" t="s">
        <v>31</v>
      </c>
      <c r="H15" s="10" t="s">
        <v>31</v>
      </c>
      <c r="I15" s="10" t="s">
        <v>31</v>
      </c>
    </row>
    <row r="16" spans="1:9" x14ac:dyDescent="0.35">
      <c r="A16" s="74" t="s">
        <v>338</v>
      </c>
      <c r="B16" s="238">
        <v>157.5</v>
      </c>
      <c r="C16" s="238">
        <v>429.9</v>
      </c>
      <c r="D16" s="238">
        <v>718.5</v>
      </c>
      <c r="E16" s="238">
        <v>1402.7</v>
      </c>
      <c r="F16" s="239">
        <v>11.2</v>
      </c>
      <c r="G16" s="239">
        <v>30.6</v>
      </c>
      <c r="H16" s="239">
        <v>51.2</v>
      </c>
      <c r="I16" s="239">
        <v>100</v>
      </c>
    </row>
    <row r="17" spans="1:9" x14ac:dyDescent="0.35">
      <c r="A17" s="74" t="s">
        <v>333</v>
      </c>
      <c r="B17" s="238">
        <v>115.9</v>
      </c>
      <c r="C17" s="238">
        <v>357.8</v>
      </c>
      <c r="D17" s="238">
        <v>838</v>
      </c>
      <c r="E17" s="238">
        <v>1402.7</v>
      </c>
      <c r="F17" s="239">
        <v>8.3000000000000007</v>
      </c>
      <c r="G17" s="239">
        <v>25.5</v>
      </c>
      <c r="H17" s="239">
        <v>59.7</v>
      </c>
      <c r="I17" s="239">
        <v>100</v>
      </c>
    </row>
    <row r="18" spans="1:9" x14ac:dyDescent="0.35">
      <c r="A18" s="74" t="s">
        <v>334</v>
      </c>
      <c r="B18" s="238">
        <v>100.1</v>
      </c>
      <c r="C18" s="238">
        <v>350.7</v>
      </c>
      <c r="D18" s="238">
        <v>849.6</v>
      </c>
      <c r="E18" s="238">
        <v>1402.7</v>
      </c>
      <c r="F18" s="239">
        <v>7.1</v>
      </c>
      <c r="G18" s="239">
        <v>25</v>
      </c>
      <c r="H18" s="239">
        <v>60.6</v>
      </c>
      <c r="I18" s="239">
        <v>100</v>
      </c>
    </row>
    <row r="19" spans="1:9" x14ac:dyDescent="0.35">
      <c r="A19" s="76" t="s">
        <v>3</v>
      </c>
      <c r="B19" s="238">
        <v>48.7</v>
      </c>
      <c r="C19" s="238">
        <v>185.6</v>
      </c>
      <c r="D19" s="238">
        <v>1088</v>
      </c>
      <c r="E19" s="238">
        <v>1402.7</v>
      </c>
      <c r="F19" s="239">
        <v>3.5</v>
      </c>
      <c r="G19" s="239">
        <v>13.2</v>
      </c>
      <c r="H19" s="239">
        <v>77.599999999999994</v>
      </c>
      <c r="I19" s="239">
        <v>100</v>
      </c>
    </row>
    <row r="20" spans="1:9" x14ac:dyDescent="0.35">
      <c r="A20" s="77" t="s">
        <v>335</v>
      </c>
      <c r="B20" s="238">
        <v>141.30000000000001</v>
      </c>
      <c r="C20" s="238">
        <v>365.1</v>
      </c>
      <c r="D20" s="238">
        <v>803.8</v>
      </c>
      <c r="E20" s="238">
        <v>1402.7</v>
      </c>
      <c r="F20" s="239">
        <v>10.1</v>
      </c>
      <c r="G20" s="239">
        <v>26</v>
      </c>
      <c r="H20" s="239">
        <v>57.3</v>
      </c>
      <c r="I20" s="239">
        <v>100</v>
      </c>
    </row>
    <row r="21" spans="1:9" x14ac:dyDescent="0.35">
      <c r="A21" s="77" t="s">
        <v>336</v>
      </c>
      <c r="B21" s="238">
        <v>224</v>
      </c>
      <c r="C21" s="238">
        <v>190.3</v>
      </c>
      <c r="D21" s="238">
        <v>467</v>
      </c>
      <c r="E21" s="238">
        <v>947.5</v>
      </c>
      <c r="F21" s="239">
        <v>23.6</v>
      </c>
      <c r="G21" s="239">
        <v>20.100000000000001</v>
      </c>
      <c r="H21" s="239">
        <v>49.3</v>
      </c>
      <c r="I21" s="239">
        <v>100</v>
      </c>
    </row>
    <row r="22" spans="1:9" x14ac:dyDescent="0.35">
      <c r="A22" s="77" t="s">
        <v>337</v>
      </c>
      <c r="B22" s="238">
        <v>317</v>
      </c>
      <c r="C22" s="238">
        <v>270.7</v>
      </c>
      <c r="D22" s="238">
        <v>722.6</v>
      </c>
      <c r="E22" s="238">
        <v>1402.7</v>
      </c>
      <c r="F22" s="239">
        <v>22.6</v>
      </c>
      <c r="G22" s="239">
        <v>19.3</v>
      </c>
      <c r="H22" s="239">
        <v>51.5</v>
      </c>
      <c r="I22" s="239">
        <v>100</v>
      </c>
    </row>
    <row r="23" spans="1:9" x14ac:dyDescent="0.35">
      <c r="A23" s="10"/>
      <c r="B23" s="145" t="s">
        <v>31</v>
      </c>
      <c r="C23" s="145" t="s">
        <v>31</v>
      </c>
      <c r="D23" s="145" t="s">
        <v>31</v>
      </c>
      <c r="E23" s="145" t="s">
        <v>31</v>
      </c>
      <c r="F23" s="10" t="s">
        <v>31</v>
      </c>
      <c r="G23" s="10" t="s">
        <v>31</v>
      </c>
      <c r="H23" s="10" t="s">
        <v>31</v>
      </c>
      <c r="I23" s="10" t="s">
        <v>31</v>
      </c>
    </row>
    <row r="24" spans="1:9" x14ac:dyDescent="0.35">
      <c r="A24" s="7" t="s">
        <v>279</v>
      </c>
      <c r="B24" s="145" t="s">
        <v>31</v>
      </c>
      <c r="C24" s="145" t="s">
        <v>31</v>
      </c>
      <c r="D24" s="145" t="s">
        <v>31</v>
      </c>
      <c r="E24" s="145" t="s">
        <v>31</v>
      </c>
      <c r="F24" s="10" t="s">
        <v>31</v>
      </c>
      <c r="G24" s="10" t="s">
        <v>31</v>
      </c>
      <c r="H24" s="10" t="s">
        <v>31</v>
      </c>
      <c r="I24" s="10" t="s">
        <v>31</v>
      </c>
    </row>
    <row r="25" spans="1:9" x14ac:dyDescent="0.35">
      <c r="A25" s="74" t="s">
        <v>338</v>
      </c>
      <c r="B25" s="238">
        <v>106</v>
      </c>
      <c r="C25" s="238">
        <v>281.8</v>
      </c>
      <c r="D25" s="238">
        <v>481.7</v>
      </c>
      <c r="E25" s="238">
        <v>947.5</v>
      </c>
      <c r="F25" s="239">
        <v>11.2</v>
      </c>
      <c r="G25" s="239">
        <v>29.7</v>
      </c>
      <c r="H25" s="239">
        <v>50.8</v>
      </c>
      <c r="I25" s="239">
        <v>100</v>
      </c>
    </row>
    <row r="26" spans="1:9" x14ac:dyDescent="0.35">
      <c r="A26" s="74" t="s">
        <v>333</v>
      </c>
      <c r="B26" s="238">
        <v>79.3</v>
      </c>
      <c r="C26" s="238">
        <v>242.5</v>
      </c>
      <c r="D26" s="238">
        <v>554</v>
      </c>
      <c r="E26" s="238">
        <v>947.5</v>
      </c>
      <c r="F26" s="239">
        <v>8.4</v>
      </c>
      <c r="G26" s="239">
        <v>25.6</v>
      </c>
      <c r="H26" s="239">
        <v>58.5</v>
      </c>
      <c r="I26" s="239">
        <v>100</v>
      </c>
    </row>
    <row r="27" spans="1:9" x14ac:dyDescent="0.35">
      <c r="A27" s="74" t="s">
        <v>334</v>
      </c>
      <c r="B27" s="238">
        <v>68.7</v>
      </c>
      <c r="C27" s="238">
        <v>245.4</v>
      </c>
      <c r="D27" s="238">
        <v>550.70000000000005</v>
      </c>
      <c r="E27" s="238">
        <v>947.5</v>
      </c>
      <c r="F27" s="239">
        <v>7.3</v>
      </c>
      <c r="G27" s="239">
        <v>25.9</v>
      </c>
      <c r="H27" s="239">
        <v>58.1</v>
      </c>
      <c r="I27" s="239">
        <v>100</v>
      </c>
    </row>
    <row r="28" spans="1:9" x14ac:dyDescent="0.35">
      <c r="A28" s="76" t="s">
        <v>3</v>
      </c>
      <c r="B28" s="238">
        <v>34.4</v>
      </c>
      <c r="C28" s="238">
        <v>127.2</v>
      </c>
      <c r="D28" s="238">
        <v>724.4</v>
      </c>
      <c r="E28" s="238">
        <v>947.5</v>
      </c>
      <c r="F28" s="239">
        <v>3.6</v>
      </c>
      <c r="G28" s="239">
        <v>13.4</v>
      </c>
      <c r="H28" s="239">
        <v>76.5</v>
      </c>
      <c r="I28" s="239">
        <v>100</v>
      </c>
    </row>
    <row r="29" spans="1:9" x14ac:dyDescent="0.35">
      <c r="A29" s="77" t="s">
        <v>335</v>
      </c>
      <c r="B29" s="238">
        <v>104.7</v>
      </c>
      <c r="C29" s="238">
        <v>259.39999999999998</v>
      </c>
      <c r="D29" s="238">
        <v>512.70000000000005</v>
      </c>
      <c r="E29" s="238">
        <v>947.5</v>
      </c>
      <c r="F29" s="239">
        <v>11.1</v>
      </c>
      <c r="G29" s="239">
        <v>27.4</v>
      </c>
      <c r="H29" s="239">
        <v>54.1</v>
      </c>
      <c r="I29" s="239">
        <v>100</v>
      </c>
    </row>
    <row r="30" spans="1:9" x14ac:dyDescent="0.35">
      <c r="A30" s="77" t="s">
        <v>336</v>
      </c>
      <c r="B30" s="238">
        <v>224</v>
      </c>
      <c r="C30" s="238">
        <v>190.3</v>
      </c>
      <c r="D30" s="238">
        <v>467</v>
      </c>
      <c r="E30" s="238">
        <v>947.5</v>
      </c>
      <c r="F30" s="239">
        <v>23.6</v>
      </c>
      <c r="G30" s="239">
        <v>20.100000000000001</v>
      </c>
      <c r="H30" s="239">
        <v>49.3</v>
      </c>
      <c r="I30" s="239">
        <v>100</v>
      </c>
    </row>
    <row r="31" spans="1:9" x14ac:dyDescent="0.35">
      <c r="A31" s="77" t="s">
        <v>337</v>
      </c>
      <c r="B31" s="238">
        <v>134</v>
      </c>
      <c r="C31" s="238">
        <v>167.1</v>
      </c>
      <c r="D31" s="238">
        <v>579.29999999999995</v>
      </c>
      <c r="E31" s="238">
        <v>947.5</v>
      </c>
      <c r="F31" s="239">
        <v>14.1</v>
      </c>
      <c r="G31" s="239">
        <v>17.600000000000001</v>
      </c>
      <c r="H31" s="239">
        <v>61.1</v>
      </c>
      <c r="I31" s="239">
        <v>100</v>
      </c>
    </row>
    <row r="32" spans="1:9" x14ac:dyDescent="0.35">
      <c r="A32" s="10"/>
      <c r="B32" s="145" t="s">
        <v>31</v>
      </c>
      <c r="C32" s="145" t="s">
        <v>31</v>
      </c>
      <c r="D32" s="145" t="s">
        <v>31</v>
      </c>
      <c r="E32" s="145" t="s">
        <v>31</v>
      </c>
      <c r="F32" s="239" t="s">
        <v>31</v>
      </c>
      <c r="G32" s="239" t="s">
        <v>31</v>
      </c>
      <c r="H32" s="239" t="s">
        <v>31</v>
      </c>
      <c r="I32" s="239" t="s">
        <v>31</v>
      </c>
    </row>
    <row r="33" spans="1:9" x14ac:dyDescent="0.35">
      <c r="A33" s="7" t="s">
        <v>343</v>
      </c>
      <c r="B33" s="145" t="s">
        <v>31</v>
      </c>
      <c r="C33" s="145" t="s">
        <v>31</v>
      </c>
      <c r="D33" s="145" t="s">
        <v>31</v>
      </c>
      <c r="E33" s="145" t="s">
        <v>31</v>
      </c>
      <c r="F33" s="239" t="s">
        <v>31</v>
      </c>
      <c r="G33" s="239" t="s">
        <v>31</v>
      </c>
      <c r="H33" s="239" t="s">
        <v>31</v>
      </c>
      <c r="I33" s="239" t="s">
        <v>31</v>
      </c>
    </row>
    <row r="34" spans="1:9" x14ac:dyDescent="0.35">
      <c r="A34" s="74" t="s">
        <v>338</v>
      </c>
      <c r="B34" s="238" t="s">
        <v>27</v>
      </c>
      <c r="C34" s="238" t="s">
        <v>96</v>
      </c>
      <c r="D34" s="238">
        <v>33.5</v>
      </c>
      <c r="E34" s="238">
        <v>56.6</v>
      </c>
      <c r="F34" s="238" t="s">
        <v>27</v>
      </c>
      <c r="G34" s="239" t="s">
        <v>145</v>
      </c>
      <c r="H34" s="239">
        <v>59.2</v>
      </c>
      <c r="I34" s="239">
        <v>100</v>
      </c>
    </row>
    <row r="35" spans="1:9" x14ac:dyDescent="0.35">
      <c r="A35" s="74" t="s">
        <v>333</v>
      </c>
      <c r="B35" s="238" t="s">
        <v>27</v>
      </c>
      <c r="C35" s="238" t="s">
        <v>141</v>
      </c>
      <c r="D35" s="238">
        <v>33.9</v>
      </c>
      <c r="E35" s="238">
        <v>56.6</v>
      </c>
      <c r="F35" s="238" t="s">
        <v>27</v>
      </c>
      <c r="G35" s="239" t="s">
        <v>146</v>
      </c>
      <c r="H35" s="239">
        <v>59.8</v>
      </c>
      <c r="I35" s="239">
        <v>100</v>
      </c>
    </row>
    <row r="36" spans="1:9" x14ac:dyDescent="0.35">
      <c r="A36" s="74" t="s">
        <v>334</v>
      </c>
      <c r="B36" s="238" t="s">
        <v>27</v>
      </c>
      <c r="C36" s="238" t="s">
        <v>142</v>
      </c>
      <c r="D36" s="238">
        <v>29.7</v>
      </c>
      <c r="E36" s="238">
        <v>56.6</v>
      </c>
      <c r="F36" s="238" t="s">
        <v>27</v>
      </c>
      <c r="G36" s="239" t="s">
        <v>105</v>
      </c>
      <c r="H36" s="239">
        <v>52.4</v>
      </c>
      <c r="I36" s="239">
        <v>100</v>
      </c>
    </row>
    <row r="37" spans="1:9" x14ac:dyDescent="0.35">
      <c r="A37" s="76" t="s">
        <v>3</v>
      </c>
      <c r="B37" s="238" t="s">
        <v>27</v>
      </c>
      <c r="C37" s="238" t="s">
        <v>34</v>
      </c>
      <c r="D37" s="238">
        <v>39.9</v>
      </c>
      <c r="E37" s="238">
        <v>56.6</v>
      </c>
      <c r="F37" s="238" t="s">
        <v>27</v>
      </c>
      <c r="G37" s="239" t="s">
        <v>147</v>
      </c>
      <c r="H37" s="239">
        <v>70.400000000000006</v>
      </c>
      <c r="I37" s="239">
        <v>100</v>
      </c>
    </row>
    <row r="38" spans="1:9" x14ac:dyDescent="0.35">
      <c r="A38" s="77" t="s">
        <v>335</v>
      </c>
      <c r="B38" s="238" t="s">
        <v>27</v>
      </c>
      <c r="C38" s="238" t="s">
        <v>143</v>
      </c>
      <c r="D38" s="238">
        <v>29.1</v>
      </c>
      <c r="E38" s="238">
        <v>56.6</v>
      </c>
      <c r="F38" s="238" t="s">
        <v>27</v>
      </c>
      <c r="G38" s="239" t="s">
        <v>148</v>
      </c>
      <c r="H38" s="239">
        <v>51.4</v>
      </c>
      <c r="I38" s="239">
        <v>100</v>
      </c>
    </row>
    <row r="39" spans="1:9" x14ac:dyDescent="0.35">
      <c r="A39" s="77" t="s">
        <v>336</v>
      </c>
      <c r="B39" s="238" t="s">
        <v>27</v>
      </c>
      <c r="C39" s="238" t="s">
        <v>109</v>
      </c>
      <c r="D39" s="238">
        <v>26.8</v>
      </c>
      <c r="E39" s="238">
        <v>44.3</v>
      </c>
      <c r="F39" s="238" t="s">
        <v>27</v>
      </c>
      <c r="G39" s="239" t="s">
        <v>77</v>
      </c>
      <c r="H39" s="239">
        <v>60.5</v>
      </c>
      <c r="I39" s="239">
        <v>100</v>
      </c>
    </row>
    <row r="40" spans="1:9" x14ac:dyDescent="0.35">
      <c r="A40" s="77" t="s">
        <v>337</v>
      </c>
      <c r="B40" s="238" t="s">
        <v>27</v>
      </c>
      <c r="C40" s="238" t="s">
        <v>144</v>
      </c>
      <c r="D40" s="238">
        <v>29.6</v>
      </c>
      <c r="E40" s="238">
        <v>47.4</v>
      </c>
      <c r="F40" s="238" t="s">
        <v>27</v>
      </c>
      <c r="G40" s="239" t="s">
        <v>132</v>
      </c>
      <c r="H40" s="239">
        <v>62.5</v>
      </c>
      <c r="I40" s="239">
        <v>100</v>
      </c>
    </row>
    <row r="41" spans="1:9" x14ac:dyDescent="0.35">
      <c r="A41" s="10"/>
      <c r="B41" s="145" t="s">
        <v>31</v>
      </c>
      <c r="C41" s="145" t="s">
        <v>31</v>
      </c>
      <c r="D41" s="145" t="s">
        <v>31</v>
      </c>
      <c r="E41" s="145" t="s">
        <v>31</v>
      </c>
      <c r="F41" s="10" t="s">
        <v>31</v>
      </c>
      <c r="G41" s="10" t="s">
        <v>31</v>
      </c>
      <c r="H41" s="10" t="s">
        <v>31</v>
      </c>
      <c r="I41" s="10" t="s">
        <v>31</v>
      </c>
    </row>
    <row r="42" spans="1:9" x14ac:dyDescent="0.35">
      <c r="A42" s="7" t="s">
        <v>344</v>
      </c>
      <c r="B42" s="145" t="s">
        <v>31</v>
      </c>
      <c r="C42" s="145" t="s">
        <v>31</v>
      </c>
      <c r="D42" s="145" t="s">
        <v>31</v>
      </c>
      <c r="E42" s="145" t="s">
        <v>31</v>
      </c>
      <c r="F42" s="10" t="s">
        <v>31</v>
      </c>
      <c r="G42" s="10" t="s">
        <v>31</v>
      </c>
      <c r="H42" s="10" t="s">
        <v>31</v>
      </c>
      <c r="I42" s="10" t="s">
        <v>31</v>
      </c>
    </row>
    <row r="43" spans="1:9" x14ac:dyDescent="0.35">
      <c r="A43" s="74" t="s">
        <v>338</v>
      </c>
      <c r="B43" s="238">
        <v>637.5</v>
      </c>
      <c r="C43" s="238">
        <v>1893.2</v>
      </c>
      <c r="D43" s="238">
        <v>3570.1</v>
      </c>
      <c r="E43" s="238">
        <v>6381.8</v>
      </c>
      <c r="F43" s="239">
        <v>10</v>
      </c>
      <c r="G43" s="239">
        <v>29.7</v>
      </c>
      <c r="H43" s="239">
        <v>55.9</v>
      </c>
      <c r="I43" s="239">
        <v>100</v>
      </c>
    </row>
    <row r="44" spans="1:9" x14ac:dyDescent="0.35">
      <c r="A44" s="74" t="s">
        <v>333</v>
      </c>
      <c r="B44" s="238">
        <v>450.9</v>
      </c>
      <c r="C44" s="238">
        <v>1607.3</v>
      </c>
      <c r="D44" s="238">
        <v>4053.5</v>
      </c>
      <c r="E44" s="238">
        <v>6381.8</v>
      </c>
      <c r="F44" s="239">
        <v>7.1</v>
      </c>
      <c r="G44" s="239">
        <v>25.2</v>
      </c>
      <c r="H44" s="239">
        <v>63.5</v>
      </c>
      <c r="I44" s="239">
        <v>100</v>
      </c>
    </row>
    <row r="45" spans="1:9" x14ac:dyDescent="0.35">
      <c r="A45" s="74" t="s">
        <v>334</v>
      </c>
      <c r="B45" s="238">
        <v>330.7</v>
      </c>
      <c r="C45" s="238">
        <v>1529.3</v>
      </c>
      <c r="D45" s="238">
        <v>4219</v>
      </c>
      <c r="E45" s="238">
        <v>6381.8</v>
      </c>
      <c r="F45" s="239">
        <v>5.2</v>
      </c>
      <c r="G45" s="239">
        <v>24</v>
      </c>
      <c r="H45" s="239">
        <v>66.099999999999994</v>
      </c>
      <c r="I45" s="239">
        <v>100</v>
      </c>
    </row>
    <row r="46" spans="1:9" x14ac:dyDescent="0.35">
      <c r="A46" s="76" t="s">
        <v>3</v>
      </c>
      <c r="B46" s="238">
        <v>188.1</v>
      </c>
      <c r="C46" s="238">
        <v>917.3</v>
      </c>
      <c r="D46" s="238">
        <v>5005.8</v>
      </c>
      <c r="E46" s="238">
        <v>6381.8</v>
      </c>
      <c r="F46" s="239">
        <v>2.9</v>
      </c>
      <c r="G46" s="239">
        <v>14.4</v>
      </c>
      <c r="H46" s="239">
        <v>78.400000000000006</v>
      </c>
      <c r="I46" s="239">
        <v>100</v>
      </c>
    </row>
    <row r="47" spans="1:9" x14ac:dyDescent="0.35">
      <c r="A47" s="77" t="s">
        <v>335</v>
      </c>
      <c r="B47" s="238">
        <v>641.6</v>
      </c>
      <c r="C47" s="238">
        <v>1798.5</v>
      </c>
      <c r="D47" s="238">
        <v>3529.1</v>
      </c>
      <c r="E47" s="238">
        <v>6381.8</v>
      </c>
      <c r="F47" s="239">
        <v>10.1</v>
      </c>
      <c r="G47" s="239">
        <v>28.2</v>
      </c>
      <c r="H47" s="239">
        <v>55.3</v>
      </c>
      <c r="I47" s="239">
        <v>100</v>
      </c>
    </row>
    <row r="48" spans="1:9" x14ac:dyDescent="0.35">
      <c r="A48" s="77" t="s">
        <v>336</v>
      </c>
      <c r="B48" s="238">
        <v>160.9</v>
      </c>
      <c r="C48" s="238">
        <v>120.9</v>
      </c>
      <c r="D48" s="238">
        <v>242.1</v>
      </c>
      <c r="E48" s="238">
        <v>554.70000000000005</v>
      </c>
      <c r="F48" s="239">
        <v>29</v>
      </c>
      <c r="G48" s="239">
        <v>21.8</v>
      </c>
      <c r="H48" s="239">
        <v>43.6</v>
      </c>
      <c r="I48" s="239">
        <v>100</v>
      </c>
    </row>
    <row r="49" spans="1:9" x14ac:dyDescent="0.35">
      <c r="A49" s="77" t="s">
        <v>337</v>
      </c>
      <c r="B49" s="238">
        <v>220.1</v>
      </c>
      <c r="C49" s="238">
        <v>169.3</v>
      </c>
      <c r="D49" s="238">
        <v>445.9</v>
      </c>
      <c r="E49" s="238">
        <v>885.9</v>
      </c>
      <c r="F49" s="239">
        <v>24.8</v>
      </c>
      <c r="G49" s="239">
        <v>19.100000000000001</v>
      </c>
      <c r="H49" s="239">
        <v>50.3</v>
      </c>
      <c r="I49" s="239">
        <v>100</v>
      </c>
    </row>
    <row r="50" spans="1:9" x14ac:dyDescent="0.35">
      <c r="A50" s="10"/>
      <c r="B50" s="145" t="s">
        <v>31</v>
      </c>
      <c r="C50" s="145" t="s">
        <v>31</v>
      </c>
      <c r="D50" s="145" t="s">
        <v>31</v>
      </c>
      <c r="E50" s="145" t="s">
        <v>31</v>
      </c>
      <c r="F50" s="10" t="s">
        <v>31</v>
      </c>
      <c r="G50" s="10" t="s">
        <v>31</v>
      </c>
      <c r="H50" s="10" t="s">
        <v>31</v>
      </c>
      <c r="I50" s="10" t="s">
        <v>31</v>
      </c>
    </row>
    <row r="51" spans="1:9" x14ac:dyDescent="0.35">
      <c r="A51" s="7" t="s">
        <v>345</v>
      </c>
      <c r="B51" s="145" t="s">
        <v>31</v>
      </c>
      <c r="C51" s="145" t="s">
        <v>31</v>
      </c>
      <c r="D51" s="145" t="s">
        <v>31</v>
      </c>
      <c r="E51" s="145" t="s">
        <v>31</v>
      </c>
      <c r="F51" s="10" t="s">
        <v>31</v>
      </c>
      <c r="G51" s="10" t="s">
        <v>31</v>
      </c>
      <c r="H51" s="10" t="s">
        <v>31</v>
      </c>
      <c r="I51" s="10" t="s">
        <v>31</v>
      </c>
    </row>
    <row r="52" spans="1:9" x14ac:dyDescent="0.35">
      <c r="A52" s="74" t="s">
        <v>338</v>
      </c>
      <c r="B52" s="238" t="s">
        <v>27</v>
      </c>
      <c r="C52" s="238" t="s">
        <v>149</v>
      </c>
      <c r="D52" s="238">
        <v>27.4</v>
      </c>
      <c r="E52" s="238">
        <v>47.5</v>
      </c>
      <c r="F52" s="238" t="s">
        <v>27</v>
      </c>
      <c r="G52" s="239" t="s">
        <v>153</v>
      </c>
      <c r="H52" s="239">
        <v>57.7</v>
      </c>
      <c r="I52" s="239">
        <v>100</v>
      </c>
    </row>
    <row r="53" spans="1:9" x14ac:dyDescent="0.35">
      <c r="A53" s="74" t="s">
        <v>333</v>
      </c>
      <c r="B53" s="238" t="s">
        <v>27</v>
      </c>
      <c r="C53" s="238" t="s">
        <v>150</v>
      </c>
      <c r="D53" s="238">
        <v>30</v>
      </c>
      <c r="E53" s="238">
        <v>47.5</v>
      </c>
      <c r="F53" s="238" t="s">
        <v>27</v>
      </c>
      <c r="G53" s="239" t="s">
        <v>154</v>
      </c>
      <c r="H53" s="239">
        <v>63.2</v>
      </c>
      <c r="I53" s="239">
        <v>100</v>
      </c>
    </row>
    <row r="54" spans="1:9" x14ac:dyDescent="0.35">
      <c r="A54" s="74" t="s">
        <v>334</v>
      </c>
      <c r="B54" s="238" t="s">
        <v>27</v>
      </c>
      <c r="C54" s="238" t="s">
        <v>150</v>
      </c>
      <c r="D54" s="238">
        <v>31.4</v>
      </c>
      <c r="E54" s="238">
        <v>47.5</v>
      </c>
      <c r="F54" s="238" t="s">
        <v>27</v>
      </c>
      <c r="G54" s="239" t="s">
        <v>155</v>
      </c>
      <c r="H54" s="239">
        <v>66.3</v>
      </c>
      <c r="I54" s="239">
        <v>100</v>
      </c>
    </row>
    <row r="55" spans="1:9" x14ac:dyDescent="0.35">
      <c r="A55" s="76" t="s">
        <v>3</v>
      </c>
      <c r="B55" s="238" t="s">
        <v>27</v>
      </c>
      <c r="C55" s="238" t="s">
        <v>151</v>
      </c>
      <c r="D55" s="238">
        <v>32.6</v>
      </c>
      <c r="E55" s="238">
        <v>47.5</v>
      </c>
      <c r="F55" s="238" t="s">
        <v>27</v>
      </c>
      <c r="G55" s="239" t="s">
        <v>85</v>
      </c>
      <c r="H55" s="239">
        <v>68.599999999999994</v>
      </c>
      <c r="I55" s="239">
        <v>100</v>
      </c>
    </row>
    <row r="56" spans="1:9" x14ac:dyDescent="0.35">
      <c r="A56" s="77" t="s">
        <v>335</v>
      </c>
      <c r="B56" s="238" t="s">
        <v>27</v>
      </c>
      <c r="C56" s="238" t="s">
        <v>152</v>
      </c>
      <c r="D56" s="238" t="s">
        <v>81</v>
      </c>
      <c r="E56" s="238">
        <v>47.5</v>
      </c>
      <c r="F56" s="238" t="s">
        <v>27</v>
      </c>
      <c r="G56" s="239" t="s">
        <v>156</v>
      </c>
      <c r="H56" s="239" t="s">
        <v>157</v>
      </c>
      <c r="I56" s="239">
        <v>100</v>
      </c>
    </row>
    <row r="57" spans="1:9" x14ac:dyDescent="0.35">
      <c r="A57" s="77" t="s">
        <v>336</v>
      </c>
      <c r="B57" s="238" t="s">
        <v>27</v>
      </c>
      <c r="C57" s="238" t="s">
        <v>27</v>
      </c>
      <c r="D57" s="238" t="s">
        <v>27</v>
      </c>
      <c r="E57" s="238" t="s">
        <v>27</v>
      </c>
      <c r="F57" s="238" t="s">
        <v>27</v>
      </c>
      <c r="G57" s="238" t="s">
        <v>27</v>
      </c>
      <c r="H57" s="238" t="s">
        <v>27</v>
      </c>
      <c r="I57" s="238" t="s">
        <v>27</v>
      </c>
    </row>
    <row r="58" spans="1:9" x14ac:dyDescent="0.35">
      <c r="A58" s="77" t="s">
        <v>337</v>
      </c>
      <c r="B58" s="238" t="s">
        <v>27</v>
      </c>
      <c r="C58" s="238" t="s">
        <v>27</v>
      </c>
      <c r="D58" s="238" t="s">
        <v>27</v>
      </c>
      <c r="E58" s="238" t="s">
        <v>27</v>
      </c>
      <c r="F58" s="238" t="s">
        <v>27</v>
      </c>
      <c r="G58" s="238" t="s">
        <v>27</v>
      </c>
      <c r="H58" s="238" t="s">
        <v>27</v>
      </c>
      <c r="I58" s="238" t="s">
        <v>27</v>
      </c>
    </row>
    <row r="59" spans="1:9" x14ac:dyDescent="0.35">
      <c r="A59" s="10"/>
      <c r="B59" s="145" t="s">
        <v>31</v>
      </c>
      <c r="C59" s="145" t="s">
        <v>31</v>
      </c>
      <c r="D59" s="145" t="s">
        <v>31</v>
      </c>
      <c r="E59" s="145" t="s">
        <v>31</v>
      </c>
      <c r="F59" s="10" t="s">
        <v>31</v>
      </c>
      <c r="G59" s="10" t="s">
        <v>31</v>
      </c>
      <c r="H59" s="10" t="s">
        <v>31</v>
      </c>
      <c r="I59" s="10" t="s">
        <v>31</v>
      </c>
    </row>
    <row r="60" spans="1:9" x14ac:dyDescent="0.35">
      <c r="A60" s="7" t="s">
        <v>346</v>
      </c>
      <c r="B60" s="145" t="s">
        <v>31</v>
      </c>
      <c r="C60" s="145" t="s">
        <v>31</v>
      </c>
      <c r="D60" s="145" t="s">
        <v>31</v>
      </c>
      <c r="E60" s="145" t="s">
        <v>31</v>
      </c>
      <c r="F60" s="10" t="s">
        <v>31</v>
      </c>
      <c r="G60" s="10" t="s">
        <v>31</v>
      </c>
      <c r="H60" s="10" t="s">
        <v>31</v>
      </c>
      <c r="I60" s="10" t="s">
        <v>31</v>
      </c>
    </row>
    <row r="61" spans="1:9" x14ac:dyDescent="0.35">
      <c r="A61" s="74" t="s">
        <v>338</v>
      </c>
      <c r="B61" s="238">
        <v>21.6</v>
      </c>
      <c r="C61" s="238">
        <v>54.4</v>
      </c>
      <c r="D61" s="238">
        <v>86.5</v>
      </c>
      <c r="E61" s="238">
        <v>169.2</v>
      </c>
      <c r="F61" s="239">
        <v>12.7</v>
      </c>
      <c r="G61" s="239">
        <v>32.1</v>
      </c>
      <c r="H61" s="239">
        <v>51.1</v>
      </c>
      <c r="I61" s="239">
        <v>100</v>
      </c>
    </row>
    <row r="62" spans="1:9" x14ac:dyDescent="0.35">
      <c r="A62" s="74" t="s">
        <v>333</v>
      </c>
      <c r="B62" s="238">
        <v>19.399999999999999</v>
      </c>
      <c r="C62" s="238">
        <v>44.9</v>
      </c>
      <c r="D62" s="238">
        <v>98.5</v>
      </c>
      <c r="E62" s="238">
        <v>169.2</v>
      </c>
      <c r="F62" s="239">
        <v>11.5</v>
      </c>
      <c r="G62" s="239">
        <v>26.5</v>
      </c>
      <c r="H62" s="239">
        <v>58.2</v>
      </c>
      <c r="I62" s="239">
        <v>100</v>
      </c>
    </row>
    <row r="63" spans="1:9" x14ac:dyDescent="0.35">
      <c r="A63" s="74" t="s">
        <v>334</v>
      </c>
      <c r="B63" s="238" t="s">
        <v>143</v>
      </c>
      <c r="C63" s="238">
        <v>46.4</v>
      </c>
      <c r="D63" s="238">
        <v>99.6</v>
      </c>
      <c r="E63" s="238">
        <v>169.2</v>
      </c>
      <c r="F63" s="239" t="s">
        <v>160</v>
      </c>
      <c r="G63" s="239">
        <v>27.4</v>
      </c>
      <c r="H63" s="239">
        <v>58.8</v>
      </c>
      <c r="I63" s="239">
        <v>100</v>
      </c>
    </row>
    <row r="64" spans="1:9" x14ac:dyDescent="0.35">
      <c r="A64" s="76" t="s">
        <v>3</v>
      </c>
      <c r="B64" s="238" t="s">
        <v>158</v>
      </c>
      <c r="C64" s="238">
        <v>26.7</v>
      </c>
      <c r="D64" s="238">
        <v>128.30000000000001</v>
      </c>
      <c r="E64" s="238">
        <v>169.2</v>
      </c>
      <c r="F64" s="239" t="s">
        <v>46</v>
      </c>
      <c r="G64" s="239">
        <v>15.8</v>
      </c>
      <c r="H64" s="239">
        <v>75.8</v>
      </c>
      <c r="I64" s="239">
        <v>100</v>
      </c>
    </row>
    <row r="65" spans="1:9" x14ac:dyDescent="0.35">
      <c r="A65" s="77" t="s">
        <v>335</v>
      </c>
      <c r="B65" s="238">
        <v>25.3</v>
      </c>
      <c r="C65" s="238">
        <v>49.7</v>
      </c>
      <c r="D65" s="238">
        <v>85.5</v>
      </c>
      <c r="E65" s="238">
        <v>169.2</v>
      </c>
      <c r="F65" s="239">
        <v>15</v>
      </c>
      <c r="G65" s="239">
        <v>29.4</v>
      </c>
      <c r="H65" s="239">
        <v>50.5</v>
      </c>
      <c r="I65" s="239">
        <v>100</v>
      </c>
    </row>
    <row r="66" spans="1:9" x14ac:dyDescent="0.35">
      <c r="A66" s="77" t="s">
        <v>336</v>
      </c>
      <c r="B66" s="238" t="s">
        <v>159</v>
      </c>
      <c r="C66" s="238">
        <v>17.399999999999999</v>
      </c>
      <c r="D66" s="238">
        <v>77.900000000000006</v>
      </c>
      <c r="E66" s="238">
        <v>117.2</v>
      </c>
      <c r="F66" s="239" t="s">
        <v>143</v>
      </c>
      <c r="G66" s="239">
        <v>14.9</v>
      </c>
      <c r="H66" s="239">
        <v>66.400000000000006</v>
      </c>
      <c r="I66" s="239">
        <v>100</v>
      </c>
    </row>
    <row r="67" spans="1:9" x14ac:dyDescent="0.35">
      <c r="A67" s="77" t="s">
        <v>337</v>
      </c>
      <c r="B67" s="238">
        <v>31.3</v>
      </c>
      <c r="C67" s="238">
        <v>25.2</v>
      </c>
      <c r="D67" s="238">
        <v>92.2</v>
      </c>
      <c r="E67" s="238">
        <v>152.9</v>
      </c>
      <c r="F67" s="239">
        <v>20.5</v>
      </c>
      <c r="G67" s="239">
        <v>16.5</v>
      </c>
      <c r="H67" s="239">
        <v>60.3</v>
      </c>
      <c r="I67" s="239">
        <v>100</v>
      </c>
    </row>
    <row r="68" spans="1:9" x14ac:dyDescent="0.35">
      <c r="A68" s="10"/>
      <c r="B68" s="145" t="s">
        <v>31</v>
      </c>
      <c r="C68" s="145" t="s">
        <v>31</v>
      </c>
      <c r="D68" s="145" t="s">
        <v>31</v>
      </c>
      <c r="E68" s="145" t="s">
        <v>31</v>
      </c>
      <c r="F68" s="239" t="s">
        <v>31</v>
      </c>
      <c r="G68" s="239" t="s">
        <v>31</v>
      </c>
      <c r="H68" s="239" t="s">
        <v>31</v>
      </c>
      <c r="I68" s="10" t="s">
        <v>31</v>
      </c>
    </row>
    <row r="69" spans="1:9" x14ac:dyDescent="0.35">
      <c r="A69" s="7" t="s">
        <v>347</v>
      </c>
      <c r="B69" s="145" t="s">
        <v>31</v>
      </c>
      <c r="C69" s="145" t="s">
        <v>31</v>
      </c>
      <c r="D69" s="145" t="s">
        <v>31</v>
      </c>
      <c r="E69" s="145" t="s">
        <v>31</v>
      </c>
      <c r="F69" s="239" t="s">
        <v>31</v>
      </c>
      <c r="G69" s="239" t="s">
        <v>31</v>
      </c>
      <c r="H69" s="239" t="s">
        <v>31</v>
      </c>
      <c r="I69" s="10" t="s">
        <v>31</v>
      </c>
    </row>
    <row r="70" spans="1:9" x14ac:dyDescent="0.35">
      <c r="A70" s="74" t="s">
        <v>338</v>
      </c>
      <c r="B70" s="238">
        <v>30.3</v>
      </c>
      <c r="C70" s="238">
        <v>89</v>
      </c>
      <c r="D70" s="238">
        <v>133.6</v>
      </c>
      <c r="E70" s="238">
        <v>262.3</v>
      </c>
      <c r="F70" s="239">
        <v>11.6</v>
      </c>
      <c r="G70" s="239">
        <v>33.9</v>
      </c>
      <c r="H70" s="239">
        <v>50.9</v>
      </c>
      <c r="I70" s="239">
        <v>100</v>
      </c>
    </row>
    <row r="71" spans="1:9" x14ac:dyDescent="0.35">
      <c r="A71" s="74" t="s">
        <v>333</v>
      </c>
      <c r="B71" s="238">
        <v>23.1</v>
      </c>
      <c r="C71" s="238">
        <v>74.599999999999994</v>
      </c>
      <c r="D71" s="238">
        <v>158.1</v>
      </c>
      <c r="E71" s="238">
        <v>262.3</v>
      </c>
      <c r="F71" s="239">
        <v>8.8000000000000007</v>
      </c>
      <c r="G71" s="239">
        <v>28.4</v>
      </c>
      <c r="H71" s="239">
        <v>60.3</v>
      </c>
      <c r="I71" s="239">
        <v>100</v>
      </c>
    </row>
    <row r="72" spans="1:9" x14ac:dyDescent="0.35">
      <c r="A72" s="74" t="s">
        <v>334</v>
      </c>
      <c r="B72" s="238">
        <v>14.9</v>
      </c>
      <c r="C72" s="238">
        <v>73.900000000000006</v>
      </c>
      <c r="D72" s="238">
        <v>163.80000000000001</v>
      </c>
      <c r="E72" s="238">
        <v>262.3</v>
      </c>
      <c r="F72" s="239">
        <v>5.7</v>
      </c>
      <c r="G72" s="239">
        <v>28.2</v>
      </c>
      <c r="H72" s="239">
        <v>62.4</v>
      </c>
      <c r="I72" s="239">
        <v>100</v>
      </c>
    </row>
    <row r="73" spans="1:9" x14ac:dyDescent="0.35">
      <c r="A73" s="76" t="s">
        <v>3</v>
      </c>
      <c r="B73" s="238" t="s">
        <v>161</v>
      </c>
      <c r="C73" s="238">
        <v>34.200000000000003</v>
      </c>
      <c r="D73" s="238">
        <v>209.9</v>
      </c>
      <c r="E73" s="238">
        <v>262.3</v>
      </c>
      <c r="F73" s="239" t="s">
        <v>108</v>
      </c>
      <c r="G73" s="239">
        <v>13</v>
      </c>
      <c r="H73" s="239">
        <v>80</v>
      </c>
      <c r="I73" s="239">
        <v>100</v>
      </c>
    </row>
    <row r="74" spans="1:9" x14ac:dyDescent="0.35">
      <c r="A74" s="77" t="s">
        <v>335</v>
      </c>
      <c r="B74" s="238">
        <v>28.2</v>
      </c>
      <c r="C74" s="238">
        <v>70.2</v>
      </c>
      <c r="D74" s="238">
        <v>154.69999999999999</v>
      </c>
      <c r="E74" s="238">
        <v>262.3</v>
      </c>
      <c r="F74" s="239">
        <v>10.8</v>
      </c>
      <c r="G74" s="239">
        <v>26.8</v>
      </c>
      <c r="H74" s="239">
        <v>59</v>
      </c>
      <c r="I74" s="239">
        <v>100</v>
      </c>
    </row>
    <row r="75" spans="1:9" x14ac:dyDescent="0.35">
      <c r="A75" s="77" t="s">
        <v>336</v>
      </c>
      <c r="B75" s="238">
        <v>21.9</v>
      </c>
      <c r="C75" s="238">
        <v>25.8</v>
      </c>
      <c r="D75" s="238">
        <v>79.5</v>
      </c>
      <c r="E75" s="238">
        <v>132.30000000000001</v>
      </c>
      <c r="F75" s="239">
        <v>16.5</v>
      </c>
      <c r="G75" s="239">
        <v>19.5</v>
      </c>
      <c r="H75" s="239">
        <v>60.1</v>
      </c>
      <c r="I75" s="239">
        <v>100</v>
      </c>
    </row>
    <row r="76" spans="1:9" x14ac:dyDescent="0.35">
      <c r="A76" s="77" t="s">
        <v>337</v>
      </c>
      <c r="B76" s="238">
        <v>37.799999999999997</v>
      </c>
      <c r="C76" s="238">
        <v>37.6</v>
      </c>
      <c r="D76" s="238">
        <v>98.8</v>
      </c>
      <c r="E76" s="238">
        <v>181.4</v>
      </c>
      <c r="F76" s="239">
        <v>20.9</v>
      </c>
      <c r="G76" s="239">
        <v>20.7</v>
      </c>
      <c r="H76" s="239">
        <v>54.5</v>
      </c>
      <c r="I76" s="239">
        <v>100</v>
      </c>
    </row>
    <row r="77" spans="1:9" ht="5.25" customHeight="1" thickBot="1" x14ac:dyDescent="0.4">
      <c r="A77" s="25"/>
      <c r="B77" s="25"/>
      <c r="C77" s="25"/>
      <c r="D77" s="25"/>
      <c r="E77" s="25"/>
      <c r="F77" s="25"/>
      <c r="G77" s="25"/>
      <c r="H77" s="25"/>
      <c r="I77" s="25"/>
    </row>
    <row r="78" spans="1:9" ht="15" thickTop="1" x14ac:dyDescent="0.35">
      <c r="A78" s="289" t="s">
        <v>269</v>
      </c>
    </row>
    <row r="79" spans="1:9" x14ac:dyDescent="0.35">
      <c r="A79" s="122"/>
      <c r="B79" s="60"/>
      <c r="C79" s="60"/>
      <c r="D79" s="60"/>
      <c r="E79" s="60"/>
      <c r="F79" s="60"/>
      <c r="G79" s="60"/>
      <c r="H79" s="60"/>
      <c r="I79" s="60"/>
    </row>
    <row r="80" spans="1:9" x14ac:dyDescent="0.35">
      <c r="A80" s="28"/>
      <c r="B80" s="29"/>
      <c r="C80" s="29"/>
      <c r="D80" s="4"/>
      <c r="E80" s="4"/>
      <c r="F80" s="4"/>
      <c r="G80" s="4"/>
      <c r="H80" s="4"/>
      <c r="I80" s="4"/>
    </row>
  </sheetData>
  <mergeCells count="4">
    <mergeCell ref="A2:I2"/>
    <mergeCell ref="A3:A4"/>
    <mergeCell ref="B4:E4"/>
    <mergeCell ref="F4:I4"/>
  </mergeCells>
  <hyperlinks>
    <hyperlink ref="A1" location="'List of Tables'!A1" display="List of Tables" xr:uid="{8DFA2755-87C9-447E-B7F0-EC4806FF424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53A1A-C160-408B-A56C-A3FD538F1C31}">
  <sheetPr codeName="Sheet2"/>
  <dimension ref="A1:C10"/>
  <sheetViews>
    <sheetView showGridLines="0" workbookViewId="0">
      <selection sqref="A1:B1"/>
    </sheetView>
  </sheetViews>
  <sheetFormatPr defaultColWidth="83.453125" defaultRowHeight="13" x14ac:dyDescent="0.3"/>
  <cols>
    <col min="1" max="1" width="10.453125" style="109" bestFit="1" customWidth="1"/>
    <col min="2" max="2" width="54.90625" style="109" customWidth="1"/>
    <col min="3" max="3" width="10.453125" style="109" bestFit="1" customWidth="1"/>
    <col min="4" max="4" width="44.453125" style="109" bestFit="1" customWidth="1"/>
    <col min="5" max="16384" width="83.453125" style="109"/>
  </cols>
  <sheetData>
    <row r="1" spans="1:3" ht="14.5" x14ac:dyDescent="0.3">
      <c r="A1" s="305" t="s">
        <v>560</v>
      </c>
      <c r="B1" s="306"/>
    </row>
    <row r="2" spans="1:3" x14ac:dyDescent="0.3">
      <c r="A2" s="112" t="s">
        <v>2</v>
      </c>
      <c r="B2" s="112" t="s">
        <v>557</v>
      </c>
    </row>
    <row r="3" spans="1:3" x14ac:dyDescent="0.3">
      <c r="A3" s="112" t="s">
        <v>25</v>
      </c>
      <c r="B3" s="112" t="s">
        <v>563</v>
      </c>
    </row>
    <row r="4" spans="1:3" x14ac:dyDescent="0.3">
      <c r="A4" s="112" t="s">
        <v>26</v>
      </c>
      <c r="B4" s="112" t="s">
        <v>562</v>
      </c>
    </row>
    <row r="5" spans="1:3" x14ac:dyDescent="0.3">
      <c r="A5" s="112" t="s">
        <v>27</v>
      </c>
      <c r="B5" s="112" t="s">
        <v>558</v>
      </c>
    </row>
    <row r="6" spans="1:3" x14ac:dyDescent="0.3">
      <c r="A6" s="112" t="s">
        <v>28</v>
      </c>
      <c r="B6" s="112" t="s">
        <v>559</v>
      </c>
    </row>
    <row r="7" spans="1:3" x14ac:dyDescent="0.3">
      <c r="A7" s="110"/>
      <c r="B7" s="110"/>
      <c r="C7" s="109" t="s">
        <v>29</v>
      </c>
    </row>
    <row r="9" spans="1:3" s="111" customFormat="1" ht="12.75" customHeight="1" x14ac:dyDescent="0.35">
      <c r="A9" s="307" t="s">
        <v>556</v>
      </c>
      <c r="B9" s="308"/>
    </row>
    <row r="10" spans="1:3" ht="121.5" customHeight="1" x14ac:dyDescent="0.3">
      <c r="A10" s="309"/>
      <c r="B10" s="310"/>
    </row>
  </sheetData>
  <mergeCells count="2">
    <mergeCell ref="A1:B1"/>
    <mergeCell ref="A9:B10"/>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804FF-5250-451B-B4EE-1A075A5F621C}">
  <sheetPr codeName="Sheet20"/>
  <dimension ref="A1:M30"/>
  <sheetViews>
    <sheetView showGridLines="0" workbookViewId="0"/>
  </sheetViews>
  <sheetFormatPr defaultColWidth="9.08984375" defaultRowHeight="14.5" x14ac:dyDescent="0.35"/>
  <cols>
    <col min="1" max="1" width="62.08984375" style="113" customWidth="1"/>
    <col min="2" max="6" width="9.08984375" style="113"/>
    <col min="7" max="7" width="10" style="113" customWidth="1"/>
    <col min="8" max="16384" width="9.08984375" style="113"/>
  </cols>
  <sheetData>
    <row r="1" spans="1:13" x14ac:dyDescent="0.35">
      <c r="A1" s="121" t="s">
        <v>561</v>
      </c>
    </row>
    <row r="2" spans="1:13" ht="39.9" customHeight="1" x14ac:dyDescent="0.35">
      <c r="A2" s="313" t="s">
        <v>348</v>
      </c>
      <c r="B2" s="313"/>
      <c r="C2" s="313"/>
      <c r="D2" s="313"/>
      <c r="E2" s="313"/>
      <c r="F2" s="313"/>
      <c r="G2" s="313"/>
      <c r="H2" s="313"/>
      <c r="I2" s="313"/>
      <c r="J2" s="313"/>
      <c r="K2" s="313"/>
      <c r="L2" s="313"/>
      <c r="M2" s="313"/>
    </row>
    <row r="3" spans="1:13" ht="52" x14ac:dyDescent="0.35">
      <c r="A3" s="317"/>
      <c r="B3" s="50" t="s">
        <v>216</v>
      </c>
      <c r="C3" s="50" t="s">
        <v>217</v>
      </c>
      <c r="D3" s="50" t="s">
        <v>218</v>
      </c>
      <c r="E3" s="50" t="s">
        <v>219</v>
      </c>
      <c r="F3" s="50" t="s">
        <v>220</v>
      </c>
      <c r="G3" s="50" t="s">
        <v>1</v>
      </c>
      <c r="H3" s="50" t="s">
        <v>216</v>
      </c>
      <c r="I3" s="50" t="s">
        <v>217</v>
      </c>
      <c r="J3" s="50" t="s">
        <v>218</v>
      </c>
      <c r="K3" s="50" t="s">
        <v>219</v>
      </c>
      <c r="L3" s="50" t="s">
        <v>220</v>
      </c>
      <c r="M3" s="50" t="s">
        <v>1</v>
      </c>
    </row>
    <row r="4" spans="1:13" x14ac:dyDescent="0.35">
      <c r="A4" s="317"/>
      <c r="B4" s="315" t="s">
        <v>234</v>
      </c>
      <c r="C4" s="315"/>
      <c r="D4" s="315"/>
      <c r="E4" s="315"/>
      <c r="F4" s="315"/>
      <c r="G4" s="315"/>
      <c r="H4" s="315" t="s">
        <v>2</v>
      </c>
      <c r="I4" s="315"/>
      <c r="J4" s="315"/>
      <c r="K4" s="315"/>
      <c r="L4" s="315"/>
      <c r="M4" s="335"/>
    </row>
    <row r="5" spans="1:13" ht="5.25" customHeight="1" x14ac:dyDescent="0.35">
      <c r="A5" s="4"/>
      <c r="B5" s="4"/>
      <c r="C5" s="5"/>
      <c r="D5" s="5"/>
      <c r="E5" s="5"/>
      <c r="F5" s="5"/>
      <c r="G5" s="5"/>
      <c r="H5" s="5"/>
      <c r="I5" s="5"/>
      <c r="J5" s="5"/>
      <c r="K5" s="5"/>
      <c r="L5" s="5"/>
      <c r="M5" s="5"/>
    </row>
    <row r="6" spans="1:13" x14ac:dyDescent="0.35">
      <c r="A6" s="88" t="s">
        <v>239</v>
      </c>
      <c r="B6" s="18"/>
      <c r="C6" s="19"/>
      <c r="D6" s="18"/>
      <c r="E6" s="19"/>
      <c r="F6" s="18"/>
      <c r="G6" s="19"/>
      <c r="H6" s="20"/>
      <c r="I6" s="20"/>
      <c r="J6" s="20"/>
      <c r="K6" s="20"/>
      <c r="L6" s="20"/>
      <c r="M6" s="20"/>
    </row>
    <row r="7" spans="1:13" x14ac:dyDescent="0.35">
      <c r="A7" s="90" t="s">
        <v>240</v>
      </c>
      <c r="B7" s="202">
        <v>28.1</v>
      </c>
      <c r="C7" s="202">
        <v>4015.3</v>
      </c>
      <c r="D7" s="202" t="s">
        <v>162</v>
      </c>
      <c r="E7" s="202">
        <v>108.8</v>
      </c>
      <c r="F7" s="202">
        <v>178.2</v>
      </c>
      <c r="G7" s="202">
        <v>4737.2</v>
      </c>
      <c r="H7" s="22">
        <v>49.6</v>
      </c>
      <c r="I7" s="22">
        <v>62.9</v>
      </c>
      <c r="J7" s="22" t="s">
        <v>169</v>
      </c>
      <c r="K7" s="22">
        <v>64.3</v>
      </c>
      <c r="L7" s="22">
        <v>67.900000000000006</v>
      </c>
      <c r="M7" s="22">
        <v>62.4</v>
      </c>
    </row>
    <row r="8" spans="1:13" x14ac:dyDescent="0.35">
      <c r="A8" s="90" t="s">
        <v>241</v>
      </c>
      <c r="B8" s="202" t="s">
        <v>151</v>
      </c>
      <c r="C8" s="202">
        <v>460.8</v>
      </c>
      <c r="D8" s="202" t="s">
        <v>147</v>
      </c>
      <c r="E8" s="202">
        <v>30.3</v>
      </c>
      <c r="F8" s="202">
        <v>41.7</v>
      </c>
      <c r="G8" s="202">
        <v>636.4</v>
      </c>
      <c r="H8" s="22" t="s">
        <v>172</v>
      </c>
      <c r="I8" s="22">
        <v>7.2</v>
      </c>
      <c r="J8" s="22" t="s">
        <v>170</v>
      </c>
      <c r="K8" s="22">
        <v>17.899999999999999</v>
      </c>
      <c r="L8" s="22">
        <v>15.9</v>
      </c>
      <c r="M8" s="22">
        <v>8.4</v>
      </c>
    </row>
    <row r="9" spans="1:13" x14ac:dyDescent="0.35">
      <c r="A9" s="90" t="s">
        <v>242</v>
      </c>
      <c r="B9" s="202" t="s">
        <v>135</v>
      </c>
      <c r="C9" s="202">
        <v>1902.7</v>
      </c>
      <c r="D9" s="202" t="s">
        <v>163</v>
      </c>
      <c r="E9" s="202">
        <v>30</v>
      </c>
      <c r="F9" s="202">
        <v>42.4</v>
      </c>
      <c r="G9" s="202">
        <v>2206.5</v>
      </c>
      <c r="H9" s="22" t="s">
        <v>173</v>
      </c>
      <c r="I9" s="22">
        <v>29.8</v>
      </c>
      <c r="J9" s="22" t="s">
        <v>171</v>
      </c>
      <c r="K9" s="22">
        <v>17.7</v>
      </c>
      <c r="L9" s="22">
        <v>16.2</v>
      </c>
      <c r="M9" s="22">
        <v>29.1</v>
      </c>
    </row>
    <row r="10" spans="1:13" x14ac:dyDescent="0.35">
      <c r="A10" s="23" t="s">
        <v>349</v>
      </c>
      <c r="B10" s="202" t="s">
        <v>31</v>
      </c>
      <c r="C10" s="202" t="s">
        <v>31</v>
      </c>
      <c r="D10" s="202" t="s">
        <v>31</v>
      </c>
      <c r="E10" s="202" t="s">
        <v>31</v>
      </c>
      <c r="F10" s="202" t="s">
        <v>31</v>
      </c>
      <c r="G10" s="202" t="s">
        <v>31</v>
      </c>
      <c r="H10" s="22" t="s">
        <v>31</v>
      </c>
      <c r="I10" s="22" t="s">
        <v>31</v>
      </c>
      <c r="J10" s="22" t="s">
        <v>31</v>
      </c>
      <c r="K10" s="22" t="s">
        <v>31</v>
      </c>
      <c r="L10" s="22" t="s">
        <v>31</v>
      </c>
      <c r="M10" s="22" t="s">
        <v>31</v>
      </c>
    </row>
    <row r="11" spans="1:13" x14ac:dyDescent="0.35">
      <c r="A11" s="21" t="s">
        <v>351</v>
      </c>
      <c r="B11" s="202" t="s">
        <v>164</v>
      </c>
      <c r="C11" s="202">
        <v>3437</v>
      </c>
      <c r="D11" s="202" t="s">
        <v>27</v>
      </c>
      <c r="E11" s="236">
        <v>99.2</v>
      </c>
      <c r="F11" s="236">
        <v>152.69999999999999</v>
      </c>
      <c r="G11" s="236">
        <v>4040.7</v>
      </c>
      <c r="H11" s="22" t="s">
        <v>174</v>
      </c>
      <c r="I11" s="22">
        <v>85.6</v>
      </c>
      <c r="J11" s="202" t="s">
        <v>27</v>
      </c>
      <c r="K11" s="22">
        <v>91.1</v>
      </c>
      <c r="L11" s="22">
        <v>85.7</v>
      </c>
      <c r="M11" s="22">
        <v>85.3</v>
      </c>
    </row>
    <row r="12" spans="1:13" x14ac:dyDescent="0.35">
      <c r="A12" s="21" t="s">
        <v>350</v>
      </c>
      <c r="B12" s="202" t="s">
        <v>75</v>
      </c>
      <c r="C12" s="202">
        <v>557.29999999999995</v>
      </c>
      <c r="D12" s="202" t="s">
        <v>27</v>
      </c>
      <c r="E12" s="236">
        <v>8.6</v>
      </c>
      <c r="F12" s="236">
        <v>24.1</v>
      </c>
      <c r="G12" s="236">
        <v>653.5</v>
      </c>
      <c r="H12" s="22" t="s">
        <v>175</v>
      </c>
      <c r="I12" s="22">
        <v>13.9</v>
      </c>
      <c r="J12" s="202" t="s">
        <v>27</v>
      </c>
      <c r="K12" s="22" t="s">
        <v>101</v>
      </c>
      <c r="L12" s="22">
        <v>13.5</v>
      </c>
      <c r="M12" s="22">
        <v>13.8</v>
      </c>
    </row>
    <row r="13" spans="1:13" x14ac:dyDescent="0.35">
      <c r="A13" s="7" t="s">
        <v>352</v>
      </c>
      <c r="B13" s="202" t="s">
        <v>31</v>
      </c>
      <c r="C13" s="202" t="s">
        <v>31</v>
      </c>
      <c r="D13" s="202" t="s">
        <v>31</v>
      </c>
      <c r="E13" s="202" t="s">
        <v>31</v>
      </c>
      <c r="F13" s="202" t="s">
        <v>31</v>
      </c>
      <c r="G13" s="202" t="s">
        <v>31</v>
      </c>
      <c r="H13" s="22" t="s">
        <v>31</v>
      </c>
      <c r="I13" s="22" t="s">
        <v>31</v>
      </c>
      <c r="J13" s="22" t="s">
        <v>31</v>
      </c>
      <c r="K13" s="22" t="s">
        <v>31</v>
      </c>
      <c r="L13" s="22" t="s">
        <v>31</v>
      </c>
      <c r="M13" s="22" t="s">
        <v>31</v>
      </c>
    </row>
    <row r="14" spans="1:13" x14ac:dyDescent="0.35">
      <c r="A14" s="24" t="s">
        <v>353</v>
      </c>
      <c r="B14" s="202" t="s">
        <v>35</v>
      </c>
      <c r="C14" s="202">
        <v>1732.9</v>
      </c>
      <c r="D14" s="236" t="s">
        <v>44</v>
      </c>
      <c r="E14" s="236">
        <v>50.2</v>
      </c>
      <c r="F14" s="236">
        <v>105.6</v>
      </c>
      <c r="G14" s="236">
        <v>2068.3000000000002</v>
      </c>
      <c r="H14" s="237" t="s">
        <v>176</v>
      </c>
      <c r="I14" s="237">
        <v>27.7</v>
      </c>
      <c r="J14" s="237" t="s">
        <v>177</v>
      </c>
      <c r="K14" s="237">
        <v>31</v>
      </c>
      <c r="L14" s="237">
        <v>40.700000000000003</v>
      </c>
      <c r="M14" s="237">
        <v>27.9</v>
      </c>
    </row>
    <row r="15" spans="1:13" x14ac:dyDescent="0.35">
      <c r="A15" s="24" t="s">
        <v>277</v>
      </c>
      <c r="B15" s="202">
        <v>43.3</v>
      </c>
      <c r="C15" s="202">
        <v>4440.6000000000004</v>
      </c>
      <c r="D15" s="236">
        <v>23.7</v>
      </c>
      <c r="E15" s="236">
        <v>110</v>
      </c>
      <c r="F15" s="236">
        <v>151.19999999999999</v>
      </c>
      <c r="G15" s="236">
        <v>5209.6000000000004</v>
      </c>
      <c r="H15" s="237">
        <v>79.099999999999994</v>
      </c>
      <c r="I15" s="237">
        <v>71</v>
      </c>
      <c r="J15" s="237">
        <v>68.099999999999994</v>
      </c>
      <c r="K15" s="237">
        <v>67.8</v>
      </c>
      <c r="L15" s="237">
        <v>58.2</v>
      </c>
      <c r="M15" s="237">
        <v>70.3</v>
      </c>
    </row>
    <row r="16" spans="1:13" x14ac:dyDescent="0.35">
      <c r="A16" s="7" t="s">
        <v>354</v>
      </c>
      <c r="B16" s="202" t="s">
        <v>31</v>
      </c>
      <c r="C16" s="202" t="s">
        <v>31</v>
      </c>
      <c r="D16" s="202" t="s">
        <v>31</v>
      </c>
      <c r="E16" s="202" t="s">
        <v>31</v>
      </c>
      <c r="F16" s="202" t="s">
        <v>31</v>
      </c>
      <c r="G16" s="202" t="s">
        <v>31</v>
      </c>
      <c r="H16" s="237" t="s">
        <v>31</v>
      </c>
      <c r="I16" s="237" t="s">
        <v>31</v>
      </c>
      <c r="J16" s="237" t="s">
        <v>31</v>
      </c>
      <c r="K16" s="237" t="s">
        <v>31</v>
      </c>
      <c r="L16" s="237" t="s">
        <v>31</v>
      </c>
      <c r="M16" s="237" t="s">
        <v>31</v>
      </c>
    </row>
    <row r="17" spans="1:13" x14ac:dyDescent="0.35">
      <c r="A17" s="24" t="s">
        <v>274</v>
      </c>
      <c r="B17" s="202" t="s">
        <v>165</v>
      </c>
      <c r="C17" s="202">
        <v>1371.7</v>
      </c>
      <c r="D17" s="236" t="s">
        <v>44</v>
      </c>
      <c r="E17" s="236">
        <v>59.3</v>
      </c>
      <c r="F17" s="236">
        <v>70.7</v>
      </c>
      <c r="G17" s="236">
        <v>1663</v>
      </c>
      <c r="H17" s="237" t="s">
        <v>62</v>
      </c>
      <c r="I17" s="237">
        <v>21.9</v>
      </c>
      <c r="J17" s="237" t="s">
        <v>177</v>
      </c>
      <c r="K17" s="237">
        <v>36.5</v>
      </c>
      <c r="L17" s="237">
        <v>27.2</v>
      </c>
      <c r="M17" s="237">
        <v>22.4</v>
      </c>
    </row>
    <row r="18" spans="1:13" x14ac:dyDescent="0.35">
      <c r="A18" s="24" t="s">
        <v>277</v>
      </c>
      <c r="B18" s="202">
        <v>43.8</v>
      </c>
      <c r="C18" s="202">
        <v>4767.8999999999996</v>
      </c>
      <c r="D18" s="236">
        <v>23.7</v>
      </c>
      <c r="E18" s="236">
        <v>100.9</v>
      </c>
      <c r="F18" s="236">
        <v>185.6</v>
      </c>
      <c r="G18" s="236">
        <v>5567.8</v>
      </c>
      <c r="H18" s="237">
        <v>80</v>
      </c>
      <c r="I18" s="237">
        <v>76.3</v>
      </c>
      <c r="J18" s="237">
        <v>68.099999999999994</v>
      </c>
      <c r="K18" s="237">
        <v>62.2</v>
      </c>
      <c r="L18" s="237">
        <v>71.400000000000006</v>
      </c>
      <c r="M18" s="237">
        <v>75.099999999999994</v>
      </c>
    </row>
    <row r="19" spans="1:13" x14ac:dyDescent="0.35">
      <c r="A19" s="7" t="s">
        <v>243</v>
      </c>
      <c r="B19" s="202" t="s">
        <v>31</v>
      </c>
      <c r="C19" s="202" t="s">
        <v>31</v>
      </c>
      <c r="D19" s="202" t="s">
        <v>31</v>
      </c>
      <c r="E19" s="202" t="s">
        <v>31</v>
      </c>
      <c r="F19" s="202" t="s">
        <v>31</v>
      </c>
      <c r="G19" s="202" t="s">
        <v>31</v>
      </c>
      <c r="H19" s="237" t="s">
        <v>31</v>
      </c>
      <c r="I19" s="237" t="s">
        <v>31</v>
      </c>
      <c r="J19" s="237" t="s">
        <v>31</v>
      </c>
      <c r="K19" s="237" t="s">
        <v>31</v>
      </c>
      <c r="L19" s="237" t="s">
        <v>31</v>
      </c>
      <c r="M19" s="237" t="s">
        <v>31</v>
      </c>
    </row>
    <row r="20" spans="1:13" x14ac:dyDescent="0.35">
      <c r="A20" s="24" t="s">
        <v>244</v>
      </c>
      <c r="B20" s="202">
        <v>32.5</v>
      </c>
      <c r="C20" s="202">
        <v>4089.3</v>
      </c>
      <c r="D20" s="202" t="s">
        <v>167</v>
      </c>
      <c r="E20" s="202">
        <v>113</v>
      </c>
      <c r="F20" s="202">
        <v>187.6</v>
      </c>
      <c r="G20" s="202">
        <v>4796.3</v>
      </c>
      <c r="H20" s="237">
        <v>57.5</v>
      </c>
      <c r="I20" s="237">
        <v>64.099999999999994</v>
      </c>
      <c r="J20" s="237" t="s">
        <v>84</v>
      </c>
      <c r="K20" s="237">
        <v>66.7</v>
      </c>
      <c r="L20" s="237">
        <v>71.5</v>
      </c>
      <c r="M20" s="237">
        <v>63.2</v>
      </c>
    </row>
    <row r="21" spans="1:13" x14ac:dyDescent="0.35">
      <c r="A21" s="24" t="s">
        <v>245</v>
      </c>
      <c r="B21" s="202" t="s">
        <v>166</v>
      </c>
      <c r="C21" s="202">
        <v>1234.3</v>
      </c>
      <c r="D21" s="202" t="s">
        <v>168</v>
      </c>
      <c r="E21" s="202">
        <v>15.1</v>
      </c>
      <c r="F21" s="202">
        <v>20.100000000000001</v>
      </c>
      <c r="G21" s="202">
        <v>1405.5</v>
      </c>
      <c r="H21" s="237" t="s">
        <v>73</v>
      </c>
      <c r="I21" s="237">
        <v>19.3</v>
      </c>
      <c r="J21" s="237" t="s">
        <v>111</v>
      </c>
      <c r="K21" s="237">
        <v>8.9</v>
      </c>
      <c r="L21" s="237">
        <v>7.7</v>
      </c>
      <c r="M21" s="237">
        <v>18.5</v>
      </c>
    </row>
    <row r="22" spans="1:13" x14ac:dyDescent="0.35">
      <c r="A22" s="24" t="s">
        <v>247</v>
      </c>
      <c r="B22" s="202" t="s">
        <v>27</v>
      </c>
      <c r="C22" s="202">
        <v>661.4</v>
      </c>
      <c r="D22" s="202" t="s">
        <v>27</v>
      </c>
      <c r="E22" s="202">
        <v>24.8</v>
      </c>
      <c r="F22" s="202">
        <v>29.3</v>
      </c>
      <c r="G22" s="202">
        <v>793.2</v>
      </c>
      <c r="H22" s="202" t="s">
        <v>27</v>
      </c>
      <c r="I22" s="237">
        <v>10.4</v>
      </c>
      <c r="J22" s="202" t="s">
        <v>27</v>
      </c>
      <c r="K22" s="237">
        <v>14.7</v>
      </c>
      <c r="L22" s="237">
        <v>11.2</v>
      </c>
      <c r="M22" s="237">
        <v>10.5</v>
      </c>
    </row>
    <row r="23" spans="1:13" x14ac:dyDescent="0.35">
      <c r="A23" s="24" t="s">
        <v>248</v>
      </c>
      <c r="B23" s="202" t="s">
        <v>27</v>
      </c>
      <c r="C23" s="202">
        <v>315.7</v>
      </c>
      <c r="D23" s="202">
        <v>28.6</v>
      </c>
      <c r="E23" s="202">
        <v>15.1</v>
      </c>
      <c r="F23" s="202">
        <v>23.2</v>
      </c>
      <c r="G23" s="202">
        <v>423.9</v>
      </c>
      <c r="H23" s="202" t="s">
        <v>27</v>
      </c>
      <c r="I23" s="237">
        <v>4.9000000000000004</v>
      </c>
      <c r="J23" s="237">
        <v>60.3</v>
      </c>
      <c r="K23" s="237">
        <v>8.9</v>
      </c>
      <c r="L23" s="237">
        <v>8.8000000000000007</v>
      </c>
      <c r="M23" s="237">
        <v>5.6</v>
      </c>
    </row>
    <row r="24" spans="1:13" x14ac:dyDescent="0.35">
      <c r="A24" s="7" t="s">
        <v>355</v>
      </c>
      <c r="B24" s="202" t="s">
        <v>31</v>
      </c>
      <c r="C24" s="202" t="s">
        <v>31</v>
      </c>
      <c r="D24" s="202" t="s">
        <v>31</v>
      </c>
      <c r="E24" s="202" t="s">
        <v>31</v>
      </c>
      <c r="F24" s="202" t="s">
        <v>31</v>
      </c>
      <c r="G24" s="202" t="s">
        <v>31</v>
      </c>
      <c r="H24" s="237" t="s">
        <v>31</v>
      </c>
      <c r="I24" s="237" t="s">
        <v>31</v>
      </c>
      <c r="J24" s="237" t="s">
        <v>31</v>
      </c>
      <c r="K24" s="237" t="s">
        <v>31</v>
      </c>
      <c r="L24" s="237" t="s">
        <v>31</v>
      </c>
      <c r="M24" s="237" t="s">
        <v>31</v>
      </c>
    </row>
    <row r="25" spans="1:13" x14ac:dyDescent="0.35">
      <c r="A25" s="24" t="s">
        <v>356</v>
      </c>
      <c r="B25" s="202">
        <v>10.4</v>
      </c>
      <c r="C25" s="202">
        <v>814.7</v>
      </c>
      <c r="D25" s="202" t="s">
        <v>27</v>
      </c>
      <c r="E25" s="206" t="s">
        <v>179</v>
      </c>
      <c r="F25" s="236">
        <v>26.7</v>
      </c>
      <c r="G25" s="206">
        <v>923.9</v>
      </c>
      <c r="H25" s="237" t="s">
        <v>159</v>
      </c>
      <c r="I25" s="237">
        <v>12.7</v>
      </c>
      <c r="J25" s="202" t="s">
        <v>27</v>
      </c>
      <c r="K25" s="237" t="s">
        <v>166</v>
      </c>
      <c r="L25" s="237">
        <v>10.199999999999999</v>
      </c>
      <c r="M25" s="237">
        <v>12.2</v>
      </c>
    </row>
    <row r="26" spans="1:13" x14ac:dyDescent="0.35">
      <c r="A26" s="301" t="s">
        <v>357</v>
      </c>
      <c r="B26" s="202">
        <v>36.200000000000003</v>
      </c>
      <c r="C26" s="202">
        <v>4968.3999999999996</v>
      </c>
      <c r="D26" s="236">
        <v>25.2</v>
      </c>
      <c r="E26" s="206">
        <v>130.30000000000001</v>
      </c>
      <c r="F26" s="236">
        <v>207.9</v>
      </c>
      <c r="G26" s="206">
        <v>5784.2</v>
      </c>
      <c r="H26" s="237">
        <v>63.9</v>
      </c>
      <c r="I26" s="237">
        <v>77.900000000000006</v>
      </c>
      <c r="J26" s="237">
        <v>53.1</v>
      </c>
      <c r="K26" s="237">
        <v>77</v>
      </c>
      <c r="L26" s="237">
        <v>79.3</v>
      </c>
      <c r="M26" s="237">
        <v>76.3</v>
      </c>
    </row>
    <row r="27" spans="1:13" x14ac:dyDescent="0.35">
      <c r="A27" s="24" t="s">
        <v>358</v>
      </c>
      <c r="B27" s="202" t="s">
        <v>27</v>
      </c>
      <c r="C27" s="202">
        <v>381.3</v>
      </c>
      <c r="D27" s="236" t="s">
        <v>180</v>
      </c>
      <c r="E27" s="206">
        <v>26</v>
      </c>
      <c r="F27" s="236">
        <v>23.9</v>
      </c>
      <c r="G27" s="206">
        <v>510.4</v>
      </c>
      <c r="H27" s="202" t="s">
        <v>27</v>
      </c>
      <c r="I27" s="237">
        <v>6</v>
      </c>
      <c r="J27" s="237" t="s">
        <v>178</v>
      </c>
      <c r="K27" s="237">
        <v>15.4</v>
      </c>
      <c r="L27" s="237">
        <v>9.1</v>
      </c>
      <c r="M27" s="237">
        <v>6.7</v>
      </c>
    </row>
    <row r="28" spans="1:13" ht="5.25" customHeight="1" thickBot="1" x14ac:dyDescent="0.4">
      <c r="A28" s="25"/>
      <c r="B28" s="26"/>
      <c r="C28" s="26"/>
      <c r="D28" s="26"/>
      <c r="E28" s="26"/>
      <c r="F28" s="26"/>
      <c r="G28" s="26"/>
      <c r="H28" s="27"/>
      <c r="I28" s="27"/>
      <c r="J28" s="27"/>
      <c r="K28" s="27"/>
      <c r="L28" s="27"/>
      <c r="M28" s="27"/>
    </row>
    <row r="29" spans="1:13" ht="15" thickTop="1" x14ac:dyDescent="0.35">
      <c r="A29" s="289" t="s">
        <v>269</v>
      </c>
    </row>
    <row r="30" spans="1:13" x14ac:dyDescent="0.35">
      <c r="A30" s="122"/>
    </row>
  </sheetData>
  <mergeCells count="4">
    <mergeCell ref="A2:M2"/>
    <mergeCell ref="A3:A4"/>
    <mergeCell ref="B4:G4"/>
    <mergeCell ref="H4:M4"/>
  </mergeCells>
  <hyperlinks>
    <hyperlink ref="A1" location="'List of Tables'!A1" display="List of Tables" xr:uid="{37FDAA9C-AB1E-4CA9-A8EC-75A3CB7DC694}"/>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925C7-6ACF-47CA-8C0C-CE3E47AEA096}">
  <sheetPr codeName="Sheet21"/>
  <dimension ref="A1:I27"/>
  <sheetViews>
    <sheetView showGridLines="0" zoomScaleNormal="100" workbookViewId="0"/>
  </sheetViews>
  <sheetFormatPr defaultColWidth="9.08984375" defaultRowHeight="14.5" x14ac:dyDescent="0.35"/>
  <cols>
    <col min="1" max="1" width="42.6328125" style="113" customWidth="1"/>
    <col min="2" max="16384" width="9.08984375" style="113"/>
  </cols>
  <sheetData>
    <row r="1" spans="1:9" x14ac:dyDescent="0.35">
      <c r="A1" s="121" t="s">
        <v>561</v>
      </c>
    </row>
    <row r="2" spans="1:9" ht="39.9" customHeight="1" x14ac:dyDescent="0.35">
      <c r="A2" s="313" t="s">
        <v>359</v>
      </c>
      <c r="B2" s="313"/>
      <c r="C2" s="313"/>
      <c r="D2" s="194"/>
      <c r="E2" s="194"/>
      <c r="F2" s="194"/>
      <c r="G2" s="194"/>
      <c r="H2" s="194"/>
      <c r="I2" s="194"/>
    </row>
    <row r="3" spans="1:9" x14ac:dyDescent="0.35">
      <c r="A3" s="336"/>
      <c r="B3" s="338" t="s">
        <v>1</v>
      </c>
      <c r="C3" s="339"/>
    </row>
    <row r="4" spans="1:9" x14ac:dyDescent="0.35">
      <c r="A4" s="337"/>
      <c r="B4" s="195" t="s">
        <v>234</v>
      </c>
      <c r="C4" s="197" t="s">
        <v>2</v>
      </c>
    </row>
    <row r="5" spans="1:9" ht="5.25" customHeight="1" x14ac:dyDescent="0.35">
      <c r="A5" s="4"/>
      <c r="B5" s="4"/>
      <c r="C5" s="5"/>
    </row>
    <row r="6" spans="1:9" x14ac:dyDescent="0.35">
      <c r="A6" s="30" t="s">
        <v>360</v>
      </c>
      <c r="B6" s="155">
        <v>7585</v>
      </c>
      <c r="C6" s="41">
        <v>100</v>
      </c>
    </row>
    <row r="7" spans="1:9" x14ac:dyDescent="0.35">
      <c r="A7" s="31" t="s">
        <v>361</v>
      </c>
      <c r="B7" s="157">
        <v>4527.8</v>
      </c>
      <c r="C7" s="38">
        <v>59.7</v>
      </c>
    </row>
    <row r="8" spans="1:9" x14ac:dyDescent="0.35">
      <c r="A8" s="293" t="s">
        <v>362</v>
      </c>
      <c r="B8" s="157">
        <v>2301.6999999999998</v>
      </c>
      <c r="C8" s="38">
        <v>30.3</v>
      </c>
    </row>
    <row r="9" spans="1:9" x14ac:dyDescent="0.35">
      <c r="A9" s="31" t="s">
        <v>363</v>
      </c>
      <c r="B9" s="157">
        <v>597</v>
      </c>
      <c r="C9" s="38">
        <v>7.9</v>
      </c>
    </row>
    <row r="10" spans="1:9" x14ac:dyDescent="0.35">
      <c r="A10" s="34" t="s">
        <v>364</v>
      </c>
      <c r="B10" s="157" t="s">
        <v>31</v>
      </c>
      <c r="C10" s="38" t="s">
        <v>31</v>
      </c>
    </row>
    <row r="11" spans="1:9" x14ac:dyDescent="0.35">
      <c r="A11" s="31" t="s">
        <v>353</v>
      </c>
      <c r="B11" s="157">
        <v>2416.4</v>
      </c>
      <c r="C11" s="38">
        <v>31.9</v>
      </c>
    </row>
    <row r="12" spans="1:9" x14ac:dyDescent="0.35">
      <c r="A12" s="31" t="s">
        <v>365</v>
      </c>
      <c r="B12" s="157">
        <v>4822.6000000000004</v>
      </c>
      <c r="C12" s="38">
        <v>63.6</v>
      </c>
    </row>
    <row r="13" spans="1:9" x14ac:dyDescent="0.35">
      <c r="A13" s="35" t="s">
        <v>249</v>
      </c>
      <c r="B13" s="157" t="s">
        <v>31</v>
      </c>
      <c r="C13" s="38" t="s">
        <v>31</v>
      </c>
    </row>
    <row r="14" spans="1:9" x14ac:dyDescent="0.35">
      <c r="A14" s="31" t="s">
        <v>250</v>
      </c>
      <c r="B14" s="157">
        <v>341.7</v>
      </c>
      <c r="C14" s="38">
        <v>4.5</v>
      </c>
    </row>
    <row r="15" spans="1:9" x14ac:dyDescent="0.35">
      <c r="A15" s="31" t="s">
        <v>251</v>
      </c>
      <c r="B15" s="157">
        <v>1635.3</v>
      </c>
      <c r="C15" s="38">
        <v>21.6</v>
      </c>
    </row>
    <row r="16" spans="1:9" x14ac:dyDescent="0.35">
      <c r="A16" s="31" t="s">
        <v>252</v>
      </c>
      <c r="B16" s="157">
        <v>5330.8</v>
      </c>
      <c r="C16" s="38">
        <v>70.3</v>
      </c>
    </row>
    <row r="17" spans="1:3" ht="28.5" customHeight="1" x14ac:dyDescent="0.35">
      <c r="A17" s="36" t="s">
        <v>369</v>
      </c>
      <c r="B17" s="157" t="s">
        <v>31</v>
      </c>
      <c r="C17" s="38" t="s">
        <v>31</v>
      </c>
    </row>
    <row r="18" spans="1:3" x14ac:dyDescent="0.35">
      <c r="A18" s="37" t="s">
        <v>366</v>
      </c>
      <c r="B18" s="157">
        <v>647.9</v>
      </c>
      <c r="C18" s="38">
        <v>8.5</v>
      </c>
    </row>
    <row r="19" spans="1:3" x14ac:dyDescent="0.35">
      <c r="A19" s="37" t="s">
        <v>367</v>
      </c>
      <c r="B19" s="157">
        <v>4972.5</v>
      </c>
      <c r="C19" s="38">
        <v>65.599999999999994</v>
      </c>
    </row>
    <row r="20" spans="1:3" x14ac:dyDescent="0.35">
      <c r="A20" s="37" t="s">
        <v>368</v>
      </c>
      <c r="B20" s="157">
        <v>1805.7</v>
      </c>
      <c r="C20" s="38">
        <v>23.8</v>
      </c>
    </row>
    <row r="21" spans="1:3" ht="28.5" customHeight="1" x14ac:dyDescent="0.35">
      <c r="A21" s="36" t="s">
        <v>371</v>
      </c>
      <c r="B21" s="157" t="s">
        <v>31</v>
      </c>
      <c r="C21" s="38" t="s">
        <v>31</v>
      </c>
    </row>
    <row r="22" spans="1:3" x14ac:dyDescent="0.35">
      <c r="A22" s="37" t="s">
        <v>370</v>
      </c>
      <c r="B22" s="157">
        <v>173.8</v>
      </c>
      <c r="C22" s="38">
        <v>2.2999999999999998</v>
      </c>
    </row>
    <row r="23" spans="1:3" x14ac:dyDescent="0.35">
      <c r="A23" s="37" t="s">
        <v>367</v>
      </c>
      <c r="B23" s="157">
        <v>5606</v>
      </c>
      <c r="C23" s="38">
        <v>73.900000000000006</v>
      </c>
    </row>
    <row r="24" spans="1:3" x14ac:dyDescent="0.35">
      <c r="A24" s="37" t="s">
        <v>368</v>
      </c>
      <c r="B24" s="157">
        <v>1659.4</v>
      </c>
      <c r="C24" s="38">
        <v>21.9</v>
      </c>
    </row>
    <row r="25" spans="1:3" ht="5.25" customHeight="1" thickBot="1" x14ac:dyDescent="0.4">
      <c r="A25" s="16"/>
      <c r="B25" s="16"/>
      <c r="C25" s="17"/>
    </row>
    <row r="26" spans="1:3" ht="15" thickTop="1" x14ac:dyDescent="0.35">
      <c r="A26" s="289" t="s">
        <v>269</v>
      </c>
    </row>
    <row r="27" spans="1:3" x14ac:dyDescent="0.35">
      <c r="A27" s="122"/>
    </row>
  </sheetData>
  <mergeCells count="3">
    <mergeCell ref="A3:A4"/>
    <mergeCell ref="B3:C3"/>
    <mergeCell ref="A2:C2"/>
  </mergeCells>
  <hyperlinks>
    <hyperlink ref="A1" location="'List of Tables'!A1" display="List of Tables" xr:uid="{5D34E285-C71A-44D1-8E44-DCFE007FC55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F9AD6-99E5-456E-9F7B-DD3A059C38D9}">
  <sheetPr codeName="Sheet22"/>
  <dimension ref="A1:M11"/>
  <sheetViews>
    <sheetView showGridLines="0" zoomScale="85" zoomScaleNormal="85" workbookViewId="0"/>
  </sheetViews>
  <sheetFormatPr defaultColWidth="9.08984375" defaultRowHeight="14.5" x14ac:dyDescent="0.35"/>
  <cols>
    <col min="1" max="1" width="20.453125" style="113" customWidth="1"/>
    <col min="2" max="16384" width="9.08984375" style="113"/>
  </cols>
  <sheetData>
    <row r="1" spans="1:13" x14ac:dyDescent="0.35">
      <c r="A1" s="121" t="s">
        <v>561</v>
      </c>
    </row>
    <row r="2" spans="1:13" x14ac:dyDescent="0.35">
      <c r="A2" s="313" t="s">
        <v>372</v>
      </c>
      <c r="B2" s="313"/>
      <c r="C2" s="313"/>
      <c r="D2" s="313"/>
      <c r="E2" s="313"/>
      <c r="F2" s="313"/>
      <c r="G2" s="313"/>
      <c r="H2" s="313"/>
      <c r="I2" s="313"/>
      <c r="J2" s="313"/>
      <c r="K2" s="313"/>
      <c r="L2" s="313"/>
      <c r="M2" s="313"/>
    </row>
    <row r="3" spans="1:13" ht="39" x14ac:dyDescent="0.35">
      <c r="A3" s="336"/>
      <c r="B3" s="198" t="s">
        <v>216</v>
      </c>
      <c r="C3" s="198" t="s">
        <v>0</v>
      </c>
      <c r="D3" s="198" t="s">
        <v>218</v>
      </c>
      <c r="E3" s="198" t="s">
        <v>219</v>
      </c>
      <c r="F3" s="198" t="s">
        <v>347</v>
      </c>
      <c r="G3" s="198" t="s">
        <v>1</v>
      </c>
      <c r="H3" s="198" t="s">
        <v>216</v>
      </c>
      <c r="I3" s="198" t="s">
        <v>0</v>
      </c>
      <c r="J3" s="198" t="s">
        <v>218</v>
      </c>
      <c r="K3" s="198" t="s">
        <v>219</v>
      </c>
      <c r="L3" s="198" t="s">
        <v>347</v>
      </c>
      <c r="M3" s="199" t="s">
        <v>1</v>
      </c>
    </row>
    <row r="4" spans="1:13" ht="14.4" customHeight="1" x14ac:dyDescent="0.35">
      <c r="A4" s="337"/>
      <c r="B4" s="340" t="s">
        <v>234</v>
      </c>
      <c r="C4" s="341"/>
      <c r="D4" s="341"/>
      <c r="E4" s="341"/>
      <c r="F4" s="341"/>
      <c r="G4" s="342"/>
      <c r="H4" s="340" t="s">
        <v>2</v>
      </c>
      <c r="I4" s="341"/>
      <c r="J4" s="341"/>
      <c r="K4" s="341"/>
      <c r="L4" s="341"/>
      <c r="M4" s="343"/>
    </row>
    <row r="5" spans="1:13" ht="5.25" customHeight="1" x14ac:dyDescent="0.35">
      <c r="A5" s="4"/>
      <c r="B5" s="4"/>
      <c r="C5" s="5"/>
      <c r="D5" s="5"/>
      <c r="E5" s="5"/>
      <c r="F5" s="5"/>
      <c r="G5" s="5"/>
      <c r="H5" s="5"/>
      <c r="I5" s="5"/>
      <c r="J5" s="5"/>
      <c r="K5" s="5"/>
      <c r="L5" s="5"/>
      <c r="M5" s="5"/>
    </row>
    <row r="6" spans="1:13" x14ac:dyDescent="0.35">
      <c r="A6" s="34" t="s">
        <v>364</v>
      </c>
      <c r="B6" s="32"/>
      <c r="C6" s="32"/>
      <c r="D6" s="32"/>
      <c r="E6" s="32"/>
      <c r="F6" s="32"/>
      <c r="G6" s="32"/>
      <c r="H6" s="38"/>
      <c r="I6" s="38"/>
      <c r="J6" s="38"/>
      <c r="K6" s="38"/>
      <c r="L6" s="38"/>
      <c r="M6" s="38"/>
    </row>
    <row r="7" spans="1:13" x14ac:dyDescent="0.35">
      <c r="A7" s="31" t="s">
        <v>353</v>
      </c>
      <c r="B7" s="235" t="s">
        <v>181</v>
      </c>
      <c r="C7" s="235">
        <v>2078</v>
      </c>
      <c r="D7" s="235">
        <v>18.100000000000001</v>
      </c>
      <c r="E7" s="235">
        <v>45.3</v>
      </c>
      <c r="F7" s="235">
        <v>74.400000000000006</v>
      </c>
      <c r="G7" s="235">
        <v>2416.4</v>
      </c>
      <c r="H7" s="117" t="s">
        <v>34</v>
      </c>
      <c r="I7" s="117">
        <v>32.6</v>
      </c>
      <c r="J7" s="117">
        <v>38.1</v>
      </c>
      <c r="K7" s="117">
        <v>26.8</v>
      </c>
      <c r="L7" s="117">
        <v>28.4</v>
      </c>
      <c r="M7" s="117">
        <v>31.9</v>
      </c>
    </row>
    <row r="8" spans="1:13" x14ac:dyDescent="0.35">
      <c r="A8" s="31" t="s">
        <v>277</v>
      </c>
      <c r="B8" s="235">
        <v>46.9</v>
      </c>
      <c r="C8" s="235">
        <v>4071.6</v>
      </c>
      <c r="D8" s="235">
        <v>29.3</v>
      </c>
      <c r="E8" s="235">
        <v>123</v>
      </c>
      <c r="F8" s="235">
        <v>181.6</v>
      </c>
      <c r="G8" s="235">
        <v>4822.6000000000004</v>
      </c>
      <c r="H8" s="117">
        <v>82.9</v>
      </c>
      <c r="I8" s="117">
        <v>63.8</v>
      </c>
      <c r="J8" s="117">
        <v>61.7</v>
      </c>
      <c r="K8" s="117">
        <v>72.7</v>
      </c>
      <c r="L8" s="117">
        <v>69.2</v>
      </c>
      <c r="M8" s="117">
        <v>63.6</v>
      </c>
    </row>
    <row r="9" spans="1:13" ht="5.25" customHeight="1" thickBot="1" x14ac:dyDescent="0.4">
      <c r="A9" s="16"/>
      <c r="B9" s="16"/>
      <c r="C9" s="17"/>
      <c r="D9" s="16"/>
      <c r="E9" s="16"/>
      <c r="F9" s="16"/>
      <c r="G9" s="16"/>
      <c r="H9" s="16"/>
      <c r="I9" s="16"/>
      <c r="J9" s="16"/>
      <c r="K9" s="16"/>
      <c r="L9" s="16"/>
      <c r="M9" s="16"/>
    </row>
    <row r="10" spans="1:13" ht="15" thickTop="1" x14ac:dyDescent="0.35">
      <c r="A10" s="289" t="s">
        <v>269</v>
      </c>
    </row>
    <row r="11" spans="1:13" x14ac:dyDescent="0.35">
      <c r="A11" s="122"/>
    </row>
  </sheetData>
  <mergeCells count="4">
    <mergeCell ref="A2:M2"/>
    <mergeCell ref="A3:A4"/>
    <mergeCell ref="B4:G4"/>
    <mergeCell ref="H4:M4"/>
  </mergeCells>
  <hyperlinks>
    <hyperlink ref="A1" location="'List of Tables'!A1" display="List of Tables" xr:uid="{ED6D2051-9C96-4F54-84CD-117E4616EE49}"/>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EF95D-F851-4CD5-A023-C360094541B5}">
  <sheetPr codeName="Sheet23"/>
  <dimension ref="A1:F16"/>
  <sheetViews>
    <sheetView showGridLines="0" workbookViewId="0"/>
  </sheetViews>
  <sheetFormatPr defaultColWidth="9.08984375" defaultRowHeight="14.5" x14ac:dyDescent="0.35"/>
  <cols>
    <col min="1" max="1" width="52" style="113" customWidth="1"/>
    <col min="2" max="16384" width="9.08984375" style="113"/>
  </cols>
  <sheetData>
    <row r="1" spans="1:6" x14ac:dyDescent="0.35">
      <c r="A1" s="121" t="s">
        <v>561</v>
      </c>
    </row>
    <row r="2" spans="1:6" ht="39.9" customHeight="1" x14ac:dyDescent="0.35">
      <c r="A2" s="313" t="s">
        <v>567</v>
      </c>
      <c r="B2" s="313"/>
      <c r="C2" s="313"/>
    </row>
    <row r="3" spans="1:6" ht="14.4" customHeight="1" x14ac:dyDescent="0.35">
      <c r="A3" s="317"/>
      <c r="B3" s="318" t="s">
        <v>1</v>
      </c>
      <c r="C3" s="319"/>
    </row>
    <row r="4" spans="1:6" x14ac:dyDescent="0.35">
      <c r="A4" s="317"/>
      <c r="B4" s="2" t="s">
        <v>234</v>
      </c>
      <c r="C4" s="3" t="s">
        <v>2</v>
      </c>
    </row>
    <row r="5" spans="1:6" ht="5.25" customHeight="1" x14ac:dyDescent="0.35">
      <c r="A5" s="39"/>
      <c r="B5" s="40"/>
      <c r="C5" s="40"/>
    </row>
    <row r="6" spans="1:6" x14ac:dyDescent="0.35">
      <c r="A6" s="37" t="s">
        <v>10</v>
      </c>
      <c r="B6" s="150">
        <v>647.9</v>
      </c>
      <c r="C6" s="89">
        <v>100</v>
      </c>
    </row>
    <row r="7" spans="1:6" x14ac:dyDescent="0.35">
      <c r="A7" s="42" t="s">
        <v>373</v>
      </c>
      <c r="B7" s="153">
        <v>136</v>
      </c>
      <c r="C7" s="43">
        <v>21</v>
      </c>
    </row>
    <row r="8" spans="1:6" x14ac:dyDescent="0.35">
      <c r="A8" s="42" t="s">
        <v>374</v>
      </c>
      <c r="B8" s="153">
        <v>494.8</v>
      </c>
      <c r="C8" s="43">
        <v>76.400000000000006</v>
      </c>
    </row>
    <row r="9" spans="1:6" x14ac:dyDescent="0.35">
      <c r="A9" s="42" t="s">
        <v>375</v>
      </c>
      <c r="B9" s="153">
        <v>14.2</v>
      </c>
      <c r="C9" s="43">
        <v>2.2000000000000002</v>
      </c>
    </row>
    <row r="10" spans="1:6" x14ac:dyDescent="0.35">
      <c r="A10" s="44" t="s">
        <v>376</v>
      </c>
      <c r="B10" s="153" t="s">
        <v>59</v>
      </c>
      <c r="C10" s="43" t="s">
        <v>60</v>
      </c>
    </row>
    <row r="11" spans="1:6" x14ac:dyDescent="0.35">
      <c r="A11" s="44" t="s">
        <v>377</v>
      </c>
      <c r="B11" s="153">
        <v>58.4</v>
      </c>
      <c r="C11" s="43">
        <v>9</v>
      </c>
    </row>
    <row r="12" spans="1:6" x14ac:dyDescent="0.35">
      <c r="A12" s="42" t="s">
        <v>378</v>
      </c>
      <c r="B12" s="153" t="s">
        <v>27</v>
      </c>
      <c r="C12" s="43" t="s">
        <v>27</v>
      </c>
    </row>
    <row r="13" spans="1:6" x14ac:dyDescent="0.35">
      <c r="A13" s="42" t="s">
        <v>295</v>
      </c>
      <c r="B13" s="153">
        <v>32.4</v>
      </c>
      <c r="C13" s="43">
        <v>5</v>
      </c>
    </row>
    <row r="14" spans="1:6" ht="5.25" customHeight="1" thickBot="1" x14ac:dyDescent="0.4">
      <c r="A14" s="45"/>
      <c r="B14" s="45" t="s">
        <v>31</v>
      </c>
      <c r="C14" s="45" t="s">
        <v>31</v>
      </c>
      <c r="E14" s="113" t="str">
        <f t="shared" ref="E14" si="0">IF(B14&lt;&gt;"",ROUND(B14/1000,1),"")</f>
        <v/>
      </c>
      <c r="F14" s="113" t="str">
        <f t="shared" ref="F14" si="1">IF(C14&lt;&gt;"",ROUND(C14,1),"")</f>
        <v/>
      </c>
    </row>
    <row r="15" spans="1:6" ht="15" thickTop="1" x14ac:dyDescent="0.35">
      <c r="A15" s="289" t="s">
        <v>269</v>
      </c>
    </row>
    <row r="16" spans="1:6" x14ac:dyDescent="0.35">
      <c r="A16" s="122"/>
    </row>
  </sheetData>
  <mergeCells count="3">
    <mergeCell ref="A2:C2"/>
    <mergeCell ref="A3:A4"/>
    <mergeCell ref="B3:C3"/>
  </mergeCells>
  <hyperlinks>
    <hyperlink ref="A1" location="'List of Tables'!A1" display="List of Tables" xr:uid="{3EA12A84-9089-499C-81BF-00E6FBF867BA}"/>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5E014-A7D2-4F9D-A540-6F34FDE302CD}">
  <sheetPr codeName="Sheet24"/>
  <dimension ref="A1:C14"/>
  <sheetViews>
    <sheetView showGridLines="0" workbookViewId="0"/>
  </sheetViews>
  <sheetFormatPr defaultColWidth="9.08984375" defaultRowHeight="14.5" x14ac:dyDescent="0.35"/>
  <cols>
    <col min="1" max="1" width="52.08984375" style="113" customWidth="1"/>
    <col min="2" max="16384" width="9.08984375" style="113"/>
  </cols>
  <sheetData>
    <row r="1" spans="1:3" x14ac:dyDescent="0.35">
      <c r="A1" s="121" t="s">
        <v>561</v>
      </c>
    </row>
    <row r="2" spans="1:3" ht="39.9" customHeight="1" x14ac:dyDescent="0.35">
      <c r="A2" s="344" t="s">
        <v>382</v>
      </c>
      <c r="B2" s="344"/>
      <c r="C2" s="344"/>
    </row>
    <row r="3" spans="1:3" ht="14.4" customHeight="1" x14ac:dyDescent="0.35">
      <c r="A3" s="317"/>
      <c r="B3" s="318" t="s">
        <v>1</v>
      </c>
      <c r="C3" s="319"/>
    </row>
    <row r="4" spans="1:3" x14ac:dyDescent="0.35">
      <c r="A4" s="317"/>
      <c r="B4" s="2" t="s">
        <v>234</v>
      </c>
      <c r="C4" s="3" t="s">
        <v>2</v>
      </c>
    </row>
    <row r="5" spans="1:3" ht="5.25" customHeight="1" x14ac:dyDescent="0.35">
      <c r="A5" s="39"/>
      <c r="B5" s="40"/>
      <c r="C5" s="40"/>
    </row>
    <row r="6" spans="1:3" x14ac:dyDescent="0.35">
      <c r="A6" s="46" t="s">
        <v>1</v>
      </c>
      <c r="B6" s="150">
        <v>173.8</v>
      </c>
      <c r="C6" s="89">
        <v>100</v>
      </c>
    </row>
    <row r="7" spans="1:3" x14ac:dyDescent="0.35">
      <c r="A7" s="42" t="s">
        <v>373</v>
      </c>
      <c r="B7" s="153">
        <v>113</v>
      </c>
      <c r="C7" s="43">
        <v>65</v>
      </c>
    </row>
    <row r="8" spans="1:3" x14ac:dyDescent="0.35">
      <c r="A8" s="42" t="s">
        <v>379</v>
      </c>
      <c r="B8" s="153" t="s">
        <v>27</v>
      </c>
      <c r="C8" s="43" t="s">
        <v>27</v>
      </c>
    </row>
    <row r="9" spans="1:3" x14ac:dyDescent="0.35">
      <c r="A9" s="47" t="s">
        <v>376</v>
      </c>
      <c r="B9" s="153" t="s">
        <v>57</v>
      </c>
      <c r="C9" s="43" t="s">
        <v>58</v>
      </c>
    </row>
    <row r="10" spans="1:3" x14ac:dyDescent="0.35">
      <c r="A10" s="47" t="s">
        <v>380</v>
      </c>
      <c r="B10" s="153">
        <v>26.7</v>
      </c>
      <c r="C10" s="43">
        <v>15.4</v>
      </c>
    </row>
    <row r="11" spans="1:3" x14ac:dyDescent="0.35">
      <c r="A11" s="47" t="s">
        <v>381</v>
      </c>
      <c r="B11" s="153">
        <v>26.4</v>
      </c>
      <c r="C11" s="43">
        <v>15.2</v>
      </c>
    </row>
    <row r="12" spans="1:3" ht="5.25" customHeight="1" thickBot="1" x14ac:dyDescent="0.4">
      <c r="A12" s="45"/>
      <c r="B12" s="45"/>
      <c r="C12" s="45"/>
    </row>
    <row r="13" spans="1:3" ht="15" thickTop="1" x14ac:dyDescent="0.35">
      <c r="A13" s="289" t="s">
        <v>269</v>
      </c>
    </row>
    <row r="14" spans="1:3" x14ac:dyDescent="0.35">
      <c r="A14" s="122"/>
    </row>
  </sheetData>
  <mergeCells count="3">
    <mergeCell ref="A2:C2"/>
    <mergeCell ref="A3:A4"/>
    <mergeCell ref="B3:C3"/>
  </mergeCells>
  <hyperlinks>
    <hyperlink ref="A1" location="'List of Tables'!A1" display="List of Tables" xr:uid="{75BFAFC3-F48D-43EE-A86F-B21694962AAD}"/>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A2BCD-04FB-4DFC-BCEA-1173B33C50B1}">
  <sheetPr codeName="Sheet25"/>
  <dimension ref="A1:C19"/>
  <sheetViews>
    <sheetView showGridLines="0" workbookViewId="0"/>
  </sheetViews>
  <sheetFormatPr defaultColWidth="9.08984375" defaultRowHeight="14.5" x14ac:dyDescent="0.35"/>
  <cols>
    <col min="1" max="1" width="48.54296875" style="113" customWidth="1"/>
    <col min="2" max="16384" width="9.08984375" style="113"/>
  </cols>
  <sheetData>
    <row r="1" spans="1:3" x14ac:dyDescent="0.35">
      <c r="A1" s="121" t="s">
        <v>561</v>
      </c>
    </row>
    <row r="2" spans="1:3" ht="44.25" customHeight="1" x14ac:dyDescent="0.35">
      <c r="A2" s="344" t="s">
        <v>568</v>
      </c>
      <c r="B2" s="344"/>
      <c r="C2" s="344"/>
    </row>
    <row r="3" spans="1:3" x14ac:dyDescent="0.35">
      <c r="A3" s="317"/>
      <c r="B3" s="318" t="s">
        <v>1</v>
      </c>
      <c r="C3" s="319"/>
    </row>
    <row r="4" spans="1:3" x14ac:dyDescent="0.35">
      <c r="A4" s="317"/>
      <c r="B4" s="2" t="s">
        <v>234</v>
      </c>
      <c r="C4" s="72" t="s">
        <v>2</v>
      </c>
    </row>
    <row r="5" spans="1:3" ht="5.25" customHeight="1" x14ac:dyDescent="0.35">
      <c r="A5" s="4"/>
      <c r="B5" s="5"/>
      <c r="C5" s="5"/>
    </row>
    <row r="6" spans="1:3" x14ac:dyDescent="0.35">
      <c r="A6" s="30" t="s">
        <v>384</v>
      </c>
      <c r="B6" s="155">
        <v>7585</v>
      </c>
      <c r="C6" s="41">
        <v>100</v>
      </c>
    </row>
    <row r="7" spans="1:3" x14ac:dyDescent="0.35">
      <c r="A7" s="31" t="s">
        <v>383</v>
      </c>
      <c r="B7" s="153">
        <v>353.1</v>
      </c>
      <c r="C7" s="43">
        <v>4.7</v>
      </c>
    </row>
    <row r="8" spans="1:3" x14ac:dyDescent="0.35">
      <c r="A8" s="33" t="s">
        <v>385</v>
      </c>
      <c r="B8" s="153">
        <v>1598</v>
      </c>
      <c r="C8" s="43">
        <v>21.1</v>
      </c>
    </row>
    <row r="9" spans="1:3" x14ac:dyDescent="0.35">
      <c r="A9" s="31" t="s">
        <v>386</v>
      </c>
      <c r="B9" s="153">
        <v>2061.1999999999998</v>
      </c>
      <c r="C9" s="43">
        <v>27.2</v>
      </c>
    </row>
    <row r="10" spans="1:3" x14ac:dyDescent="0.35">
      <c r="A10" s="31" t="s">
        <v>387</v>
      </c>
      <c r="B10" s="153">
        <v>1325.8</v>
      </c>
      <c r="C10" s="43">
        <v>17.5</v>
      </c>
    </row>
    <row r="11" spans="1:3" x14ac:dyDescent="0.35">
      <c r="A11" s="34" t="s">
        <v>393</v>
      </c>
      <c r="B11" s="153" t="s">
        <v>31</v>
      </c>
      <c r="C11" s="43" t="s">
        <v>31</v>
      </c>
    </row>
    <row r="12" spans="1:3" x14ac:dyDescent="0.35">
      <c r="A12" s="31" t="s">
        <v>388</v>
      </c>
      <c r="B12" s="157">
        <v>378</v>
      </c>
      <c r="C12" s="43">
        <v>5</v>
      </c>
    </row>
    <row r="13" spans="1:3" x14ac:dyDescent="0.35">
      <c r="A13" s="31" t="s">
        <v>389</v>
      </c>
      <c r="B13" s="157">
        <v>1944.2</v>
      </c>
      <c r="C13" s="43">
        <v>25.6</v>
      </c>
    </row>
    <row r="14" spans="1:3" x14ac:dyDescent="0.35">
      <c r="A14" s="31" t="s">
        <v>390</v>
      </c>
      <c r="B14" s="157">
        <v>2701.1</v>
      </c>
      <c r="C14" s="43">
        <v>35.6</v>
      </c>
    </row>
    <row r="15" spans="1:3" x14ac:dyDescent="0.35">
      <c r="A15" s="31" t="s">
        <v>391</v>
      </c>
      <c r="B15" s="157">
        <v>1161.2</v>
      </c>
      <c r="C15" s="43">
        <v>15.3</v>
      </c>
    </row>
    <row r="16" spans="1:3" x14ac:dyDescent="0.35">
      <c r="A16" s="31" t="s">
        <v>392</v>
      </c>
      <c r="B16" s="157">
        <v>1032.0999999999999</v>
      </c>
      <c r="C16" s="43">
        <v>13.6</v>
      </c>
    </row>
    <row r="17" spans="1:3" ht="5.25" customHeight="1" thickBot="1" x14ac:dyDescent="0.4">
      <c r="A17" s="49"/>
      <c r="B17" s="26"/>
      <c r="C17" s="27"/>
    </row>
    <row r="18" spans="1:3" ht="15" thickTop="1" x14ac:dyDescent="0.35">
      <c r="A18" s="289" t="s">
        <v>269</v>
      </c>
    </row>
    <row r="19" spans="1:3" x14ac:dyDescent="0.35">
      <c r="A19" s="122"/>
    </row>
  </sheetData>
  <mergeCells count="3">
    <mergeCell ref="A2:C2"/>
    <mergeCell ref="A3:A4"/>
    <mergeCell ref="B3:C3"/>
  </mergeCells>
  <hyperlinks>
    <hyperlink ref="A1" location="'List of Tables'!A1" display="List of Tables" xr:uid="{45A104B7-D5C7-40C8-BC88-467ED267FE96}"/>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9D78B-DB31-485C-9E94-5755EA6EFFDE}">
  <sheetPr codeName="Sheet26"/>
  <dimension ref="A1:M15"/>
  <sheetViews>
    <sheetView showGridLines="0" workbookViewId="0"/>
  </sheetViews>
  <sheetFormatPr defaultColWidth="9.08984375" defaultRowHeight="14.5" x14ac:dyDescent="0.35"/>
  <cols>
    <col min="1" max="1" width="55.453125" style="113" customWidth="1"/>
    <col min="2" max="16384" width="9.08984375" style="113"/>
  </cols>
  <sheetData>
    <row r="1" spans="1:13" x14ac:dyDescent="0.35">
      <c r="A1" s="121" t="s">
        <v>561</v>
      </c>
    </row>
    <row r="2" spans="1:13" ht="39.9" customHeight="1" x14ac:dyDescent="0.35">
      <c r="A2" s="344" t="s">
        <v>394</v>
      </c>
      <c r="B2" s="344"/>
      <c r="C2" s="344"/>
      <c r="D2" s="344"/>
      <c r="E2" s="344"/>
      <c r="F2" s="344"/>
      <c r="G2" s="344"/>
      <c r="H2" s="344"/>
      <c r="I2" s="344"/>
      <c r="J2" s="344"/>
      <c r="K2" s="344"/>
      <c r="L2" s="344"/>
      <c r="M2" s="344"/>
    </row>
    <row r="3" spans="1:13" ht="39" x14ac:dyDescent="0.35">
      <c r="A3" s="317"/>
      <c r="B3" s="50" t="s">
        <v>216</v>
      </c>
      <c r="C3" s="50" t="s">
        <v>0</v>
      </c>
      <c r="D3" s="50" t="s">
        <v>218</v>
      </c>
      <c r="E3" s="50" t="s">
        <v>219</v>
      </c>
      <c r="F3" s="50" t="s">
        <v>347</v>
      </c>
      <c r="G3" s="50" t="s">
        <v>1</v>
      </c>
      <c r="H3" s="50" t="s">
        <v>216</v>
      </c>
      <c r="I3" s="50" t="s">
        <v>0</v>
      </c>
      <c r="J3" s="50" t="s">
        <v>218</v>
      </c>
      <c r="K3" s="50" t="s">
        <v>219</v>
      </c>
      <c r="L3" s="50" t="s">
        <v>347</v>
      </c>
      <c r="M3" s="1" t="s">
        <v>1</v>
      </c>
    </row>
    <row r="4" spans="1:13" x14ac:dyDescent="0.35">
      <c r="A4" s="317"/>
      <c r="B4" s="315" t="s">
        <v>234</v>
      </c>
      <c r="C4" s="315"/>
      <c r="D4" s="315"/>
      <c r="E4" s="315"/>
      <c r="F4" s="315"/>
      <c r="G4" s="315"/>
      <c r="H4" s="315" t="s">
        <v>2</v>
      </c>
      <c r="I4" s="315"/>
      <c r="J4" s="315"/>
      <c r="K4" s="315"/>
      <c r="L4" s="315"/>
      <c r="M4" s="316"/>
    </row>
    <row r="5" spans="1:13" ht="5.25" customHeight="1" x14ac:dyDescent="0.35">
      <c r="A5" s="4"/>
      <c r="B5" s="4"/>
      <c r="C5" s="5"/>
      <c r="D5" s="5"/>
      <c r="E5" s="5"/>
      <c r="F5" s="5"/>
      <c r="G5" s="5"/>
      <c r="H5" s="5"/>
      <c r="I5" s="5"/>
      <c r="J5" s="5"/>
      <c r="K5" s="5"/>
      <c r="L5" s="5"/>
      <c r="M5" s="5"/>
    </row>
    <row r="6" spans="1:13" x14ac:dyDescent="0.35">
      <c r="A6" s="35" t="s">
        <v>399</v>
      </c>
      <c r="B6" s="48"/>
      <c r="C6" s="48"/>
      <c r="D6" s="48"/>
      <c r="E6" s="48"/>
      <c r="F6" s="48"/>
      <c r="G6" s="48"/>
      <c r="H6" s="43"/>
      <c r="I6" s="43"/>
      <c r="J6" s="43"/>
      <c r="K6" s="43"/>
      <c r="L6" s="43"/>
      <c r="M6" s="43"/>
    </row>
    <row r="7" spans="1:13" x14ac:dyDescent="0.35">
      <c r="A7" s="31" t="s">
        <v>395</v>
      </c>
      <c r="B7" s="153">
        <v>24.6</v>
      </c>
      <c r="C7" s="153">
        <v>4762.8999999999996</v>
      </c>
      <c r="D7" s="153" t="s">
        <v>78</v>
      </c>
      <c r="E7" s="153">
        <v>65.900000000000006</v>
      </c>
      <c r="F7" s="153">
        <v>119.7</v>
      </c>
      <c r="G7" s="153">
        <v>5373.4</v>
      </c>
      <c r="H7" s="43">
        <v>43.5</v>
      </c>
      <c r="I7" s="43">
        <v>74.599999999999994</v>
      </c>
      <c r="J7" s="43">
        <v>30.6</v>
      </c>
      <c r="K7" s="43">
        <v>39</v>
      </c>
      <c r="L7" s="43">
        <v>45.6</v>
      </c>
      <c r="M7" s="43">
        <v>70.8</v>
      </c>
    </row>
    <row r="8" spans="1:13" x14ac:dyDescent="0.35">
      <c r="A8" s="31" t="s">
        <v>396</v>
      </c>
      <c r="B8" s="153">
        <v>22.2</v>
      </c>
      <c r="C8" s="153">
        <v>969.7</v>
      </c>
      <c r="D8" s="153">
        <v>24</v>
      </c>
      <c r="E8" s="153">
        <v>89.1</v>
      </c>
      <c r="F8" s="153">
        <v>117.4</v>
      </c>
      <c r="G8" s="153">
        <v>1341.1</v>
      </c>
      <c r="H8" s="43">
        <v>39.1</v>
      </c>
      <c r="I8" s="43">
        <v>15.2</v>
      </c>
      <c r="J8" s="43">
        <v>50.5</v>
      </c>
      <c r="K8" s="43">
        <v>52.7</v>
      </c>
      <c r="L8" s="43">
        <v>44.8</v>
      </c>
      <c r="M8" s="43">
        <v>17.7</v>
      </c>
    </row>
    <row r="9" spans="1:13" x14ac:dyDescent="0.35">
      <c r="A9" s="31" t="s">
        <v>397</v>
      </c>
      <c r="B9" s="153" t="s">
        <v>61</v>
      </c>
      <c r="C9" s="153">
        <v>437</v>
      </c>
      <c r="D9" s="153" t="s">
        <v>182</v>
      </c>
      <c r="E9" s="153" t="s">
        <v>94</v>
      </c>
      <c r="F9" s="153">
        <v>15.9</v>
      </c>
      <c r="G9" s="153">
        <v>510.9</v>
      </c>
      <c r="H9" s="43" t="s">
        <v>183</v>
      </c>
      <c r="I9" s="43">
        <v>6.8</v>
      </c>
      <c r="J9" s="43" t="s">
        <v>165</v>
      </c>
      <c r="K9" s="43" t="s">
        <v>98</v>
      </c>
      <c r="L9" s="43">
        <v>6.1</v>
      </c>
      <c r="M9" s="43">
        <v>6.7</v>
      </c>
    </row>
    <row r="10" spans="1:13" x14ac:dyDescent="0.35">
      <c r="A10" s="36" t="s">
        <v>400</v>
      </c>
      <c r="B10" s="153">
        <v>53.5</v>
      </c>
      <c r="C10" s="153">
        <v>5906</v>
      </c>
      <c r="D10" s="153">
        <v>35.200000000000003</v>
      </c>
      <c r="E10" s="153">
        <v>161.5</v>
      </c>
      <c r="F10" s="153">
        <v>251</v>
      </c>
      <c r="G10" s="153">
        <v>6961.5</v>
      </c>
      <c r="H10" s="43">
        <v>94.5</v>
      </c>
      <c r="I10" s="43">
        <v>92.5</v>
      </c>
      <c r="J10" s="43">
        <v>74.2</v>
      </c>
      <c r="K10" s="43">
        <v>95.4</v>
      </c>
      <c r="L10" s="43">
        <v>95.7</v>
      </c>
      <c r="M10" s="43">
        <v>91.8</v>
      </c>
    </row>
    <row r="11" spans="1:13" x14ac:dyDescent="0.35">
      <c r="A11" s="36" t="s">
        <v>401</v>
      </c>
      <c r="B11" s="153">
        <v>37</v>
      </c>
      <c r="C11" s="153">
        <v>4721.3</v>
      </c>
      <c r="D11" s="153">
        <v>22.2</v>
      </c>
      <c r="E11" s="153">
        <v>95.5</v>
      </c>
      <c r="F11" s="153">
        <v>177.5</v>
      </c>
      <c r="G11" s="153">
        <v>5485.1</v>
      </c>
      <c r="H11" s="43">
        <v>65.3</v>
      </c>
      <c r="I11" s="43">
        <v>74</v>
      </c>
      <c r="J11" s="43">
        <v>46.8</v>
      </c>
      <c r="K11" s="43">
        <v>56.4</v>
      </c>
      <c r="L11" s="43">
        <v>67.7</v>
      </c>
      <c r="M11" s="43">
        <v>72.3</v>
      </c>
    </row>
    <row r="12" spans="1:13" x14ac:dyDescent="0.35">
      <c r="A12" s="36" t="s">
        <v>398</v>
      </c>
      <c r="B12" s="153">
        <v>34.4</v>
      </c>
      <c r="C12" s="153">
        <v>4999</v>
      </c>
      <c r="D12" s="153">
        <v>26.2</v>
      </c>
      <c r="E12" s="153">
        <v>79.7</v>
      </c>
      <c r="F12" s="153">
        <v>166.2</v>
      </c>
      <c r="G12" s="153">
        <v>5736.8</v>
      </c>
      <c r="H12" s="43">
        <v>60.7</v>
      </c>
      <c r="I12" s="43">
        <v>78.3</v>
      </c>
      <c r="J12" s="43">
        <v>55.1</v>
      </c>
      <c r="K12" s="43">
        <v>47.1</v>
      </c>
      <c r="L12" s="43">
        <v>63.3</v>
      </c>
      <c r="M12" s="43">
        <v>75.599999999999994</v>
      </c>
    </row>
    <row r="13" spans="1:13" ht="5.25" customHeight="1" thickBot="1" x14ac:dyDescent="0.4">
      <c r="A13" s="49"/>
      <c r="B13" s="26"/>
      <c r="C13" s="26"/>
      <c r="D13" s="26"/>
      <c r="E13" s="26"/>
      <c r="F13" s="26"/>
      <c r="G13" s="26"/>
      <c r="H13" s="27"/>
      <c r="I13" s="27"/>
      <c r="J13" s="27"/>
      <c r="K13" s="27"/>
      <c r="L13" s="27"/>
      <c r="M13" s="27"/>
    </row>
    <row r="14" spans="1:13" ht="15" thickTop="1" x14ac:dyDescent="0.35">
      <c r="A14" s="289" t="s">
        <v>269</v>
      </c>
    </row>
    <row r="15" spans="1:13" x14ac:dyDescent="0.35">
      <c r="A15" s="122"/>
    </row>
  </sheetData>
  <mergeCells count="4">
    <mergeCell ref="A2:M2"/>
    <mergeCell ref="A3:A4"/>
    <mergeCell ref="B4:G4"/>
    <mergeCell ref="H4:M4"/>
  </mergeCells>
  <hyperlinks>
    <hyperlink ref="A1" location="'List of Tables'!A1" display="List of Tables" xr:uid="{3E82255E-BC69-4DE1-98B2-EB8605549B15}"/>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852F5-E69A-4753-9514-9EFD1305FDC5}">
  <sheetPr codeName="Sheet27"/>
  <dimension ref="A1:C16"/>
  <sheetViews>
    <sheetView showGridLines="0" workbookViewId="0"/>
  </sheetViews>
  <sheetFormatPr defaultColWidth="9.08984375" defaultRowHeight="14.5" x14ac:dyDescent="0.35"/>
  <cols>
    <col min="1" max="1" width="54.54296875" style="113" customWidth="1"/>
    <col min="2" max="16384" width="9.08984375" style="113"/>
  </cols>
  <sheetData>
    <row r="1" spans="1:3" x14ac:dyDescent="0.35">
      <c r="A1" s="121" t="s">
        <v>561</v>
      </c>
    </row>
    <row r="2" spans="1:3" ht="39.9" customHeight="1" x14ac:dyDescent="0.35">
      <c r="A2" s="344" t="s">
        <v>402</v>
      </c>
      <c r="B2" s="344"/>
      <c r="C2" s="344"/>
    </row>
    <row r="3" spans="1:3" x14ac:dyDescent="0.35">
      <c r="A3" s="317"/>
      <c r="B3" s="318" t="s">
        <v>1</v>
      </c>
      <c r="C3" s="319"/>
    </row>
    <row r="4" spans="1:3" x14ac:dyDescent="0.35">
      <c r="A4" s="317"/>
      <c r="B4" s="2" t="s">
        <v>234</v>
      </c>
      <c r="C4" s="72" t="s">
        <v>2</v>
      </c>
    </row>
    <row r="5" spans="1:3" s="125" customFormat="1" ht="5.25" customHeight="1" x14ac:dyDescent="0.35">
      <c r="A5" s="123"/>
      <c r="B5" s="124"/>
      <c r="C5" s="124"/>
    </row>
    <row r="6" spans="1:3" x14ac:dyDescent="0.35">
      <c r="A6" s="79" t="s">
        <v>403</v>
      </c>
      <c r="B6" s="169">
        <v>486.4</v>
      </c>
      <c r="C6" s="140">
        <v>100</v>
      </c>
    </row>
    <row r="7" spans="1:3" x14ac:dyDescent="0.35">
      <c r="A7" s="47" t="s">
        <v>404</v>
      </c>
      <c r="B7" s="177">
        <v>57.6</v>
      </c>
      <c r="C7" s="80">
        <v>11.8</v>
      </c>
    </row>
    <row r="8" spans="1:3" x14ac:dyDescent="0.35">
      <c r="A8" s="42" t="s">
        <v>405</v>
      </c>
      <c r="B8" s="173">
        <v>402.2</v>
      </c>
      <c r="C8" s="81">
        <v>82.7</v>
      </c>
    </row>
    <row r="9" spans="1:3" x14ac:dyDescent="0.35">
      <c r="A9" s="42" t="s">
        <v>406</v>
      </c>
      <c r="B9" s="173">
        <v>17.2</v>
      </c>
      <c r="C9" s="81">
        <v>3.6</v>
      </c>
    </row>
    <row r="10" spans="1:3" x14ac:dyDescent="0.35">
      <c r="A10" s="82" t="s">
        <v>407</v>
      </c>
      <c r="B10" s="174">
        <v>247</v>
      </c>
      <c r="C10" s="120">
        <v>100</v>
      </c>
    </row>
    <row r="11" spans="1:3" x14ac:dyDescent="0.35">
      <c r="A11" s="47" t="s">
        <v>404</v>
      </c>
      <c r="B11" s="173">
        <v>45.6</v>
      </c>
      <c r="C11" s="81">
        <v>18.5</v>
      </c>
    </row>
    <row r="12" spans="1:3" x14ac:dyDescent="0.35">
      <c r="A12" s="42" t="s">
        <v>405</v>
      </c>
      <c r="B12" s="173">
        <v>140.5</v>
      </c>
      <c r="C12" s="81">
        <v>56.9</v>
      </c>
    </row>
    <row r="13" spans="1:3" x14ac:dyDescent="0.35">
      <c r="A13" s="42" t="s">
        <v>406</v>
      </c>
      <c r="B13" s="173">
        <v>53.6</v>
      </c>
      <c r="C13" s="81">
        <v>21.7</v>
      </c>
    </row>
    <row r="14" spans="1:3" s="125" customFormat="1" ht="5.25" customHeight="1" thickBot="1" x14ac:dyDescent="0.4">
      <c r="A14" s="126"/>
      <c r="B14" s="127"/>
      <c r="C14" s="128"/>
    </row>
    <row r="15" spans="1:3" ht="15" thickTop="1" x14ac:dyDescent="0.35">
      <c r="A15" s="289" t="s">
        <v>269</v>
      </c>
    </row>
    <row r="16" spans="1:3" x14ac:dyDescent="0.35">
      <c r="A16" s="122"/>
    </row>
  </sheetData>
  <mergeCells count="3">
    <mergeCell ref="A2:C2"/>
    <mergeCell ref="A3:A4"/>
    <mergeCell ref="B3:C3"/>
  </mergeCells>
  <hyperlinks>
    <hyperlink ref="A1" location="'List of Tables'!A1" display="List of Tables" xr:uid="{B792219F-7A6B-49D3-B766-D3069913B04F}"/>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883F-36C2-4373-B123-DD89BC03A25F}">
  <sheetPr codeName="Sheet28"/>
  <dimension ref="A1:C16"/>
  <sheetViews>
    <sheetView showGridLines="0" workbookViewId="0"/>
  </sheetViews>
  <sheetFormatPr defaultColWidth="9.08984375" defaultRowHeight="14.5" x14ac:dyDescent="0.35"/>
  <cols>
    <col min="1" max="1" width="52.6328125" style="113" customWidth="1"/>
    <col min="2" max="16384" width="9.08984375" style="113"/>
  </cols>
  <sheetData>
    <row r="1" spans="1:3" x14ac:dyDescent="0.35">
      <c r="A1" s="121" t="s">
        <v>561</v>
      </c>
    </row>
    <row r="2" spans="1:3" ht="39.9" customHeight="1" x14ac:dyDescent="0.35">
      <c r="A2" s="344" t="s">
        <v>408</v>
      </c>
      <c r="B2" s="344"/>
      <c r="C2" s="344"/>
    </row>
    <row r="3" spans="1:3" x14ac:dyDescent="0.35">
      <c r="A3" s="317"/>
      <c r="B3" s="318" t="s">
        <v>1</v>
      </c>
      <c r="C3" s="319"/>
    </row>
    <row r="4" spans="1:3" x14ac:dyDescent="0.35">
      <c r="A4" s="317"/>
      <c r="B4" s="2" t="s">
        <v>234</v>
      </c>
      <c r="C4" s="3" t="s">
        <v>2</v>
      </c>
    </row>
    <row r="5" spans="1:3" s="125" customFormat="1" ht="5.25" customHeight="1" x14ac:dyDescent="0.35">
      <c r="A5" s="123"/>
      <c r="B5" s="124"/>
      <c r="C5" s="124"/>
    </row>
    <row r="6" spans="1:3" ht="15" customHeight="1" x14ac:dyDescent="0.35">
      <c r="A6" s="82" t="s">
        <v>409</v>
      </c>
      <c r="B6" s="172">
        <v>661.7</v>
      </c>
      <c r="C6" s="119">
        <v>100</v>
      </c>
    </row>
    <row r="7" spans="1:3" x14ac:dyDescent="0.35">
      <c r="A7" s="47" t="s">
        <v>404</v>
      </c>
      <c r="B7" s="170">
        <v>63.3</v>
      </c>
      <c r="C7" s="83">
        <v>9.6</v>
      </c>
    </row>
    <row r="8" spans="1:3" x14ac:dyDescent="0.35">
      <c r="A8" s="42" t="s">
        <v>405</v>
      </c>
      <c r="B8" s="171">
        <v>561.29999999999995</v>
      </c>
      <c r="C8" s="84">
        <v>84.8</v>
      </c>
    </row>
    <row r="9" spans="1:3" x14ac:dyDescent="0.35">
      <c r="A9" s="42" t="s">
        <v>406</v>
      </c>
      <c r="B9" s="171" t="s">
        <v>53</v>
      </c>
      <c r="C9" s="84" t="s">
        <v>54</v>
      </c>
    </row>
    <row r="10" spans="1:3" x14ac:dyDescent="0.35">
      <c r="A10" s="82" t="s">
        <v>410</v>
      </c>
      <c r="B10" s="172">
        <v>108.3</v>
      </c>
      <c r="C10" s="119">
        <v>100</v>
      </c>
    </row>
    <row r="11" spans="1:3" x14ac:dyDescent="0.35">
      <c r="A11" s="47" t="s">
        <v>404</v>
      </c>
      <c r="B11" s="171" t="s">
        <v>55</v>
      </c>
      <c r="C11" s="84" t="s">
        <v>56</v>
      </c>
    </row>
    <row r="12" spans="1:3" x14ac:dyDescent="0.35">
      <c r="A12" s="42" t="s">
        <v>405</v>
      </c>
      <c r="B12" s="171">
        <v>61.5</v>
      </c>
      <c r="C12" s="84">
        <v>56.8</v>
      </c>
    </row>
    <row r="13" spans="1:3" x14ac:dyDescent="0.35">
      <c r="A13" s="42" t="s">
        <v>406</v>
      </c>
      <c r="B13" s="171">
        <v>32.799999999999997</v>
      </c>
      <c r="C13" s="84">
        <v>30.3</v>
      </c>
    </row>
    <row r="14" spans="1:3" s="125" customFormat="1" ht="5.25" customHeight="1" thickBot="1" x14ac:dyDescent="0.4">
      <c r="A14" s="126"/>
      <c r="B14" s="129"/>
      <c r="C14" s="130"/>
    </row>
    <row r="15" spans="1:3" ht="15" thickTop="1" x14ac:dyDescent="0.35">
      <c r="A15" s="289" t="s">
        <v>269</v>
      </c>
    </row>
    <row r="16" spans="1:3" x14ac:dyDescent="0.35">
      <c r="A16" s="122"/>
    </row>
  </sheetData>
  <mergeCells count="3">
    <mergeCell ref="A2:C2"/>
    <mergeCell ref="A3:A4"/>
    <mergeCell ref="B3:C3"/>
  </mergeCells>
  <hyperlinks>
    <hyperlink ref="A1" location="'List of Tables'!A1" display="List of Tables" xr:uid="{D143F090-466A-4DAB-9C5D-2EF896C0A1F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565CA-8773-4A07-BC5A-650A9E0E02AD}">
  <sheetPr codeName="Sheet29"/>
  <dimension ref="A1:C16"/>
  <sheetViews>
    <sheetView showGridLines="0" workbookViewId="0"/>
  </sheetViews>
  <sheetFormatPr defaultColWidth="9.08984375" defaultRowHeight="14.5" x14ac:dyDescent="0.35"/>
  <cols>
    <col min="1" max="1" width="54.6328125" style="113" customWidth="1"/>
    <col min="2" max="16384" width="9.08984375" style="113"/>
  </cols>
  <sheetData>
    <row r="1" spans="1:3" x14ac:dyDescent="0.35">
      <c r="A1" s="121" t="s">
        <v>561</v>
      </c>
    </row>
    <row r="2" spans="1:3" ht="39.9" customHeight="1" x14ac:dyDescent="0.35">
      <c r="A2" s="344" t="s">
        <v>411</v>
      </c>
      <c r="B2" s="344"/>
      <c r="C2" s="344"/>
    </row>
    <row r="3" spans="1:3" x14ac:dyDescent="0.35">
      <c r="A3" s="317"/>
      <c r="B3" s="318" t="s">
        <v>1</v>
      </c>
      <c r="C3" s="319"/>
    </row>
    <row r="4" spans="1:3" x14ac:dyDescent="0.35">
      <c r="A4" s="317"/>
      <c r="B4" s="2" t="s">
        <v>234</v>
      </c>
      <c r="C4" s="72" t="s">
        <v>2</v>
      </c>
    </row>
    <row r="5" spans="1:3" s="125" customFormat="1" ht="5.25" customHeight="1" x14ac:dyDescent="0.35">
      <c r="A5" s="123"/>
      <c r="B5" s="124"/>
      <c r="C5" s="124"/>
    </row>
    <row r="6" spans="1:3" x14ac:dyDescent="0.35">
      <c r="A6" s="79" t="s">
        <v>412</v>
      </c>
      <c r="B6" s="169">
        <v>99.4</v>
      </c>
      <c r="C6" s="140">
        <v>100</v>
      </c>
    </row>
    <row r="7" spans="1:3" x14ac:dyDescent="0.35">
      <c r="A7" s="47" t="s">
        <v>404</v>
      </c>
      <c r="B7" s="170">
        <v>20.9</v>
      </c>
      <c r="C7" s="83">
        <v>21.1</v>
      </c>
    </row>
    <row r="8" spans="1:3" x14ac:dyDescent="0.35">
      <c r="A8" s="42" t="s">
        <v>405</v>
      </c>
      <c r="B8" s="171">
        <v>64.099999999999994</v>
      </c>
      <c r="C8" s="84">
        <v>64.5</v>
      </c>
    </row>
    <row r="9" spans="1:3" x14ac:dyDescent="0.35">
      <c r="A9" s="42" t="s">
        <v>406</v>
      </c>
      <c r="B9" s="171" t="s">
        <v>27</v>
      </c>
      <c r="C9" s="84" t="s">
        <v>27</v>
      </c>
    </row>
    <row r="10" spans="1:3" x14ac:dyDescent="0.35">
      <c r="A10" s="82" t="s">
        <v>413</v>
      </c>
      <c r="B10" s="172">
        <v>114.3</v>
      </c>
      <c r="C10" s="119">
        <v>100</v>
      </c>
    </row>
    <row r="11" spans="1:3" x14ac:dyDescent="0.35">
      <c r="A11" s="47" t="s">
        <v>404</v>
      </c>
      <c r="B11" s="171" t="s">
        <v>51</v>
      </c>
      <c r="C11" s="84" t="s">
        <v>52</v>
      </c>
    </row>
    <row r="12" spans="1:3" x14ac:dyDescent="0.35">
      <c r="A12" s="42" t="s">
        <v>405</v>
      </c>
      <c r="B12" s="171">
        <v>73</v>
      </c>
      <c r="C12" s="84">
        <v>63.9</v>
      </c>
    </row>
    <row r="13" spans="1:3" x14ac:dyDescent="0.35">
      <c r="A13" s="42" t="s">
        <v>406</v>
      </c>
      <c r="B13" s="171">
        <v>26.7</v>
      </c>
      <c r="C13" s="84">
        <v>23.3</v>
      </c>
    </row>
    <row r="14" spans="1:3" s="125" customFormat="1" ht="5.25" customHeight="1" thickBot="1" x14ac:dyDescent="0.4">
      <c r="A14" s="126"/>
      <c r="B14" s="129"/>
      <c r="C14" s="130"/>
    </row>
    <row r="15" spans="1:3" ht="15" thickTop="1" x14ac:dyDescent="0.35">
      <c r="A15" s="289" t="s">
        <v>269</v>
      </c>
    </row>
    <row r="16" spans="1:3" x14ac:dyDescent="0.35">
      <c r="A16" s="122"/>
    </row>
  </sheetData>
  <mergeCells count="3">
    <mergeCell ref="A2:C2"/>
    <mergeCell ref="A3:A4"/>
    <mergeCell ref="B3:C3"/>
  </mergeCells>
  <hyperlinks>
    <hyperlink ref="A1" location="'List of Tables'!A1" display="List of Tables" xr:uid="{3DD42B54-EF77-4401-AD4D-32C420093BF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25DF-CAAE-4AAE-BBD4-3F7F9CF53F35}">
  <sheetPr codeName="Sheet47"/>
  <dimension ref="A1:A11"/>
  <sheetViews>
    <sheetView showGridLines="0" zoomScaleNormal="100" workbookViewId="0"/>
  </sheetViews>
  <sheetFormatPr defaultRowHeight="14.5" x14ac:dyDescent="0.35"/>
  <cols>
    <col min="1" max="1" width="156.54296875" style="4" customWidth="1"/>
  </cols>
  <sheetData>
    <row r="1" spans="1:1" ht="22.5" customHeight="1" x14ac:dyDescent="0.35">
      <c r="A1" s="269" t="s">
        <v>574</v>
      </c>
    </row>
    <row r="2" spans="1:1" ht="398.15" customHeight="1" x14ac:dyDescent="0.35">
      <c r="A2" s="311" t="s">
        <v>579</v>
      </c>
    </row>
    <row r="3" spans="1:1" ht="111.75" customHeight="1" x14ac:dyDescent="0.35">
      <c r="A3" s="311"/>
    </row>
    <row r="4" spans="1:1" ht="15.75" customHeight="1" x14ac:dyDescent="0.35">
      <c r="A4" s="266"/>
    </row>
    <row r="5" spans="1:1" ht="24" customHeight="1" x14ac:dyDescent="0.35">
      <c r="A5" s="270" t="s">
        <v>215</v>
      </c>
    </row>
    <row r="6" spans="1:1" ht="24" customHeight="1" x14ac:dyDescent="0.35">
      <c r="A6" s="267"/>
    </row>
    <row r="7" spans="1:1" ht="24" customHeight="1" x14ac:dyDescent="0.35">
      <c r="A7" s="271" t="s">
        <v>575</v>
      </c>
    </row>
    <row r="8" spans="1:1" ht="189.75" customHeight="1" x14ac:dyDescent="0.35">
      <c r="A8" s="312" t="s">
        <v>580</v>
      </c>
    </row>
    <row r="9" spans="1:1" ht="135" customHeight="1" x14ac:dyDescent="0.35">
      <c r="A9" s="312"/>
    </row>
    <row r="10" spans="1:1" ht="12" customHeight="1" x14ac:dyDescent="0.35">
      <c r="A10" s="266"/>
    </row>
    <row r="11" spans="1:1" x14ac:dyDescent="0.35">
      <c r="A11" s="268"/>
    </row>
  </sheetData>
  <mergeCells count="2">
    <mergeCell ref="A2:A3"/>
    <mergeCell ref="A8:A9"/>
  </mergeCells>
  <hyperlinks>
    <hyperlink ref="A5" r:id="rId1" xr:uid="{BA0CA30A-B3EA-4011-89F7-0A3393D50800}"/>
  </hyperlinks>
  <pageMargins left="0.7" right="0.7" top="0.75" bottom="0.75" header="0.3" footer="0.3"/>
  <pageSetup paperSize="9" orientation="portrait" r:id="rId2"/>
  <rowBreaks count="2" manualBreakCount="2">
    <brk id="4" max="16383" man="1"/>
    <brk id="9"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797BC-6BC4-42CB-AC94-E454C255590F}">
  <sheetPr codeName="Sheet30"/>
  <dimension ref="A1:C16"/>
  <sheetViews>
    <sheetView showGridLines="0" workbookViewId="0"/>
  </sheetViews>
  <sheetFormatPr defaultColWidth="9.08984375" defaultRowHeight="14.5" x14ac:dyDescent="0.35"/>
  <cols>
    <col min="1" max="1" width="56.54296875" style="113" customWidth="1"/>
    <col min="2" max="16384" width="9.08984375" style="113"/>
  </cols>
  <sheetData>
    <row r="1" spans="1:3" x14ac:dyDescent="0.35">
      <c r="A1" s="121" t="s">
        <v>561</v>
      </c>
    </row>
    <row r="2" spans="1:3" ht="39.9" customHeight="1" x14ac:dyDescent="0.35">
      <c r="A2" s="344" t="s">
        <v>414</v>
      </c>
      <c r="B2" s="344"/>
      <c r="C2" s="344"/>
    </row>
    <row r="3" spans="1:3" x14ac:dyDescent="0.35">
      <c r="A3" s="317"/>
      <c r="B3" s="318" t="s">
        <v>1</v>
      </c>
      <c r="C3" s="319"/>
    </row>
    <row r="4" spans="1:3" x14ac:dyDescent="0.35">
      <c r="A4" s="317"/>
      <c r="B4" s="2" t="s">
        <v>234</v>
      </c>
      <c r="C4" s="3" t="s">
        <v>2</v>
      </c>
    </row>
    <row r="5" spans="1:3" s="125" customFormat="1" ht="5.25" customHeight="1" x14ac:dyDescent="0.35">
      <c r="A5" s="123"/>
      <c r="B5" s="124"/>
      <c r="C5" s="124"/>
    </row>
    <row r="6" spans="1:3" x14ac:dyDescent="0.35">
      <c r="A6" s="79" t="s">
        <v>415</v>
      </c>
      <c r="B6" s="169">
        <v>506.2</v>
      </c>
      <c r="C6" s="140">
        <v>100</v>
      </c>
    </row>
    <row r="7" spans="1:3" x14ac:dyDescent="0.35">
      <c r="A7" s="47" t="s">
        <v>404</v>
      </c>
      <c r="B7" s="170">
        <v>31.5</v>
      </c>
      <c r="C7" s="83">
        <v>6.2</v>
      </c>
    </row>
    <row r="8" spans="1:3" x14ac:dyDescent="0.35">
      <c r="A8" s="42" t="s">
        <v>405</v>
      </c>
      <c r="B8" s="171">
        <v>446.6</v>
      </c>
      <c r="C8" s="84">
        <v>88.2</v>
      </c>
    </row>
    <row r="9" spans="1:3" x14ac:dyDescent="0.35">
      <c r="A9" s="42" t="s">
        <v>406</v>
      </c>
      <c r="B9" s="171" t="s">
        <v>47</v>
      </c>
      <c r="C9" s="84" t="s">
        <v>49</v>
      </c>
    </row>
    <row r="10" spans="1:3" x14ac:dyDescent="0.35">
      <c r="A10" s="82" t="s">
        <v>416</v>
      </c>
      <c r="B10" s="172">
        <v>102</v>
      </c>
      <c r="C10" s="119">
        <v>100</v>
      </c>
    </row>
    <row r="11" spans="1:3" x14ac:dyDescent="0.35">
      <c r="A11" s="47" t="s">
        <v>404</v>
      </c>
      <c r="B11" s="171" t="s">
        <v>48</v>
      </c>
      <c r="C11" s="84" t="s">
        <v>50</v>
      </c>
    </row>
    <row r="12" spans="1:3" x14ac:dyDescent="0.35">
      <c r="A12" s="42" t="s">
        <v>405</v>
      </c>
      <c r="B12" s="171">
        <v>57</v>
      </c>
      <c r="C12" s="84">
        <v>56</v>
      </c>
    </row>
    <row r="13" spans="1:3" x14ac:dyDescent="0.35">
      <c r="A13" s="42" t="s">
        <v>406</v>
      </c>
      <c r="B13" s="171">
        <v>23.4</v>
      </c>
      <c r="C13" s="84">
        <v>22.9</v>
      </c>
    </row>
    <row r="14" spans="1:3" s="125" customFormat="1" ht="5.25" customHeight="1" thickBot="1" x14ac:dyDescent="0.4">
      <c r="A14" s="126"/>
      <c r="B14" s="129"/>
      <c r="C14" s="130"/>
    </row>
    <row r="15" spans="1:3" ht="15" thickTop="1" x14ac:dyDescent="0.35">
      <c r="A15" s="289" t="s">
        <v>269</v>
      </c>
    </row>
    <row r="16" spans="1:3" x14ac:dyDescent="0.35">
      <c r="A16" s="122"/>
    </row>
  </sheetData>
  <mergeCells count="3">
    <mergeCell ref="A2:C2"/>
    <mergeCell ref="A3:A4"/>
    <mergeCell ref="B3:C3"/>
  </mergeCells>
  <hyperlinks>
    <hyperlink ref="A1" location="'List of Tables'!A1" display="List of Tables" xr:uid="{1BEF0FA3-BE34-49A4-BB8D-5BB4B227A00F}"/>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DC10-8ED7-4990-AB56-0F97264382B5}">
  <sheetPr codeName="Sheet31"/>
  <dimension ref="A1:E24"/>
  <sheetViews>
    <sheetView showGridLines="0" workbookViewId="0"/>
  </sheetViews>
  <sheetFormatPr defaultColWidth="9.08984375" defaultRowHeight="14.5" x14ac:dyDescent="0.35"/>
  <cols>
    <col min="1" max="1" width="60.54296875" style="113" customWidth="1"/>
    <col min="2" max="16384" width="9.08984375" style="113"/>
  </cols>
  <sheetData>
    <row r="1" spans="1:5" x14ac:dyDescent="0.35">
      <c r="A1" s="121" t="s">
        <v>561</v>
      </c>
    </row>
    <row r="2" spans="1:5" x14ac:dyDescent="0.35">
      <c r="A2" s="303" t="s">
        <v>582</v>
      </c>
    </row>
    <row r="3" spans="1:5" ht="39.9" customHeight="1" x14ac:dyDescent="0.35">
      <c r="A3" s="313" t="s">
        <v>417</v>
      </c>
      <c r="B3" s="313"/>
      <c r="C3" s="313"/>
    </row>
    <row r="4" spans="1:5" x14ac:dyDescent="0.35">
      <c r="A4" s="317"/>
      <c r="B4" s="318" t="s">
        <v>1</v>
      </c>
      <c r="C4" s="319"/>
    </row>
    <row r="5" spans="1:5" x14ac:dyDescent="0.35">
      <c r="A5" s="317"/>
      <c r="B5" s="2" t="s">
        <v>234</v>
      </c>
      <c r="C5" s="3" t="s">
        <v>2</v>
      </c>
    </row>
    <row r="6" spans="1:5" s="125" customFormat="1" ht="5.25" customHeight="1" x14ac:dyDescent="0.35">
      <c r="A6" s="123"/>
      <c r="B6" s="124"/>
      <c r="C6" s="124"/>
    </row>
    <row r="7" spans="1:5" x14ac:dyDescent="0.35">
      <c r="A7" s="79" t="s">
        <v>418</v>
      </c>
      <c r="B7" s="141"/>
      <c r="C7" s="141"/>
    </row>
    <row r="8" spans="1:5" x14ac:dyDescent="0.35">
      <c r="A8" s="85" t="s">
        <v>274</v>
      </c>
      <c r="B8" s="175">
        <v>119.8</v>
      </c>
      <c r="C8" s="176">
        <v>49.9</v>
      </c>
    </row>
    <row r="9" spans="1:5" x14ac:dyDescent="0.35">
      <c r="A9" s="86" t="s">
        <v>419</v>
      </c>
      <c r="B9" s="173">
        <v>119.8</v>
      </c>
      <c r="C9" s="81">
        <v>100</v>
      </c>
    </row>
    <row r="10" spans="1:5" x14ac:dyDescent="0.35">
      <c r="A10" s="87" t="s">
        <v>420</v>
      </c>
      <c r="B10" s="173">
        <v>85.6</v>
      </c>
      <c r="C10" s="81">
        <v>71.400000000000006</v>
      </c>
    </row>
    <row r="11" spans="1:5" x14ac:dyDescent="0.35">
      <c r="A11" s="87" t="s">
        <v>421</v>
      </c>
      <c r="B11" s="173">
        <v>19.399999999999999</v>
      </c>
      <c r="C11" s="81">
        <v>16.2</v>
      </c>
    </row>
    <row r="12" spans="1:5" x14ac:dyDescent="0.35">
      <c r="A12" s="87" t="s">
        <v>233</v>
      </c>
      <c r="B12" s="173" t="s">
        <v>67</v>
      </c>
      <c r="C12" s="81" t="s">
        <v>68</v>
      </c>
      <c r="E12" s="192"/>
    </row>
    <row r="13" spans="1:5" x14ac:dyDescent="0.35">
      <c r="A13" s="86" t="s">
        <v>277</v>
      </c>
      <c r="B13" s="174">
        <v>120.2</v>
      </c>
      <c r="C13" s="120">
        <v>50.1</v>
      </c>
    </row>
    <row r="14" spans="1:5" x14ac:dyDescent="0.35">
      <c r="A14" s="86" t="s">
        <v>422</v>
      </c>
      <c r="B14" s="173">
        <v>153.1</v>
      </c>
      <c r="C14" s="81">
        <v>100</v>
      </c>
    </row>
    <row r="15" spans="1:5" x14ac:dyDescent="0.35">
      <c r="A15" s="87" t="s">
        <v>423</v>
      </c>
      <c r="B15" s="173" t="s">
        <v>40</v>
      </c>
      <c r="C15" s="81" t="s">
        <v>184</v>
      </c>
    </row>
    <row r="16" spans="1:5" x14ac:dyDescent="0.35">
      <c r="A16" s="87" t="s">
        <v>424</v>
      </c>
      <c r="B16" s="173" t="s">
        <v>41</v>
      </c>
      <c r="C16" s="81" t="s">
        <v>50</v>
      </c>
    </row>
    <row r="17" spans="1:3" x14ac:dyDescent="0.35">
      <c r="A17" s="87" t="s">
        <v>425</v>
      </c>
      <c r="B17" s="173">
        <v>22.8</v>
      </c>
      <c r="C17" s="81">
        <v>19</v>
      </c>
    </row>
    <row r="18" spans="1:3" x14ac:dyDescent="0.35">
      <c r="A18" s="87" t="s">
        <v>426</v>
      </c>
      <c r="B18" s="173" t="s">
        <v>42</v>
      </c>
      <c r="C18" s="81" t="s">
        <v>65</v>
      </c>
    </row>
    <row r="19" spans="1:3" x14ac:dyDescent="0.35">
      <c r="A19" s="87" t="s">
        <v>427</v>
      </c>
      <c r="B19" s="173">
        <v>52.9</v>
      </c>
      <c r="C19" s="81">
        <v>44</v>
      </c>
    </row>
    <row r="20" spans="1:3" x14ac:dyDescent="0.35">
      <c r="A20" s="87" t="s">
        <v>428</v>
      </c>
      <c r="B20" s="173" t="s">
        <v>43</v>
      </c>
      <c r="C20" s="81" t="s">
        <v>158</v>
      </c>
    </row>
    <row r="21" spans="1:3" x14ac:dyDescent="0.35">
      <c r="A21" s="87" t="s">
        <v>429</v>
      </c>
      <c r="B21" s="173">
        <v>25</v>
      </c>
      <c r="C21" s="81">
        <v>20.8</v>
      </c>
    </row>
    <row r="22" spans="1:3" s="125" customFormat="1" ht="5.25" customHeight="1" thickBot="1" x14ac:dyDescent="0.4">
      <c r="A22" s="131"/>
      <c r="B22" s="127"/>
      <c r="C22" s="128"/>
    </row>
    <row r="23" spans="1:3" ht="15" thickTop="1" x14ac:dyDescent="0.35">
      <c r="A23" s="289" t="s">
        <v>269</v>
      </c>
    </row>
    <row r="24" spans="1:3" x14ac:dyDescent="0.35">
      <c r="A24" s="122"/>
    </row>
  </sheetData>
  <mergeCells count="3">
    <mergeCell ref="A3:C3"/>
    <mergeCell ref="A4:A5"/>
    <mergeCell ref="B4:C4"/>
  </mergeCells>
  <hyperlinks>
    <hyperlink ref="A1" location="'List of Tables'!A1" display="List of Tables" xr:uid="{B2C61604-0D96-4C2E-9155-7296A6626E88}"/>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6690E-04C7-4A30-8D85-8F732681F6D0}">
  <sheetPr codeName="Sheet32"/>
  <dimension ref="A1:C24"/>
  <sheetViews>
    <sheetView showGridLines="0" workbookViewId="0"/>
  </sheetViews>
  <sheetFormatPr defaultColWidth="9.08984375" defaultRowHeight="14.5" x14ac:dyDescent="0.35"/>
  <cols>
    <col min="1" max="1" width="46.54296875" style="113" customWidth="1"/>
    <col min="2" max="16384" width="9.08984375" style="113"/>
  </cols>
  <sheetData>
    <row r="1" spans="1:3" x14ac:dyDescent="0.35">
      <c r="A1" s="121" t="s">
        <v>561</v>
      </c>
    </row>
    <row r="2" spans="1:3" ht="39.9" customHeight="1" x14ac:dyDescent="0.35">
      <c r="A2" s="344" t="s">
        <v>430</v>
      </c>
      <c r="B2" s="344"/>
      <c r="C2" s="344"/>
    </row>
    <row r="3" spans="1:3" x14ac:dyDescent="0.35">
      <c r="A3" s="317"/>
      <c r="B3" s="318" t="s">
        <v>1</v>
      </c>
      <c r="C3" s="319"/>
    </row>
    <row r="4" spans="1:3" x14ac:dyDescent="0.35">
      <c r="A4" s="317"/>
      <c r="B4" s="2" t="s">
        <v>234</v>
      </c>
      <c r="C4" s="3" t="s">
        <v>2</v>
      </c>
    </row>
    <row r="5" spans="1:3" s="125" customFormat="1" ht="5.25" customHeight="1" x14ac:dyDescent="0.35">
      <c r="A5" s="123"/>
      <c r="B5" s="124"/>
      <c r="C5" s="124"/>
    </row>
    <row r="6" spans="1:3" x14ac:dyDescent="0.35">
      <c r="A6" s="79" t="s">
        <v>431</v>
      </c>
      <c r="B6" s="169">
        <v>371.7</v>
      </c>
      <c r="C6" s="140">
        <v>100</v>
      </c>
    </row>
    <row r="7" spans="1:3" x14ac:dyDescent="0.35">
      <c r="A7" s="47" t="s">
        <v>432</v>
      </c>
      <c r="B7" s="170">
        <v>189.2</v>
      </c>
      <c r="C7" s="83">
        <v>50.9</v>
      </c>
    </row>
    <row r="8" spans="1:3" x14ac:dyDescent="0.35">
      <c r="A8" s="42" t="s">
        <v>433</v>
      </c>
      <c r="B8" s="171">
        <v>76.8</v>
      </c>
      <c r="C8" s="84">
        <v>20.6</v>
      </c>
    </row>
    <row r="9" spans="1:3" x14ac:dyDescent="0.35">
      <c r="A9" s="42" t="s">
        <v>434</v>
      </c>
      <c r="B9" s="171">
        <v>101</v>
      </c>
      <c r="C9" s="84">
        <v>27.2</v>
      </c>
    </row>
    <row r="10" spans="1:3" x14ac:dyDescent="0.35">
      <c r="A10" s="82" t="s">
        <v>435</v>
      </c>
      <c r="B10" s="172" t="s">
        <v>31</v>
      </c>
      <c r="C10" s="119" t="s">
        <v>31</v>
      </c>
    </row>
    <row r="11" spans="1:3" x14ac:dyDescent="0.35">
      <c r="A11" s="47" t="s">
        <v>432</v>
      </c>
      <c r="B11" s="171">
        <v>169.4</v>
      </c>
      <c r="C11" s="84">
        <v>45.5</v>
      </c>
    </row>
    <row r="12" spans="1:3" x14ac:dyDescent="0.35">
      <c r="A12" s="42" t="s">
        <v>433</v>
      </c>
      <c r="B12" s="171">
        <v>83.9</v>
      </c>
      <c r="C12" s="84">
        <v>22.6</v>
      </c>
    </row>
    <row r="13" spans="1:3" x14ac:dyDescent="0.35">
      <c r="A13" s="42" t="s">
        <v>434</v>
      </c>
      <c r="B13" s="171">
        <v>112.6</v>
      </c>
      <c r="C13" s="84">
        <v>30.3</v>
      </c>
    </row>
    <row r="14" spans="1:3" x14ac:dyDescent="0.35">
      <c r="A14" s="82" t="s">
        <v>436</v>
      </c>
      <c r="B14" s="171" t="s">
        <v>31</v>
      </c>
      <c r="C14" s="84" t="s">
        <v>31</v>
      </c>
    </row>
    <row r="15" spans="1:3" x14ac:dyDescent="0.35">
      <c r="A15" s="47" t="s">
        <v>432</v>
      </c>
      <c r="B15" s="171">
        <v>138.80000000000001</v>
      </c>
      <c r="C15" s="84">
        <v>37.299999999999997</v>
      </c>
    </row>
    <row r="16" spans="1:3" x14ac:dyDescent="0.35">
      <c r="A16" s="42" t="s">
        <v>433</v>
      </c>
      <c r="B16" s="171">
        <v>100.3</v>
      </c>
      <c r="C16" s="84">
        <v>27</v>
      </c>
    </row>
    <row r="17" spans="1:3" x14ac:dyDescent="0.35">
      <c r="A17" s="42" t="s">
        <v>434</v>
      </c>
      <c r="B17" s="171">
        <v>127.2</v>
      </c>
      <c r="C17" s="84">
        <v>34.200000000000003</v>
      </c>
    </row>
    <row r="18" spans="1:3" x14ac:dyDescent="0.35">
      <c r="A18" s="82" t="s">
        <v>437</v>
      </c>
      <c r="B18" s="172" t="s">
        <v>31</v>
      </c>
      <c r="C18" s="119" t="s">
        <v>31</v>
      </c>
    </row>
    <row r="19" spans="1:3" x14ac:dyDescent="0.35">
      <c r="A19" s="47" t="s">
        <v>432</v>
      </c>
      <c r="B19" s="171">
        <v>159.5</v>
      </c>
      <c r="C19" s="84">
        <v>42.9</v>
      </c>
    </row>
    <row r="20" spans="1:3" x14ac:dyDescent="0.35">
      <c r="A20" s="42" t="s">
        <v>433</v>
      </c>
      <c r="B20" s="171">
        <v>104.3</v>
      </c>
      <c r="C20" s="84">
        <v>28.1</v>
      </c>
    </row>
    <row r="21" spans="1:3" x14ac:dyDescent="0.35">
      <c r="A21" s="42" t="s">
        <v>434</v>
      </c>
      <c r="B21" s="171">
        <v>103.4</v>
      </c>
      <c r="C21" s="84">
        <v>27.8</v>
      </c>
    </row>
    <row r="22" spans="1:3" s="125" customFormat="1" ht="5.25" customHeight="1" thickBot="1" x14ac:dyDescent="0.4">
      <c r="A22" s="126"/>
      <c r="B22" s="129"/>
      <c r="C22" s="130"/>
    </row>
    <row r="23" spans="1:3" ht="15" thickTop="1" x14ac:dyDescent="0.35">
      <c r="A23" s="289" t="s">
        <v>269</v>
      </c>
    </row>
    <row r="24" spans="1:3" x14ac:dyDescent="0.35">
      <c r="A24" s="122"/>
    </row>
  </sheetData>
  <mergeCells count="3">
    <mergeCell ref="A2:C2"/>
    <mergeCell ref="A3:A4"/>
    <mergeCell ref="B3:C3"/>
  </mergeCells>
  <hyperlinks>
    <hyperlink ref="A1" location="'List of Tables'!A1" display="List of Tables" xr:uid="{2494536A-52A7-4A21-9F09-1B8EBBCFFA1A}"/>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C08B-606E-45D5-A319-5944A4117510}">
  <sheetPr codeName="Sheet33"/>
  <dimension ref="A1:C24"/>
  <sheetViews>
    <sheetView showGridLines="0" workbookViewId="0"/>
  </sheetViews>
  <sheetFormatPr defaultColWidth="9.08984375" defaultRowHeight="14.5" x14ac:dyDescent="0.35"/>
  <cols>
    <col min="1" max="1" width="47.08984375" style="113" customWidth="1"/>
    <col min="2" max="16384" width="9.08984375" style="113"/>
  </cols>
  <sheetData>
    <row r="1" spans="1:3" x14ac:dyDescent="0.35">
      <c r="A1" s="121" t="s">
        <v>561</v>
      </c>
    </row>
    <row r="2" spans="1:3" ht="39.9" customHeight="1" x14ac:dyDescent="0.35">
      <c r="A2" s="344" t="s">
        <v>438</v>
      </c>
      <c r="B2" s="344"/>
      <c r="C2" s="344"/>
    </row>
    <row r="3" spans="1:3" x14ac:dyDescent="0.35">
      <c r="A3" s="317"/>
      <c r="B3" s="318" t="s">
        <v>1</v>
      </c>
      <c r="C3" s="319"/>
    </row>
    <row r="4" spans="1:3" x14ac:dyDescent="0.35">
      <c r="A4" s="317"/>
      <c r="B4" s="2" t="s">
        <v>234</v>
      </c>
      <c r="C4" s="3" t="s">
        <v>2</v>
      </c>
    </row>
    <row r="5" spans="1:3" ht="5.25" customHeight="1" x14ac:dyDescent="0.35">
      <c r="A5" s="39"/>
      <c r="B5" s="40"/>
      <c r="C5" s="40"/>
    </row>
    <row r="6" spans="1:3" x14ac:dyDescent="0.35">
      <c r="A6" s="79" t="s">
        <v>439</v>
      </c>
      <c r="B6" s="169">
        <v>371.7</v>
      </c>
      <c r="C6" s="140">
        <v>100</v>
      </c>
    </row>
    <row r="7" spans="1:3" x14ac:dyDescent="0.35">
      <c r="A7" s="47" t="s">
        <v>432</v>
      </c>
      <c r="B7" s="170">
        <v>324.39999999999998</v>
      </c>
      <c r="C7" s="83">
        <v>87.2</v>
      </c>
    </row>
    <row r="8" spans="1:3" x14ac:dyDescent="0.35">
      <c r="A8" s="42" t="s">
        <v>433</v>
      </c>
      <c r="B8" s="171">
        <v>38.799999999999997</v>
      </c>
      <c r="C8" s="84">
        <v>10.4</v>
      </c>
    </row>
    <row r="9" spans="1:3" x14ac:dyDescent="0.35">
      <c r="A9" s="42" t="s">
        <v>434</v>
      </c>
      <c r="B9" s="171" t="s">
        <v>27</v>
      </c>
      <c r="C9" s="84" t="s">
        <v>27</v>
      </c>
    </row>
    <row r="10" spans="1:3" x14ac:dyDescent="0.35">
      <c r="A10" s="82" t="s">
        <v>440</v>
      </c>
      <c r="B10" s="172" t="s">
        <v>31</v>
      </c>
      <c r="C10" s="119" t="s">
        <v>31</v>
      </c>
    </row>
    <row r="11" spans="1:3" x14ac:dyDescent="0.35">
      <c r="A11" s="47" t="s">
        <v>432</v>
      </c>
      <c r="B11" s="171">
        <v>311.10000000000002</v>
      </c>
      <c r="C11" s="84">
        <v>83.7</v>
      </c>
    </row>
    <row r="12" spans="1:3" x14ac:dyDescent="0.35">
      <c r="A12" s="42" t="s">
        <v>433</v>
      </c>
      <c r="B12" s="171">
        <v>41.8</v>
      </c>
      <c r="C12" s="84">
        <v>11.2</v>
      </c>
    </row>
    <row r="13" spans="1:3" x14ac:dyDescent="0.35">
      <c r="A13" s="42" t="s">
        <v>434</v>
      </c>
      <c r="B13" s="171">
        <v>14.8</v>
      </c>
      <c r="C13" s="84">
        <v>4</v>
      </c>
    </row>
    <row r="14" spans="1:3" x14ac:dyDescent="0.35">
      <c r="A14" s="82" t="s">
        <v>441</v>
      </c>
      <c r="B14" s="171" t="s">
        <v>31</v>
      </c>
      <c r="C14" s="84" t="s">
        <v>31</v>
      </c>
    </row>
    <row r="15" spans="1:3" x14ac:dyDescent="0.35">
      <c r="A15" s="47" t="s">
        <v>432</v>
      </c>
      <c r="B15" s="171">
        <v>279.7</v>
      </c>
      <c r="C15" s="84">
        <v>75.3</v>
      </c>
    </row>
    <row r="16" spans="1:3" x14ac:dyDescent="0.35">
      <c r="A16" s="42" t="s">
        <v>433</v>
      </c>
      <c r="B16" s="171">
        <v>66.599999999999994</v>
      </c>
      <c r="C16" s="84">
        <v>17.899999999999999</v>
      </c>
    </row>
    <row r="17" spans="1:3" x14ac:dyDescent="0.35">
      <c r="A17" s="42" t="s">
        <v>434</v>
      </c>
      <c r="B17" s="171">
        <v>21.4</v>
      </c>
      <c r="C17" s="84">
        <v>5.7</v>
      </c>
    </row>
    <row r="18" spans="1:3" x14ac:dyDescent="0.35">
      <c r="A18" s="82" t="s">
        <v>442</v>
      </c>
      <c r="B18" s="172" t="s">
        <v>31</v>
      </c>
      <c r="C18" s="119" t="s">
        <v>31</v>
      </c>
    </row>
    <row r="19" spans="1:3" x14ac:dyDescent="0.35">
      <c r="A19" s="47" t="s">
        <v>432</v>
      </c>
      <c r="B19" s="171">
        <v>310.39999999999998</v>
      </c>
      <c r="C19" s="84">
        <v>83.5</v>
      </c>
    </row>
    <row r="20" spans="1:3" x14ac:dyDescent="0.35">
      <c r="A20" s="42" t="s">
        <v>433</v>
      </c>
      <c r="B20" s="171">
        <v>52.3</v>
      </c>
      <c r="C20" s="84">
        <v>14.1</v>
      </c>
    </row>
    <row r="21" spans="1:3" x14ac:dyDescent="0.35">
      <c r="A21" s="42" t="s">
        <v>434</v>
      </c>
      <c r="B21" s="171" t="s">
        <v>38</v>
      </c>
      <c r="C21" s="84" t="s">
        <v>39</v>
      </c>
    </row>
    <row r="22" spans="1:3" ht="5.25" customHeight="1" thickBot="1" x14ac:dyDescent="0.4">
      <c r="A22" s="132"/>
      <c r="B22" s="133"/>
      <c r="C22" s="134"/>
    </row>
    <row r="23" spans="1:3" ht="15" thickTop="1" x14ac:dyDescent="0.35">
      <c r="A23" s="289" t="s">
        <v>269</v>
      </c>
    </row>
    <row r="24" spans="1:3" x14ac:dyDescent="0.35">
      <c r="A24" s="122"/>
    </row>
  </sheetData>
  <mergeCells count="3">
    <mergeCell ref="A2:C2"/>
    <mergeCell ref="A3:A4"/>
    <mergeCell ref="B3:C3"/>
  </mergeCells>
  <hyperlinks>
    <hyperlink ref="A1" location="'List of Tables'!A1" display="List of Tables" xr:uid="{44F48A8B-64FC-4CAA-9094-7C8EFABAC8F9}"/>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4166A-EEEC-4425-98A2-04642CBC05F3}">
  <sheetPr codeName="Sheet34"/>
  <dimension ref="A1:M11"/>
  <sheetViews>
    <sheetView showGridLines="0" workbookViewId="0"/>
  </sheetViews>
  <sheetFormatPr defaultColWidth="9.08984375" defaultRowHeight="14.5" x14ac:dyDescent="0.35"/>
  <cols>
    <col min="1" max="1" width="44.453125" style="113" customWidth="1"/>
    <col min="2" max="16384" width="9.08984375" style="113"/>
  </cols>
  <sheetData>
    <row r="1" spans="1:13" x14ac:dyDescent="0.35">
      <c r="A1" s="121" t="s">
        <v>561</v>
      </c>
    </row>
    <row r="2" spans="1:13" ht="39.9" customHeight="1" x14ac:dyDescent="0.35">
      <c r="A2" s="344" t="s">
        <v>444</v>
      </c>
      <c r="B2" s="344"/>
      <c r="C2" s="344"/>
      <c r="D2" s="344"/>
      <c r="E2" s="344"/>
      <c r="F2" s="344"/>
      <c r="G2" s="344"/>
      <c r="H2" s="344"/>
      <c r="I2" s="344"/>
      <c r="J2" s="344"/>
      <c r="K2" s="344"/>
      <c r="L2" s="344"/>
      <c r="M2" s="344"/>
    </row>
    <row r="3" spans="1:13" ht="39" x14ac:dyDescent="0.35">
      <c r="A3" s="345"/>
      <c r="B3" s="50" t="s">
        <v>216</v>
      </c>
      <c r="C3" s="50" t="s">
        <v>0</v>
      </c>
      <c r="D3" s="50" t="s">
        <v>218</v>
      </c>
      <c r="E3" s="50" t="s">
        <v>219</v>
      </c>
      <c r="F3" s="50" t="s">
        <v>347</v>
      </c>
      <c r="G3" s="198" t="s">
        <v>1</v>
      </c>
      <c r="H3" s="50" t="s">
        <v>216</v>
      </c>
      <c r="I3" s="50" t="s">
        <v>0</v>
      </c>
      <c r="J3" s="50" t="s">
        <v>218</v>
      </c>
      <c r="K3" s="50" t="s">
        <v>219</v>
      </c>
      <c r="L3" s="50" t="s">
        <v>347</v>
      </c>
      <c r="M3" s="199" t="s">
        <v>1</v>
      </c>
    </row>
    <row r="4" spans="1:13" x14ac:dyDescent="0.35">
      <c r="A4" s="346"/>
      <c r="B4" s="325" t="s">
        <v>234</v>
      </c>
      <c r="C4" s="325"/>
      <c r="D4" s="325"/>
      <c r="E4" s="325"/>
      <c r="F4" s="325"/>
      <c r="G4" s="325"/>
      <c r="H4" s="325" t="s">
        <v>2</v>
      </c>
      <c r="I4" s="325"/>
      <c r="J4" s="325"/>
      <c r="K4" s="325"/>
      <c r="L4" s="325"/>
      <c r="M4" s="326"/>
    </row>
    <row r="5" spans="1:13" ht="5.25" customHeight="1" x14ac:dyDescent="0.35">
      <c r="A5" s="4"/>
      <c r="B5" s="4"/>
      <c r="C5" s="5"/>
      <c r="D5" s="5"/>
      <c r="E5" s="5"/>
      <c r="F5" s="5"/>
      <c r="G5" s="5"/>
      <c r="H5" s="5"/>
      <c r="I5" s="5"/>
      <c r="J5" s="5"/>
      <c r="K5" s="5"/>
      <c r="L5" s="5"/>
      <c r="M5" s="5"/>
    </row>
    <row r="6" spans="1:13" x14ac:dyDescent="0.35">
      <c r="A6" s="88" t="s">
        <v>443</v>
      </c>
      <c r="B6" s="150">
        <v>56.6</v>
      </c>
      <c r="C6" s="150">
        <v>6381.8</v>
      </c>
      <c r="D6" s="150">
        <v>47.5</v>
      </c>
      <c r="E6" s="150">
        <v>169.2</v>
      </c>
      <c r="F6" s="150">
        <v>262.3</v>
      </c>
      <c r="G6" s="150">
        <v>7585</v>
      </c>
      <c r="H6" s="89">
        <v>100</v>
      </c>
      <c r="I6" s="89">
        <v>100</v>
      </c>
      <c r="J6" s="89">
        <v>100</v>
      </c>
      <c r="K6" s="89">
        <v>100</v>
      </c>
      <c r="L6" s="89">
        <v>100</v>
      </c>
      <c r="M6" s="89">
        <v>100</v>
      </c>
    </row>
    <row r="7" spans="1:13" x14ac:dyDescent="0.35">
      <c r="A7" s="90" t="s">
        <v>353</v>
      </c>
      <c r="B7" s="153" t="s">
        <v>184</v>
      </c>
      <c r="C7" s="153">
        <v>886.5</v>
      </c>
      <c r="D7" s="153">
        <v>24.4</v>
      </c>
      <c r="E7" s="153">
        <v>74.8</v>
      </c>
      <c r="F7" s="153">
        <v>106</v>
      </c>
      <c r="G7" s="153">
        <v>1217.7</v>
      </c>
      <c r="H7" s="43" t="s">
        <v>185</v>
      </c>
      <c r="I7" s="43">
        <v>13.9</v>
      </c>
      <c r="J7" s="43">
        <v>51.3</v>
      </c>
      <c r="K7" s="43">
        <v>44.2</v>
      </c>
      <c r="L7" s="43">
        <v>40.4</v>
      </c>
      <c r="M7" s="43">
        <v>16.100000000000001</v>
      </c>
    </row>
    <row r="8" spans="1:13" x14ac:dyDescent="0.35">
      <c r="A8" s="90" t="s">
        <v>277</v>
      </c>
      <c r="B8" s="153">
        <v>41.6</v>
      </c>
      <c r="C8" s="153">
        <v>5342.4</v>
      </c>
      <c r="D8" s="153">
        <v>23</v>
      </c>
      <c r="E8" s="153">
        <v>87.9</v>
      </c>
      <c r="F8" s="153">
        <v>149.69999999999999</v>
      </c>
      <c r="G8" s="153">
        <v>6088.5</v>
      </c>
      <c r="H8" s="43">
        <v>73.400000000000006</v>
      </c>
      <c r="I8" s="43">
        <v>83.7</v>
      </c>
      <c r="J8" s="43">
        <v>48.5</v>
      </c>
      <c r="K8" s="43">
        <v>51.9</v>
      </c>
      <c r="L8" s="43">
        <v>57.1</v>
      </c>
      <c r="M8" s="43">
        <v>80.3</v>
      </c>
    </row>
    <row r="9" spans="1:13" ht="5.25" customHeight="1" thickBot="1" x14ac:dyDescent="0.4">
      <c r="A9" s="45"/>
      <c r="B9" s="91"/>
      <c r="C9" s="91"/>
      <c r="D9" s="91"/>
      <c r="E9" s="91"/>
      <c r="F9" s="91"/>
      <c r="G9" s="91"/>
      <c r="H9" s="45"/>
      <c r="I9" s="45"/>
      <c r="J9" s="45"/>
      <c r="K9" s="45"/>
      <c r="L9" s="45"/>
      <c r="M9" s="45"/>
    </row>
    <row r="10" spans="1:13" ht="15" thickTop="1" x14ac:dyDescent="0.35">
      <c r="A10" s="289" t="s">
        <v>269</v>
      </c>
    </row>
    <row r="11" spans="1:13" x14ac:dyDescent="0.35">
      <c r="A11" s="122"/>
    </row>
  </sheetData>
  <mergeCells count="4">
    <mergeCell ref="A2:M2"/>
    <mergeCell ref="A3:A4"/>
    <mergeCell ref="B4:G4"/>
    <mergeCell ref="H4:M4"/>
  </mergeCells>
  <hyperlinks>
    <hyperlink ref="A1" location="'List of Tables'!A1" display="List of Tables" xr:uid="{A345EA28-A0E9-4E93-9422-02851F3A3388}"/>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B459B-CF07-4AA9-B22F-6F77713C0559}">
  <sheetPr codeName="Sheet35"/>
  <dimension ref="A1:C21"/>
  <sheetViews>
    <sheetView showGridLines="0" workbookViewId="0"/>
  </sheetViews>
  <sheetFormatPr defaultColWidth="9.08984375" defaultRowHeight="14.5" x14ac:dyDescent="0.35"/>
  <cols>
    <col min="1" max="1" width="51.453125" style="113" customWidth="1"/>
    <col min="2" max="16384" width="9.08984375" style="113"/>
  </cols>
  <sheetData>
    <row r="1" spans="1:3" x14ac:dyDescent="0.35">
      <c r="A1" s="121" t="s">
        <v>561</v>
      </c>
    </row>
    <row r="2" spans="1:3" ht="39.9" customHeight="1" x14ac:dyDescent="0.35">
      <c r="A2" s="344" t="s">
        <v>569</v>
      </c>
      <c r="B2" s="344"/>
      <c r="C2" s="344"/>
    </row>
    <row r="3" spans="1:3" x14ac:dyDescent="0.35">
      <c r="A3" s="345"/>
      <c r="B3" s="338" t="s">
        <v>1</v>
      </c>
      <c r="C3" s="339"/>
    </row>
    <row r="4" spans="1:3" ht="22.5" customHeight="1" x14ac:dyDescent="0.35">
      <c r="A4" s="346"/>
      <c r="B4" s="195" t="s">
        <v>234</v>
      </c>
      <c r="C4" s="197" t="s">
        <v>2</v>
      </c>
    </row>
    <row r="5" spans="1:3" ht="5.25" customHeight="1" x14ac:dyDescent="0.35">
      <c r="A5" s="4"/>
      <c r="B5" s="5"/>
      <c r="C5" s="5"/>
    </row>
    <row r="6" spans="1:3" x14ac:dyDescent="0.35">
      <c r="A6" s="88" t="s">
        <v>445</v>
      </c>
      <c r="B6" s="155">
        <v>1217.7</v>
      </c>
      <c r="C6" s="41">
        <v>16.100000000000001</v>
      </c>
    </row>
    <row r="7" spans="1:3" x14ac:dyDescent="0.35">
      <c r="A7" s="97" t="s">
        <v>446</v>
      </c>
      <c r="B7" s="157" t="s">
        <v>31</v>
      </c>
      <c r="C7" s="38" t="s">
        <v>31</v>
      </c>
    </row>
    <row r="8" spans="1:3" x14ac:dyDescent="0.35">
      <c r="A8" s="90" t="s">
        <v>447</v>
      </c>
      <c r="B8" s="156">
        <v>60.3</v>
      </c>
      <c r="C8" s="43">
        <v>0.8</v>
      </c>
    </row>
    <row r="9" spans="1:3" x14ac:dyDescent="0.35">
      <c r="A9" s="90" t="s">
        <v>448</v>
      </c>
      <c r="B9" s="156">
        <v>234.4</v>
      </c>
      <c r="C9" s="43">
        <v>3.1</v>
      </c>
    </row>
    <row r="10" spans="1:3" x14ac:dyDescent="0.35">
      <c r="A10" s="90" t="s">
        <v>449</v>
      </c>
      <c r="B10" s="156">
        <v>531.70000000000005</v>
      </c>
      <c r="C10" s="43">
        <v>7</v>
      </c>
    </row>
    <row r="11" spans="1:3" x14ac:dyDescent="0.35">
      <c r="A11" s="90" t="s">
        <v>450</v>
      </c>
      <c r="B11" s="156">
        <v>377.2</v>
      </c>
      <c r="C11" s="43">
        <v>5</v>
      </c>
    </row>
    <row r="12" spans="1:3" x14ac:dyDescent="0.35">
      <c r="A12" s="97" t="s">
        <v>451</v>
      </c>
      <c r="B12" s="156" t="s">
        <v>31</v>
      </c>
      <c r="C12" s="118" t="s">
        <v>31</v>
      </c>
    </row>
    <row r="13" spans="1:3" x14ac:dyDescent="0.35">
      <c r="A13" s="90" t="s">
        <v>452</v>
      </c>
      <c r="B13" s="156">
        <v>381.4</v>
      </c>
      <c r="C13" s="118">
        <v>5</v>
      </c>
    </row>
    <row r="14" spans="1:3" x14ac:dyDescent="0.35">
      <c r="A14" s="90" t="s">
        <v>453</v>
      </c>
      <c r="B14" s="156">
        <v>312.39999999999998</v>
      </c>
      <c r="C14" s="118">
        <v>4.0999999999999996</v>
      </c>
    </row>
    <row r="15" spans="1:3" x14ac:dyDescent="0.35">
      <c r="A15" s="90" t="s">
        <v>454</v>
      </c>
      <c r="B15" s="156">
        <v>438.2</v>
      </c>
      <c r="C15" s="118">
        <v>5.8</v>
      </c>
    </row>
    <row r="16" spans="1:3" x14ac:dyDescent="0.35">
      <c r="A16" s="97" t="s">
        <v>455</v>
      </c>
      <c r="B16" s="156" t="s">
        <v>31</v>
      </c>
      <c r="C16" s="118" t="s">
        <v>31</v>
      </c>
    </row>
    <row r="17" spans="1:3" x14ac:dyDescent="0.35">
      <c r="A17" s="90" t="s">
        <v>456</v>
      </c>
      <c r="B17" s="156">
        <v>107.3</v>
      </c>
      <c r="C17" s="118">
        <v>1.4</v>
      </c>
    </row>
    <row r="18" spans="1:3" x14ac:dyDescent="0.35">
      <c r="A18" s="90" t="s">
        <v>277</v>
      </c>
      <c r="B18" s="156">
        <v>1081.8</v>
      </c>
      <c r="C18" s="118">
        <v>14.3</v>
      </c>
    </row>
    <row r="19" spans="1:3" ht="5.25" customHeight="1" thickBot="1" x14ac:dyDescent="0.4">
      <c r="A19" s="49"/>
      <c r="B19" s="26"/>
      <c r="C19" s="27"/>
    </row>
    <row r="20" spans="1:3" ht="15" thickTop="1" x14ac:dyDescent="0.35">
      <c r="A20" s="289" t="s">
        <v>269</v>
      </c>
    </row>
    <row r="21" spans="1:3" x14ac:dyDescent="0.35">
      <c r="A21" s="122"/>
    </row>
  </sheetData>
  <mergeCells count="3">
    <mergeCell ref="A2:C2"/>
    <mergeCell ref="A3:A4"/>
    <mergeCell ref="B3:C3"/>
  </mergeCells>
  <hyperlinks>
    <hyperlink ref="A1" location="'List of Tables'!A1" display="List of Tables" xr:uid="{9BA23A53-A71F-4BCA-9EE8-F4299AEB0CD6}"/>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64E18-479D-45A0-8F66-78C5F776F487}">
  <sheetPr codeName="Sheet36"/>
  <dimension ref="A1:F40"/>
  <sheetViews>
    <sheetView showGridLines="0" workbookViewId="0"/>
  </sheetViews>
  <sheetFormatPr defaultColWidth="9.08984375" defaultRowHeight="14.5" x14ac:dyDescent="0.35"/>
  <cols>
    <col min="1" max="1" width="54.6328125" style="113" customWidth="1"/>
    <col min="2" max="16384" width="9.08984375" style="113"/>
  </cols>
  <sheetData>
    <row r="1" spans="1:6" x14ac:dyDescent="0.35">
      <c r="A1" s="121" t="s">
        <v>561</v>
      </c>
    </row>
    <row r="2" spans="1:6" ht="39.9" customHeight="1" x14ac:dyDescent="0.35">
      <c r="A2" s="344" t="s">
        <v>570</v>
      </c>
      <c r="B2" s="344"/>
      <c r="C2" s="344"/>
    </row>
    <row r="3" spans="1:6" x14ac:dyDescent="0.35">
      <c r="A3" s="345"/>
      <c r="B3" s="338" t="s">
        <v>1</v>
      </c>
      <c r="C3" s="339"/>
    </row>
    <row r="4" spans="1:6" x14ac:dyDescent="0.35">
      <c r="A4" s="346"/>
      <c r="B4" s="195" t="s">
        <v>234</v>
      </c>
      <c r="C4" s="197" t="s">
        <v>2</v>
      </c>
    </row>
    <row r="5" spans="1:6" ht="5.25" customHeight="1" x14ac:dyDescent="0.35">
      <c r="A5" s="4"/>
      <c r="B5" s="5"/>
      <c r="C5" s="5"/>
    </row>
    <row r="6" spans="1:6" x14ac:dyDescent="0.35">
      <c r="A6" s="88" t="s">
        <v>457</v>
      </c>
      <c r="B6" s="155">
        <v>1217.7</v>
      </c>
      <c r="C6" s="41">
        <v>16.100000000000001</v>
      </c>
    </row>
    <row r="7" spans="1:6" x14ac:dyDescent="0.35">
      <c r="A7" s="88" t="s">
        <v>222</v>
      </c>
      <c r="B7" s="153" t="s">
        <v>31</v>
      </c>
      <c r="C7" s="117" t="s">
        <v>31</v>
      </c>
    </row>
    <row r="8" spans="1:6" x14ac:dyDescent="0.35">
      <c r="A8" s="90" t="s">
        <v>223</v>
      </c>
      <c r="B8" s="157">
        <v>531.79999999999995</v>
      </c>
      <c r="C8" s="43">
        <v>14.5</v>
      </c>
    </row>
    <row r="9" spans="1:6" x14ac:dyDescent="0.35">
      <c r="A9" s="90" t="s">
        <v>224</v>
      </c>
      <c r="B9" s="157">
        <v>685.9</v>
      </c>
      <c r="C9" s="43">
        <v>17.5</v>
      </c>
    </row>
    <row r="10" spans="1:6" x14ac:dyDescent="0.35">
      <c r="A10" s="88" t="s">
        <v>225</v>
      </c>
      <c r="B10" s="153" t="s">
        <v>31</v>
      </c>
      <c r="C10" s="117" t="s">
        <v>31</v>
      </c>
      <c r="F10" s="294"/>
    </row>
    <row r="11" spans="1:6" x14ac:dyDescent="0.35">
      <c r="A11" s="90" t="s">
        <v>226</v>
      </c>
      <c r="B11" s="157">
        <v>358.5</v>
      </c>
      <c r="C11" s="43">
        <v>18.899999999999999</v>
      </c>
    </row>
    <row r="12" spans="1:6" x14ac:dyDescent="0.35">
      <c r="A12" s="90" t="s">
        <v>227</v>
      </c>
      <c r="B12" s="157">
        <v>544.1</v>
      </c>
      <c r="C12" s="43">
        <v>18.600000000000001</v>
      </c>
    </row>
    <row r="13" spans="1:6" x14ac:dyDescent="0.35">
      <c r="A13" s="90" t="s">
        <v>228</v>
      </c>
      <c r="B13" s="157">
        <v>315.10000000000002</v>
      </c>
      <c r="C13" s="43">
        <v>11.4</v>
      </c>
    </row>
    <row r="14" spans="1:6" x14ac:dyDescent="0.35">
      <c r="A14" s="88" t="s">
        <v>229</v>
      </c>
      <c r="B14" s="153" t="s">
        <v>31</v>
      </c>
      <c r="C14" s="43" t="s">
        <v>31</v>
      </c>
      <c r="F14" s="294"/>
    </row>
    <row r="15" spans="1:6" x14ac:dyDescent="0.35">
      <c r="A15" s="14" t="s">
        <v>237</v>
      </c>
      <c r="B15" s="157">
        <v>471</v>
      </c>
      <c r="C15" s="43">
        <v>13.6</v>
      </c>
      <c r="F15" s="28"/>
    </row>
    <row r="16" spans="1:6" x14ac:dyDescent="0.35">
      <c r="A16" s="14" t="s">
        <v>235</v>
      </c>
      <c r="B16" s="157">
        <v>393.6</v>
      </c>
      <c r="C16" s="43">
        <v>17.899999999999999</v>
      </c>
      <c r="F16" s="28"/>
    </row>
    <row r="17" spans="1:6" x14ac:dyDescent="0.35">
      <c r="A17" s="14" t="s">
        <v>236</v>
      </c>
      <c r="B17" s="157">
        <v>351.7</v>
      </c>
      <c r="C17" s="43">
        <v>18.3</v>
      </c>
      <c r="F17" s="28"/>
    </row>
    <row r="18" spans="1:6" x14ac:dyDescent="0.35">
      <c r="A18" s="88" t="s">
        <v>239</v>
      </c>
      <c r="B18" s="157" t="s">
        <v>31</v>
      </c>
      <c r="C18" s="43" t="s">
        <v>31</v>
      </c>
      <c r="F18" s="28"/>
    </row>
    <row r="19" spans="1:6" x14ac:dyDescent="0.35">
      <c r="A19" s="90" t="s">
        <v>240</v>
      </c>
      <c r="B19" s="157">
        <v>780.9</v>
      </c>
      <c r="C19" s="43">
        <v>16.5</v>
      </c>
    </row>
    <row r="20" spans="1:6" x14ac:dyDescent="0.35">
      <c r="A20" s="90" t="s">
        <v>241</v>
      </c>
      <c r="B20" s="157">
        <v>158.6</v>
      </c>
      <c r="C20" s="43">
        <v>24.9</v>
      </c>
    </row>
    <row r="21" spans="1:6" x14ac:dyDescent="0.35">
      <c r="A21" s="90" t="s">
        <v>242</v>
      </c>
      <c r="B21" s="157">
        <v>277.5</v>
      </c>
      <c r="C21" s="43">
        <v>12.6</v>
      </c>
    </row>
    <row r="22" spans="1:6" x14ac:dyDescent="0.35">
      <c r="A22" s="92" t="s">
        <v>458</v>
      </c>
      <c r="B22" s="157" t="s">
        <v>31</v>
      </c>
      <c r="C22" s="43" t="s">
        <v>31</v>
      </c>
    </row>
    <row r="23" spans="1:6" x14ac:dyDescent="0.35">
      <c r="A23" s="93" t="s">
        <v>459</v>
      </c>
      <c r="B23" s="157">
        <v>808.1</v>
      </c>
      <c r="C23" s="43">
        <v>13.1</v>
      </c>
    </row>
    <row r="24" spans="1:6" x14ac:dyDescent="0.35">
      <c r="A24" s="94" t="s">
        <v>271</v>
      </c>
      <c r="B24" s="157">
        <v>409.6</v>
      </c>
      <c r="C24" s="43">
        <v>29.2</v>
      </c>
    </row>
    <row r="25" spans="1:6" x14ac:dyDescent="0.35">
      <c r="A25" s="88" t="s">
        <v>303</v>
      </c>
      <c r="B25" s="157" t="s">
        <v>31</v>
      </c>
      <c r="C25" s="38" t="s">
        <v>31</v>
      </c>
    </row>
    <row r="26" spans="1:6" x14ac:dyDescent="0.35">
      <c r="A26" s="90" t="s">
        <v>12</v>
      </c>
      <c r="B26" s="157">
        <v>908.7</v>
      </c>
      <c r="C26" s="43">
        <v>13.7</v>
      </c>
    </row>
    <row r="27" spans="1:6" x14ac:dyDescent="0.35">
      <c r="A27" s="90" t="s">
        <v>17</v>
      </c>
      <c r="B27" s="157">
        <v>95.8</v>
      </c>
      <c r="C27" s="43">
        <v>33</v>
      </c>
    </row>
    <row r="28" spans="1:6" x14ac:dyDescent="0.35">
      <c r="A28" s="90" t="s">
        <v>15</v>
      </c>
      <c r="B28" s="157">
        <v>125.6</v>
      </c>
      <c r="C28" s="43">
        <v>54.7</v>
      </c>
    </row>
    <row r="29" spans="1:6" x14ac:dyDescent="0.35">
      <c r="A29" s="90" t="s">
        <v>460</v>
      </c>
      <c r="B29" s="157">
        <v>34.4</v>
      </c>
      <c r="C29" s="43">
        <v>17.2</v>
      </c>
    </row>
    <row r="30" spans="1:6" x14ac:dyDescent="0.35">
      <c r="A30" s="90" t="s">
        <v>461</v>
      </c>
      <c r="B30" s="157">
        <v>19.600000000000001</v>
      </c>
      <c r="C30" s="43">
        <v>26.7</v>
      </c>
    </row>
    <row r="31" spans="1:6" x14ac:dyDescent="0.35">
      <c r="A31" s="90" t="s">
        <v>462</v>
      </c>
      <c r="B31" s="153" t="s">
        <v>27</v>
      </c>
      <c r="C31" s="43" t="s">
        <v>27</v>
      </c>
    </row>
    <row r="32" spans="1:6" x14ac:dyDescent="0.35">
      <c r="A32" s="90" t="s">
        <v>300</v>
      </c>
      <c r="B32" s="157">
        <v>22.3</v>
      </c>
      <c r="C32" s="43">
        <v>24.6</v>
      </c>
    </row>
    <row r="33" spans="1:3" x14ac:dyDescent="0.35">
      <c r="A33" s="88" t="s">
        <v>230</v>
      </c>
      <c r="B33" s="157" t="s">
        <v>31</v>
      </c>
      <c r="C33" s="118" t="s">
        <v>31</v>
      </c>
    </row>
    <row r="34" spans="1:3" x14ac:dyDescent="0.35">
      <c r="A34" s="90" t="s">
        <v>463</v>
      </c>
      <c r="B34" s="157">
        <v>689</v>
      </c>
      <c r="C34" s="118">
        <v>13.6</v>
      </c>
    </row>
    <row r="35" spans="1:3" x14ac:dyDescent="0.35">
      <c r="A35" s="90" t="s">
        <v>232</v>
      </c>
      <c r="B35" s="157">
        <v>85.1</v>
      </c>
      <c r="C35" s="118">
        <v>49.8</v>
      </c>
    </row>
    <row r="36" spans="1:3" x14ac:dyDescent="0.35">
      <c r="A36" s="90" t="s">
        <v>246</v>
      </c>
      <c r="B36" s="157">
        <v>66.599999999999994</v>
      </c>
      <c r="C36" s="118">
        <v>31.1</v>
      </c>
    </row>
    <row r="37" spans="1:3" x14ac:dyDescent="0.35">
      <c r="A37" s="90" t="s">
        <v>464</v>
      </c>
      <c r="B37" s="157">
        <v>322.39999999999998</v>
      </c>
      <c r="C37" s="118">
        <v>19.100000000000001</v>
      </c>
    </row>
    <row r="38" spans="1:3" ht="5.25" customHeight="1" thickBot="1" x14ac:dyDescent="0.4">
      <c r="A38" s="49"/>
      <c r="B38" s="26" t="s">
        <v>31</v>
      </c>
      <c r="C38" s="27" t="s">
        <v>31</v>
      </c>
    </row>
    <row r="39" spans="1:3" ht="15" thickTop="1" x14ac:dyDescent="0.35">
      <c r="A39" s="289" t="s">
        <v>269</v>
      </c>
    </row>
    <row r="40" spans="1:3" x14ac:dyDescent="0.35">
      <c r="A40" s="122"/>
    </row>
  </sheetData>
  <mergeCells count="3">
    <mergeCell ref="A2:C2"/>
    <mergeCell ref="A3:A4"/>
    <mergeCell ref="B3:C3"/>
  </mergeCells>
  <hyperlinks>
    <hyperlink ref="A1" location="'List of Tables'!A1" display="List of Tables" xr:uid="{4D5C4426-2B29-45D4-9FD5-0506D0CF9F76}"/>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CEAEA-4BBD-4FE1-AF70-A67806204DC7}">
  <sheetPr codeName="Sheet37"/>
  <dimension ref="A1:C34"/>
  <sheetViews>
    <sheetView showGridLines="0" workbookViewId="0"/>
  </sheetViews>
  <sheetFormatPr defaultColWidth="9.08984375" defaultRowHeight="14.5" x14ac:dyDescent="0.35"/>
  <cols>
    <col min="1" max="1" width="83.453125" style="113" customWidth="1"/>
    <col min="2" max="16384" width="9.08984375" style="113"/>
  </cols>
  <sheetData>
    <row r="1" spans="1:3" x14ac:dyDescent="0.35">
      <c r="A1" s="121" t="s">
        <v>561</v>
      </c>
    </row>
    <row r="2" spans="1:3" ht="39.9" customHeight="1" x14ac:dyDescent="0.35">
      <c r="A2" s="313" t="s">
        <v>465</v>
      </c>
      <c r="B2" s="313"/>
      <c r="C2" s="313"/>
    </row>
    <row r="3" spans="1:3" x14ac:dyDescent="0.35">
      <c r="A3" s="345"/>
      <c r="B3" s="338" t="s">
        <v>1</v>
      </c>
      <c r="C3" s="339"/>
    </row>
    <row r="4" spans="1:3" x14ac:dyDescent="0.35">
      <c r="A4" s="346"/>
      <c r="B4" s="195" t="s">
        <v>234</v>
      </c>
      <c r="C4" s="197" t="s">
        <v>2</v>
      </c>
    </row>
    <row r="5" spans="1:3" ht="5.25" customHeight="1" x14ac:dyDescent="0.35">
      <c r="A5" s="4"/>
      <c r="B5" s="4"/>
      <c r="C5" s="5"/>
    </row>
    <row r="6" spans="1:3" x14ac:dyDescent="0.35">
      <c r="A6" s="88" t="s">
        <v>445</v>
      </c>
      <c r="B6" s="155">
        <v>1217.7</v>
      </c>
      <c r="C6" s="135">
        <v>16.100000000000001</v>
      </c>
    </row>
    <row r="7" spans="1:3" x14ac:dyDescent="0.35">
      <c r="A7" s="88" t="s">
        <v>466</v>
      </c>
      <c r="B7" s="167" t="s">
        <v>31</v>
      </c>
      <c r="C7" s="136" t="s">
        <v>31</v>
      </c>
    </row>
    <row r="8" spans="1:3" x14ac:dyDescent="0.35">
      <c r="A8" s="90" t="s">
        <v>467</v>
      </c>
      <c r="B8" s="168">
        <v>316</v>
      </c>
      <c r="C8" s="118">
        <v>10</v>
      </c>
    </row>
    <row r="9" spans="1:3" x14ac:dyDescent="0.35">
      <c r="A9" s="90" t="s">
        <v>468</v>
      </c>
      <c r="B9" s="168">
        <v>421.6</v>
      </c>
      <c r="C9" s="137">
        <v>34.6</v>
      </c>
    </row>
    <row r="10" spans="1:3" x14ac:dyDescent="0.35">
      <c r="A10" s="90" t="s">
        <v>469</v>
      </c>
      <c r="B10" s="168">
        <v>191.7</v>
      </c>
      <c r="C10" s="137">
        <v>15.7</v>
      </c>
    </row>
    <row r="11" spans="1:3" x14ac:dyDescent="0.35">
      <c r="A11" s="90" t="s">
        <v>470</v>
      </c>
      <c r="B11" s="168">
        <v>360.6</v>
      </c>
      <c r="C11" s="137">
        <v>29.6</v>
      </c>
    </row>
    <row r="12" spans="1:3" x14ac:dyDescent="0.35">
      <c r="A12" s="90" t="s">
        <v>471</v>
      </c>
      <c r="B12" s="168">
        <v>128.30000000000001</v>
      </c>
      <c r="C12" s="137">
        <v>10.5</v>
      </c>
    </row>
    <row r="13" spans="1:3" x14ac:dyDescent="0.35">
      <c r="A13" s="90" t="s">
        <v>472</v>
      </c>
      <c r="B13" s="168">
        <v>216.2</v>
      </c>
      <c r="C13" s="137">
        <v>17.8</v>
      </c>
    </row>
    <row r="14" spans="1:3" x14ac:dyDescent="0.35">
      <c r="A14" s="90" t="s">
        <v>473</v>
      </c>
      <c r="B14" s="168">
        <v>302.3</v>
      </c>
      <c r="C14" s="137">
        <v>24.8</v>
      </c>
    </row>
    <row r="15" spans="1:3" x14ac:dyDescent="0.35">
      <c r="A15" s="90" t="s">
        <v>474</v>
      </c>
      <c r="B15" s="168">
        <v>345.4</v>
      </c>
      <c r="C15" s="137">
        <v>28.4</v>
      </c>
    </row>
    <row r="16" spans="1:3" x14ac:dyDescent="0.35">
      <c r="A16" s="90" t="s">
        <v>475</v>
      </c>
      <c r="B16" s="168">
        <v>486.9</v>
      </c>
      <c r="C16" s="137">
        <v>40</v>
      </c>
    </row>
    <row r="17" spans="1:3" x14ac:dyDescent="0.35">
      <c r="A17" s="90" t="s">
        <v>476</v>
      </c>
      <c r="B17" s="168">
        <v>367.2</v>
      </c>
      <c r="C17" s="137">
        <v>30.2</v>
      </c>
    </row>
    <row r="18" spans="1:3" x14ac:dyDescent="0.35">
      <c r="A18" s="90" t="s">
        <v>477</v>
      </c>
      <c r="B18" s="168">
        <v>150.5</v>
      </c>
      <c r="C18" s="137">
        <v>12.4</v>
      </c>
    </row>
    <row r="19" spans="1:3" x14ac:dyDescent="0.35">
      <c r="A19" s="88" t="s">
        <v>478</v>
      </c>
      <c r="B19" s="168" t="s">
        <v>31</v>
      </c>
      <c r="C19" s="138" t="s">
        <v>31</v>
      </c>
    </row>
    <row r="20" spans="1:3" x14ac:dyDescent="0.35">
      <c r="A20" s="90" t="s">
        <v>479</v>
      </c>
      <c r="B20" s="168">
        <v>417.2</v>
      </c>
      <c r="C20" s="137">
        <v>34.299999999999997</v>
      </c>
    </row>
    <row r="21" spans="1:3" x14ac:dyDescent="0.35">
      <c r="A21" s="90" t="s">
        <v>480</v>
      </c>
      <c r="B21" s="168">
        <v>182</v>
      </c>
      <c r="C21" s="137">
        <v>14.9</v>
      </c>
    </row>
    <row r="22" spans="1:3" x14ac:dyDescent="0.35">
      <c r="A22" s="90" t="s">
        <v>481</v>
      </c>
      <c r="B22" s="168">
        <v>169.5</v>
      </c>
      <c r="C22" s="137">
        <v>13.9</v>
      </c>
    </row>
    <row r="23" spans="1:3" x14ac:dyDescent="0.35">
      <c r="A23" s="90" t="s">
        <v>482</v>
      </c>
      <c r="B23" s="168">
        <v>288.60000000000002</v>
      </c>
      <c r="C23" s="137">
        <v>23.7</v>
      </c>
    </row>
    <row r="24" spans="1:3" x14ac:dyDescent="0.35">
      <c r="A24" s="90" t="s">
        <v>483</v>
      </c>
      <c r="B24" s="168">
        <v>157.19999999999999</v>
      </c>
      <c r="C24" s="137">
        <v>12.9</v>
      </c>
    </row>
    <row r="25" spans="1:3" x14ac:dyDescent="0.35">
      <c r="A25" s="90" t="s">
        <v>484</v>
      </c>
      <c r="B25" s="168">
        <v>209.2</v>
      </c>
      <c r="C25" s="137">
        <v>17.2</v>
      </c>
    </row>
    <row r="26" spans="1:3" x14ac:dyDescent="0.35">
      <c r="A26" s="90" t="s">
        <v>485</v>
      </c>
      <c r="B26" s="168">
        <v>189.7</v>
      </c>
      <c r="C26" s="137">
        <v>15.6</v>
      </c>
    </row>
    <row r="27" spans="1:3" x14ac:dyDescent="0.35">
      <c r="A27" s="90" t="s">
        <v>486</v>
      </c>
      <c r="B27" s="168">
        <v>92.4</v>
      </c>
      <c r="C27" s="137">
        <v>7.6</v>
      </c>
    </row>
    <row r="28" spans="1:3" x14ac:dyDescent="0.35">
      <c r="A28" s="90" t="s">
        <v>487</v>
      </c>
      <c r="B28" s="168">
        <v>70.599999999999994</v>
      </c>
      <c r="C28" s="137">
        <v>5.8</v>
      </c>
    </row>
    <row r="29" spans="1:3" x14ac:dyDescent="0.35">
      <c r="A29" s="90" t="s">
        <v>488</v>
      </c>
      <c r="B29" s="168">
        <v>264</v>
      </c>
      <c r="C29" s="137">
        <v>21.7</v>
      </c>
    </row>
    <row r="30" spans="1:3" x14ac:dyDescent="0.35">
      <c r="A30" s="90" t="s">
        <v>489</v>
      </c>
      <c r="B30" s="168">
        <v>70.900000000000006</v>
      </c>
      <c r="C30" s="137">
        <v>5.8</v>
      </c>
    </row>
    <row r="31" spans="1:3" x14ac:dyDescent="0.35">
      <c r="A31" s="90" t="s">
        <v>490</v>
      </c>
      <c r="B31" s="168">
        <v>19.3</v>
      </c>
      <c r="C31" s="137">
        <v>1.6</v>
      </c>
    </row>
    <row r="32" spans="1:3" ht="5.25" customHeight="1" thickBot="1" x14ac:dyDescent="0.4">
      <c r="A32" s="25"/>
      <c r="B32" s="26"/>
      <c r="C32" s="27"/>
    </row>
    <row r="33" spans="1:1" ht="15" thickTop="1" x14ac:dyDescent="0.35">
      <c r="A33" s="289" t="s">
        <v>269</v>
      </c>
    </row>
    <row r="34" spans="1:1" x14ac:dyDescent="0.35">
      <c r="A34" s="122"/>
    </row>
  </sheetData>
  <mergeCells count="3">
    <mergeCell ref="A2:C2"/>
    <mergeCell ref="A3:A4"/>
    <mergeCell ref="B3:C3"/>
  </mergeCells>
  <hyperlinks>
    <hyperlink ref="A1" location="'List of Tables'!A1" display="List of Tables" xr:uid="{D0CD7743-62FF-4EF5-AB00-8DC87D6E9486}"/>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B4701-50B5-406E-B721-AC0E28E31D54}">
  <sheetPr codeName="Sheet38"/>
  <dimension ref="A1:C30"/>
  <sheetViews>
    <sheetView showGridLines="0" workbookViewId="0"/>
  </sheetViews>
  <sheetFormatPr defaultColWidth="9.08984375" defaultRowHeight="14.5" x14ac:dyDescent="0.35"/>
  <cols>
    <col min="1" max="1" width="53.90625" style="113" customWidth="1"/>
    <col min="2" max="16384" width="9.08984375" style="113"/>
  </cols>
  <sheetData>
    <row r="1" spans="1:3" x14ac:dyDescent="0.35">
      <c r="A1" s="121" t="s">
        <v>561</v>
      </c>
    </row>
    <row r="2" spans="1:3" ht="45" customHeight="1" x14ac:dyDescent="0.35">
      <c r="A2" s="313" t="s">
        <v>491</v>
      </c>
      <c r="B2" s="313"/>
      <c r="C2" s="313"/>
    </row>
    <row r="3" spans="1:3" x14ac:dyDescent="0.35">
      <c r="A3" s="345"/>
      <c r="B3" s="338" t="s">
        <v>1</v>
      </c>
      <c r="C3" s="339"/>
    </row>
    <row r="4" spans="1:3" x14ac:dyDescent="0.35">
      <c r="A4" s="346"/>
      <c r="B4" s="195" t="s">
        <v>234</v>
      </c>
      <c r="C4" s="197" t="s">
        <v>2</v>
      </c>
    </row>
    <row r="5" spans="1:3" ht="5.25" customHeight="1" x14ac:dyDescent="0.35">
      <c r="A5" s="4"/>
      <c r="B5" s="4"/>
      <c r="C5" s="5"/>
    </row>
    <row r="6" spans="1:3" x14ac:dyDescent="0.35">
      <c r="A6" s="97" t="s">
        <v>455</v>
      </c>
      <c r="B6" s="150">
        <v>1217.7</v>
      </c>
      <c r="C6" s="89">
        <v>100</v>
      </c>
    </row>
    <row r="7" spans="1:3" x14ac:dyDescent="0.35">
      <c r="A7" s="99" t="s">
        <v>353</v>
      </c>
      <c r="B7" s="150">
        <v>107.3</v>
      </c>
      <c r="C7" s="98">
        <v>8.8000000000000007</v>
      </c>
    </row>
    <row r="8" spans="1:3" x14ac:dyDescent="0.35">
      <c r="A8" s="295" t="s">
        <v>492</v>
      </c>
      <c r="B8" s="153" t="s">
        <v>31</v>
      </c>
      <c r="C8" s="95" t="s">
        <v>31</v>
      </c>
    </row>
    <row r="9" spans="1:3" x14ac:dyDescent="0.35">
      <c r="A9" s="100" t="s">
        <v>469</v>
      </c>
      <c r="B9" s="158">
        <v>67.3</v>
      </c>
      <c r="C9" s="159">
        <v>62.8</v>
      </c>
    </row>
    <row r="10" spans="1:3" x14ac:dyDescent="0.35">
      <c r="A10" s="100" t="s">
        <v>493</v>
      </c>
      <c r="B10" s="160">
        <v>17.399999999999999</v>
      </c>
      <c r="C10" s="161">
        <v>16.2</v>
      </c>
    </row>
    <row r="11" spans="1:3" x14ac:dyDescent="0.35">
      <c r="A11" s="100" t="s">
        <v>494</v>
      </c>
      <c r="B11" s="160" t="s">
        <v>34</v>
      </c>
      <c r="C11" s="161" t="s">
        <v>36</v>
      </c>
    </row>
    <row r="12" spans="1:3" x14ac:dyDescent="0.35">
      <c r="A12" s="99" t="s">
        <v>365</v>
      </c>
      <c r="B12" s="162">
        <v>1081.8</v>
      </c>
      <c r="C12" s="163">
        <v>88.8</v>
      </c>
    </row>
    <row r="13" spans="1:3" x14ac:dyDescent="0.35">
      <c r="A13" s="99" t="s">
        <v>495</v>
      </c>
      <c r="B13" s="164" t="s">
        <v>31</v>
      </c>
      <c r="C13" s="165" t="s">
        <v>31</v>
      </c>
    </row>
    <row r="14" spans="1:3" x14ac:dyDescent="0.35">
      <c r="A14" s="100" t="s">
        <v>496</v>
      </c>
      <c r="B14" s="160">
        <v>118.8</v>
      </c>
      <c r="C14" s="161">
        <v>11</v>
      </c>
    </row>
    <row r="15" spans="1:3" x14ac:dyDescent="0.35">
      <c r="A15" s="100" t="s">
        <v>497</v>
      </c>
      <c r="B15" s="160">
        <v>503</v>
      </c>
      <c r="C15" s="161">
        <v>46.5</v>
      </c>
    </row>
    <row r="16" spans="1:3" x14ac:dyDescent="0.35">
      <c r="A16" s="100" t="s">
        <v>498</v>
      </c>
      <c r="B16" s="160">
        <v>240.6</v>
      </c>
      <c r="C16" s="161">
        <v>22.2</v>
      </c>
    </row>
    <row r="17" spans="1:3" x14ac:dyDescent="0.35">
      <c r="A17" s="100" t="s">
        <v>499</v>
      </c>
      <c r="B17" s="160">
        <v>82.4</v>
      </c>
      <c r="C17" s="161">
        <v>7.6</v>
      </c>
    </row>
    <row r="18" spans="1:3" x14ac:dyDescent="0.35">
      <c r="A18" s="100" t="s">
        <v>500</v>
      </c>
      <c r="B18" s="166">
        <v>95.9</v>
      </c>
      <c r="C18" s="161">
        <v>8.9</v>
      </c>
    </row>
    <row r="19" spans="1:3" x14ac:dyDescent="0.35">
      <c r="A19" s="100" t="s">
        <v>501</v>
      </c>
      <c r="B19" s="166">
        <v>172</v>
      </c>
      <c r="C19" s="161">
        <v>15.9</v>
      </c>
    </row>
    <row r="20" spans="1:3" x14ac:dyDescent="0.35">
      <c r="A20" s="100" t="s">
        <v>502</v>
      </c>
      <c r="B20" s="166" t="s">
        <v>35</v>
      </c>
      <c r="C20" s="161" t="s">
        <v>37</v>
      </c>
    </row>
    <row r="21" spans="1:3" x14ac:dyDescent="0.35">
      <c r="A21" s="100" t="s">
        <v>503</v>
      </c>
      <c r="B21" s="166">
        <v>46.3</v>
      </c>
      <c r="C21" s="161">
        <v>4.3</v>
      </c>
    </row>
    <row r="22" spans="1:3" x14ac:dyDescent="0.35">
      <c r="A22" s="100" t="s">
        <v>504</v>
      </c>
      <c r="B22" s="160">
        <v>158.9</v>
      </c>
      <c r="C22" s="161">
        <v>14.7</v>
      </c>
    </row>
    <row r="23" spans="1:3" x14ac:dyDescent="0.35">
      <c r="A23" s="100" t="s">
        <v>505</v>
      </c>
      <c r="B23" s="160">
        <v>97.7</v>
      </c>
      <c r="C23" s="161">
        <v>9</v>
      </c>
    </row>
    <row r="24" spans="1:3" x14ac:dyDescent="0.35">
      <c r="A24" s="100" t="s">
        <v>506</v>
      </c>
      <c r="B24" s="160">
        <v>64.099999999999994</v>
      </c>
      <c r="C24" s="161">
        <v>5.9</v>
      </c>
    </row>
    <row r="25" spans="1:3" x14ac:dyDescent="0.35">
      <c r="A25" s="100" t="s">
        <v>507</v>
      </c>
      <c r="B25" s="160">
        <v>82.4</v>
      </c>
      <c r="C25" s="161">
        <v>7.6</v>
      </c>
    </row>
    <row r="26" spans="1:3" x14ac:dyDescent="0.35">
      <c r="A26" s="100" t="s">
        <v>508</v>
      </c>
      <c r="B26" s="160">
        <v>54.4</v>
      </c>
      <c r="C26" s="161">
        <v>5</v>
      </c>
    </row>
    <row r="27" spans="1:3" x14ac:dyDescent="0.35">
      <c r="A27" s="100" t="s">
        <v>509</v>
      </c>
      <c r="B27" s="160" t="s">
        <v>27</v>
      </c>
      <c r="C27" s="161" t="s">
        <v>27</v>
      </c>
    </row>
    <row r="28" spans="1:3" ht="5.25" customHeight="1" thickBot="1" x14ac:dyDescent="0.4">
      <c r="A28" s="114"/>
      <c r="B28" s="114"/>
      <c r="C28" s="114"/>
    </row>
    <row r="29" spans="1:3" ht="15" thickTop="1" x14ac:dyDescent="0.35">
      <c r="A29" s="289" t="s">
        <v>269</v>
      </c>
    </row>
    <row r="30" spans="1:3" x14ac:dyDescent="0.35">
      <c r="A30" s="122"/>
    </row>
  </sheetData>
  <mergeCells count="3">
    <mergeCell ref="A2:C2"/>
    <mergeCell ref="A3:A4"/>
    <mergeCell ref="B3:C3"/>
  </mergeCells>
  <hyperlinks>
    <hyperlink ref="A1" location="'List of Tables'!A1" display="List of Tables" xr:uid="{6AD9930C-A5D7-4608-B2B4-81217963C122}"/>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AEA01-CF74-4F5A-9DC8-0B093BFE1ABA}">
  <sheetPr codeName="Sheet39"/>
  <dimension ref="A1:C23"/>
  <sheetViews>
    <sheetView showGridLines="0" workbookViewId="0"/>
  </sheetViews>
  <sheetFormatPr defaultColWidth="9.08984375" defaultRowHeight="14.5" x14ac:dyDescent="0.35"/>
  <cols>
    <col min="1" max="1" width="85.08984375" style="113" customWidth="1"/>
    <col min="2" max="16384" width="9.08984375" style="113"/>
  </cols>
  <sheetData>
    <row r="1" spans="1:3" x14ac:dyDescent="0.35">
      <c r="A1" s="121" t="s">
        <v>561</v>
      </c>
    </row>
    <row r="2" spans="1:3" ht="39.9" customHeight="1" x14ac:dyDescent="0.35">
      <c r="A2" s="344" t="s">
        <v>510</v>
      </c>
      <c r="B2" s="344"/>
      <c r="C2" s="344"/>
    </row>
    <row r="3" spans="1:3" x14ac:dyDescent="0.35">
      <c r="A3" s="345"/>
      <c r="B3" s="338" t="s">
        <v>1</v>
      </c>
      <c r="C3" s="339"/>
    </row>
    <row r="4" spans="1:3" x14ac:dyDescent="0.35">
      <c r="A4" s="346"/>
      <c r="B4" s="195" t="s">
        <v>234</v>
      </c>
      <c r="C4" s="197" t="s">
        <v>2</v>
      </c>
    </row>
    <row r="5" spans="1:3" ht="5.25" customHeight="1" x14ac:dyDescent="0.35">
      <c r="A5" s="4"/>
      <c r="B5" s="5"/>
      <c r="C5" s="5"/>
    </row>
    <row r="6" spans="1:3" x14ac:dyDescent="0.35">
      <c r="A6" s="88" t="s">
        <v>511</v>
      </c>
      <c r="B6" s="155">
        <v>1217.7</v>
      </c>
      <c r="C6" s="41">
        <v>16.100000000000001</v>
      </c>
    </row>
    <row r="7" spans="1:3" x14ac:dyDescent="0.35">
      <c r="A7" s="88" t="s">
        <v>512</v>
      </c>
      <c r="B7" s="153" t="s">
        <v>31</v>
      </c>
      <c r="C7" s="117" t="s">
        <v>31</v>
      </c>
    </row>
    <row r="8" spans="1:3" x14ac:dyDescent="0.35">
      <c r="A8" s="96" t="s">
        <v>513</v>
      </c>
      <c r="B8" s="156">
        <v>210</v>
      </c>
      <c r="C8" s="43">
        <v>17.2</v>
      </c>
    </row>
    <row r="9" spans="1:3" x14ac:dyDescent="0.35">
      <c r="A9" s="96" t="s">
        <v>514</v>
      </c>
      <c r="B9" s="156">
        <v>244.8</v>
      </c>
      <c r="C9" s="43">
        <v>20.100000000000001</v>
      </c>
    </row>
    <row r="10" spans="1:3" x14ac:dyDescent="0.35">
      <c r="A10" s="96" t="s">
        <v>515</v>
      </c>
      <c r="B10" s="156">
        <v>117.1</v>
      </c>
      <c r="C10" s="43">
        <v>9.6</v>
      </c>
    </row>
    <row r="11" spans="1:3" x14ac:dyDescent="0.35">
      <c r="A11" s="96" t="s">
        <v>516</v>
      </c>
      <c r="B11" s="156">
        <v>328.5</v>
      </c>
      <c r="C11" s="43">
        <v>27</v>
      </c>
    </row>
    <row r="12" spans="1:3" x14ac:dyDescent="0.35">
      <c r="A12" s="96" t="s">
        <v>517</v>
      </c>
      <c r="B12" s="156">
        <v>207.8</v>
      </c>
      <c r="C12" s="43">
        <v>17.100000000000001</v>
      </c>
    </row>
    <row r="13" spans="1:3" x14ac:dyDescent="0.35">
      <c r="A13" s="96" t="s">
        <v>518</v>
      </c>
      <c r="B13" s="156">
        <v>342.8</v>
      </c>
      <c r="C13" s="43">
        <v>28.2</v>
      </c>
    </row>
    <row r="14" spans="1:3" x14ac:dyDescent="0.35">
      <c r="A14" s="96" t="s">
        <v>229</v>
      </c>
      <c r="B14" s="156">
        <v>215.5</v>
      </c>
      <c r="C14" s="118">
        <v>17.7</v>
      </c>
    </row>
    <row r="15" spans="1:3" x14ac:dyDescent="0.35">
      <c r="A15" s="96" t="s">
        <v>519</v>
      </c>
      <c r="B15" s="156">
        <v>178.5</v>
      </c>
      <c r="C15" s="118">
        <v>14.7</v>
      </c>
    </row>
    <row r="16" spans="1:3" x14ac:dyDescent="0.35">
      <c r="A16" s="96" t="s">
        <v>520</v>
      </c>
      <c r="B16" s="156">
        <v>445.6</v>
      </c>
      <c r="C16" s="118">
        <v>36.6</v>
      </c>
    </row>
    <row r="17" spans="1:3" x14ac:dyDescent="0.35">
      <c r="A17" s="96" t="s">
        <v>521</v>
      </c>
      <c r="B17" s="156">
        <v>79.5</v>
      </c>
      <c r="C17" s="118">
        <v>6.5</v>
      </c>
    </row>
    <row r="18" spans="1:3" x14ac:dyDescent="0.35">
      <c r="A18" s="96" t="s">
        <v>522</v>
      </c>
      <c r="B18" s="156">
        <v>214.5</v>
      </c>
      <c r="C18" s="118">
        <v>17.600000000000001</v>
      </c>
    </row>
    <row r="19" spans="1:3" x14ac:dyDescent="0.35">
      <c r="A19" s="96" t="s">
        <v>523</v>
      </c>
      <c r="B19" s="156">
        <v>41.3</v>
      </c>
      <c r="C19" s="118">
        <v>3.4</v>
      </c>
    </row>
    <row r="20" spans="1:3" x14ac:dyDescent="0.35">
      <c r="A20" s="96" t="s">
        <v>524</v>
      </c>
      <c r="B20" s="156">
        <v>16.399999999999999</v>
      </c>
      <c r="C20" s="118">
        <v>1.3</v>
      </c>
    </row>
    <row r="21" spans="1:3" ht="5.25" customHeight="1" thickBot="1" x14ac:dyDescent="0.4">
      <c r="A21" s="49"/>
      <c r="B21" s="26"/>
      <c r="C21" s="27"/>
    </row>
    <row r="22" spans="1:3" ht="15" thickTop="1" x14ac:dyDescent="0.35">
      <c r="A22" s="289" t="s">
        <v>269</v>
      </c>
    </row>
    <row r="23" spans="1:3" ht="14.25" customHeight="1" x14ac:dyDescent="0.35">
      <c r="A23" s="122"/>
    </row>
  </sheetData>
  <mergeCells count="3">
    <mergeCell ref="A2:C2"/>
    <mergeCell ref="A3:A4"/>
    <mergeCell ref="B3:C3"/>
  </mergeCells>
  <hyperlinks>
    <hyperlink ref="A1" location="'List of Tables'!A1" display="List of Tables" xr:uid="{DA2A6401-5725-43F7-9061-198C2FF4602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CFEB-2A97-4050-B218-F3B692EBFD86}">
  <sheetPr codeName="Sheet4"/>
  <dimension ref="A1:O53"/>
  <sheetViews>
    <sheetView showGridLines="0" workbookViewId="0"/>
  </sheetViews>
  <sheetFormatPr defaultColWidth="9.08984375" defaultRowHeight="14.5" x14ac:dyDescent="0.35"/>
  <cols>
    <col min="1" max="1" width="57" style="113" customWidth="1"/>
    <col min="2" max="16384" width="9.08984375" style="113"/>
  </cols>
  <sheetData>
    <row r="1" spans="1:13" x14ac:dyDescent="0.35">
      <c r="A1" s="121" t="s">
        <v>561</v>
      </c>
    </row>
    <row r="2" spans="1:13" x14ac:dyDescent="0.35">
      <c r="A2" s="303" t="s">
        <v>586</v>
      </c>
    </row>
    <row r="3" spans="1:13" ht="39.9" customHeight="1" x14ac:dyDescent="0.35">
      <c r="A3" s="313" t="s">
        <v>577</v>
      </c>
      <c r="B3" s="313"/>
      <c r="C3" s="313"/>
      <c r="D3" s="313"/>
      <c r="E3" s="313"/>
      <c r="F3" s="313"/>
      <c r="G3" s="313"/>
      <c r="H3" s="313"/>
      <c r="I3" s="313"/>
      <c r="J3" s="313"/>
      <c r="K3" s="313"/>
      <c r="L3" s="313"/>
      <c r="M3" s="313"/>
    </row>
    <row r="4" spans="1:13" ht="52" x14ac:dyDescent="0.35">
      <c r="A4" s="314"/>
      <c r="B4" s="50" t="s">
        <v>343</v>
      </c>
      <c r="C4" s="50" t="s">
        <v>344</v>
      </c>
      <c r="D4" s="50" t="s">
        <v>345</v>
      </c>
      <c r="E4" s="50" t="s">
        <v>346</v>
      </c>
      <c r="F4" s="50" t="s">
        <v>220</v>
      </c>
      <c r="G4" s="50" t="s">
        <v>1</v>
      </c>
      <c r="H4" s="50" t="s">
        <v>343</v>
      </c>
      <c r="I4" s="50" t="s">
        <v>344</v>
      </c>
      <c r="J4" s="50" t="s">
        <v>345</v>
      </c>
      <c r="K4" s="50" t="s">
        <v>346</v>
      </c>
      <c r="L4" s="50" t="s">
        <v>220</v>
      </c>
      <c r="M4" s="1" t="s">
        <v>1</v>
      </c>
    </row>
    <row r="5" spans="1:13" x14ac:dyDescent="0.35">
      <c r="A5" s="314"/>
      <c r="B5" s="315" t="s">
        <v>234</v>
      </c>
      <c r="C5" s="315"/>
      <c r="D5" s="315"/>
      <c r="E5" s="315"/>
      <c r="F5" s="315"/>
      <c r="G5" s="315"/>
      <c r="H5" s="315" t="s">
        <v>2</v>
      </c>
      <c r="I5" s="315"/>
      <c r="J5" s="315"/>
      <c r="K5" s="315"/>
      <c r="L5" s="315"/>
      <c r="M5" s="316"/>
    </row>
    <row r="6" spans="1:13" ht="5.25" customHeight="1" x14ac:dyDescent="0.35">
      <c r="A6" s="4"/>
      <c r="B6" s="4"/>
      <c r="C6" s="5"/>
      <c r="D6" s="5"/>
      <c r="E6" s="5"/>
      <c r="F6" s="5"/>
      <c r="G6" s="5"/>
      <c r="H6" s="5"/>
      <c r="I6" s="5"/>
      <c r="J6" s="5"/>
      <c r="K6" s="5"/>
      <c r="L6" s="5"/>
      <c r="M6" s="5"/>
    </row>
    <row r="7" spans="1:13" x14ac:dyDescent="0.35">
      <c r="A7" s="6" t="s">
        <v>3</v>
      </c>
      <c r="B7" s="200">
        <v>56.6</v>
      </c>
      <c r="C7" s="146">
        <v>6381.8</v>
      </c>
      <c r="D7" s="200">
        <v>47.5</v>
      </c>
      <c r="E7" s="146">
        <v>169.2</v>
      </c>
      <c r="F7" s="200">
        <v>262.3</v>
      </c>
      <c r="G7" s="201">
        <v>7585</v>
      </c>
      <c r="H7" s="65">
        <v>100</v>
      </c>
      <c r="I7" s="65">
        <v>100</v>
      </c>
      <c r="J7" s="65">
        <v>100</v>
      </c>
      <c r="K7" s="65">
        <v>100</v>
      </c>
      <c r="L7" s="65">
        <v>100</v>
      </c>
      <c r="M7" s="65">
        <v>100</v>
      </c>
    </row>
    <row r="8" spans="1:13" x14ac:dyDescent="0.35">
      <c r="A8" s="9" t="s">
        <v>4</v>
      </c>
      <c r="B8" s="202" t="s">
        <v>69</v>
      </c>
      <c r="C8" s="149">
        <v>2355.1</v>
      </c>
      <c r="D8" s="202" t="s">
        <v>72</v>
      </c>
      <c r="E8" s="149" t="s">
        <v>77</v>
      </c>
      <c r="F8" s="202">
        <v>47.4</v>
      </c>
      <c r="G8" s="203">
        <v>2689.2</v>
      </c>
      <c r="H8" s="22" t="s">
        <v>80</v>
      </c>
      <c r="I8" s="280">
        <v>36.9</v>
      </c>
      <c r="J8" s="22" t="s">
        <v>83</v>
      </c>
      <c r="K8" s="161" t="s">
        <v>27</v>
      </c>
      <c r="L8" s="22">
        <v>18.100000000000001</v>
      </c>
      <c r="M8" s="161">
        <v>35.5</v>
      </c>
    </row>
    <row r="9" spans="1:13" x14ac:dyDescent="0.35">
      <c r="A9" s="9" t="s">
        <v>30</v>
      </c>
      <c r="B9" s="202" t="s">
        <v>70</v>
      </c>
      <c r="C9" s="149">
        <v>1379.6</v>
      </c>
      <c r="D9" s="202" t="s">
        <v>73</v>
      </c>
      <c r="E9" s="149" t="s">
        <v>78</v>
      </c>
      <c r="F9" s="202">
        <v>43.9</v>
      </c>
      <c r="G9" s="203">
        <v>1611.5</v>
      </c>
      <c r="H9" s="22" t="s">
        <v>81</v>
      </c>
      <c r="I9" s="280">
        <v>21.6</v>
      </c>
      <c r="J9" s="22" t="s">
        <v>84</v>
      </c>
      <c r="K9" s="161" t="s">
        <v>87</v>
      </c>
      <c r="L9" s="22">
        <v>16.7</v>
      </c>
      <c r="M9" s="161">
        <v>21.2</v>
      </c>
    </row>
    <row r="10" spans="1:13" x14ac:dyDescent="0.35">
      <c r="A10" s="9" t="s">
        <v>5</v>
      </c>
      <c r="B10" s="202">
        <v>19.7</v>
      </c>
      <c r="C10" s="149">
        <v>1625.7</v>
      </c>
      <c r="D10" s="202" t="s">
        <v>74</v>
      </c>
      <c r="E10" s="149">
        <v>118.4</v>
      </c>
      <c r="F10" s="202">
        <v>126.9</v>
      </c>
      <c r="G10" s="203">
        <v>2070.1999999999998</v>
      </c>
      <c r="H10" s="280">
        <v>34.700000000000003</v>
      </c>
      <c r="I10" s="280">
        <v>25.5</v>
      </c>
      <c r="J10" s="22" t="s">
        <v>85</v>
      </c>
      <c r="K10" s="161">
        <v>69.900000000000006</v>
      </c>
      <c r="L10" s="22">
        <v>48.4</v>
      </c>
      <c r="M10" s="161">
        <v>27.3</v>
      </c>
    </row>
    <row r="11" spans="1:13" x14ac:dyDescent="0.35">
      <c r="A11" s="9" t="s">
        <v>6</v>
      </c>
      <c r="B11" s="202" t="s">
        <v>56</v>
      </c>
      <c r="C11" s="149">
        <v>438.2</v>
      </c>
      <c r="D11" s="202" t="s">
        <v>75</v>
      </c>
      <c r="E11" s="149" t="s">
        <v>79</v>
      </c>
      <c r="F11" s="202">
        <v>13.5</v>
      </c>
      <c r="G11" s="203">
        <v>504.7</v>
      </c>
      <c r="H11" s="280" t="s">
        <v>82</v>
      </c>
      <c r="I11" s="280">
        <v>6.9</v>
      </c>
      <c r="J11" s="22" t="s">
        <v>86</v>
      </c>
      <c r="K11" s="161" t="s">
        <v>88</v>
      </c>
      <c r="L11" s="22">
        <v>5.0999999999999996</v>
      </c>
      <c r="M11" s="161">
        <v>6.7</v>
      </c>
    </row>
    <row r="12" spans="1:13" x14ac:dyDescent="0.35">
      <c r="A12" s="9" t="s">
        <v>7</v>
      </c>
      <c r="B12" s="202" t="s">
        <v>71</v>
      </c>
      <c r="C12" s="149">
        <v>265.8</v>
      </c>
      <c r="D12" s="202" t="s">
        <v>76</v>
      </c>
      <c r="E12" s="149">
        <v>8.5</v>
      </c>
      <c r="F12" s="202">
        <v>21.9</v>
      </c>
      <c r="G12" s="203">
        <v>339.6</v>
      </c>
      <c r="H12" s="280" t="s">
        <v>44</v>
      </c>
      <c r="I12" s="280">
        <v>4.2</v>
      </c>
      <c r="J12" s="22" t="s">
        <v>71</v>
      </c>
      <c r="K12" s="161">
        <v>5</v>
      </c>
      <c r="L12" s="22">
        <v>8.4</v>
      </c>
      <c r="M12" s="161">
        <v>4.5</v>
      </c>
    </row>
    <row r="13" spans="1:13" x14ac:dyDescent="0.35">
      <c r="A13" s="9" t="s">
        <v>8</v>
      </c>
      <c r="B13" s="161" t="s">
        <v>27</v>
      </c>
      <c r="C13" s="149">
        <v>156.1</v>
      </c>
      <c r="D13" s="161" t="s">
        <v>27</v>
      </c>
      <c r="E13" s="161" t="s">
        <v>27</v>
      </c>
      <c r="F13" s="202" t="s">
        <v>89</v>
      </c>
      <c r="G13" s="203">
        <v>179.7</v>
      </c>
      <c r="H13" s="161" t="s">
        <v>27</v>
      </c>
      <c r="I13" s="280">
        <v>2.4</v>
      </c>
      <c r="J13" s="161" t="s">
        <v>27</v>
      </c>
      <c r="K13" s="161" t="s">
        <v>27</v>
      </c>
      <c r="L13" s="22" t="s">
        <v>90</v>
      </c>
      <c r="M13" s="161" t="s">
        <v>92</v>
      </c>
    </row>
    <row r="14" spans="1:13" x14ac:dyDescent="0.35">
      <c r="A14" s="9" t="s">
        <v>9</v>
      </c>
      <c r="B14" s="161" t="s">
        <v>27</v>
      </c>
      <c r="C14" s="149">
        <v>161.30000000000001</v>
      </c>
      <c r="D14" s="161" t="s">
        <v>27</v>
      </c>
      <c r="E14" s="161" t="s">
        <v>27</v>
      </c>
      <c r="F14" s="202" t="s">
        <v>66</v>
      </c>
      <c r="G14" s="203">
        <v>190.1</v>
      </c>
      <c r="H14" s="161" t="s">
        <v>27</v>
      </c>
      <c r="I14" s="280">
        <v>2.5</v>
      </c>
      <c r="J14" s="161" t="s">
        <v>27</v>
      </c>
      <c r="K14" s="161" t="s">
        <v>27</v>
      </c>
      <c r="L14" s="22" t="s">
        <v>91</v>
      </c>
      <c r="M14" s="161" t="s">
        <v>93</v>
      </c>
    </row>
    <row r="15" spans="1:13" x14ac:dyDescent="0.35">
      <c r="A15" s="139" t="s">
        <v>221</v>
      </c>
      <c r="B15" s="203" t="s">
        <v>31</v>
      </c>
      <c r="C15" s="203" t="s">
        <v>31</v>
      </c>
      <c r="D15" s="203" t="s">
        <v>31</v>
      </c>
      <c r="E15" s="203" t="s">
        <v>31</v>
      </c>
      <c r="F15" s="202" t="s">
        <v>31</v>
      </c>
      <c r="G15" s="281" t="s">
        <v>31</v>
      </c>
      <c r="H15" s="22" t="s">
        <v>31</v>
      </c>
      <c r="I15" s="161" t="s">
        <v>31</v>
      </c>
      <c r="J15" s="22" t="s">
        <v>31</v>
      </c>
      <c r="K15" s="161" t="s">
        <v>31</v>
      </c>
      <c r="L15" s="22" t="s">
        <v>31</v>
      </c>
      <c r="M15" s="161" t="s">
        <v>31</v>
      </c>
    </row>
    <row r="16" spans="1:13" x14ac:dyDescent="0.35">
      <c r="A16" s="9" t="s">
        <v>588</v>
      </c>
      <c r="B16" s="282">
        <v>45.5</v>
      </c>
      <c r="C16" s="202">
        <v>4688.1000000000004</v>
      </c>
      <c r="D16" s="203">
        <v>35</v>
      </c>
      <c r="E16" s="202">
        <v>155.30000000000001</v>
      </c>
      <c r="F16" s="203">
        <v>232.6</v>
      </c>
      <c r="G16" s="202">
        <v>5633.3</v>
      </c>
      <c r="H16" s="161">
        <v>80.3</v>
      </c>
      <c r="I16" s="22">
        <v>73.5</v>
      </c>
      <c r="J16" s="161">
        <v>73.7</v>
      </c>
      <c r="K16" s="22">
        <v>91.7</v>
      </c>
      <c r="L16" s="161">
        <v>88.7</v>
      </c>
      <c r="M16" s="22">
        <v>74.3</v>
      </c>
    </row>
    <row r="17" spans="1:15" x14ac:dyDescent="0.35">
      <c r="A17" s="9" t="s">
        <v>589</v>
      </c>
      <c r="B17" s="161" t="s">
        <v>27</v>
      </c>
      <c r="C17" s="202">
        <v>914.3</v>
      </c>
      <c r="D17" s="161" t="s">
        <v>27</v>
      </c>
      <c r="E17" s="202" t="s">
        <v>94</v>
      </c>
      <c r="F17" s="203" t="s">
        <v>95</v>
      </c>
      <c r="G17" s="202">
        <v>1069.3</v>
      </c>
      <c r="H17" s="161" t="s">
        <v>27</v>
      </c>
      <c r="I17" s="22">
        <v>14.3</v>
      </c>
      <c r="J17" s="161" t="s">
        <v>41</v>
      </c>
      <c r="K17" s="22" t="s">
        <v>98</v>
      </c>
      <c r="L17" s="161" t="s">
        <v>79</v>
      </c>
      <c r="M17" s="22" t="s">
        <v>99</v>
      </c>
    </row>
    <row r="18" spans="1:15" x14ac:dyDescent="0.35">
      <c r="A18" s="9" t="s">
        <v>590</v>
      </c>
      <c r="B18" s="161" t="s">
        <v>27</v>
      </c>
      <c r="C18" s="202">
        <v>779.4</v>
      </c>
      <c r="D18" s="161" t="s">
        <v>27</v>
      </c>
      <c r="E18" s="202" t="s">
        <v>57</v>
      </c>
      <c r="F18" s="203">
        <v>15.9</v>
      </c>
      <c r="G18" s="202">
        <v>882.4</v>
      </c>
      <c r="H18" s="161" t="s">
        <v>96</v>
      </c>
      <c r="I18" s="22">
        <v>12.2</v>
      </c>
      <c r="J18" s="161" t="s">
        <v>97</v>
      </c>
      <c r="K18" s="22" t="s">
        <v>91</v>
      </c>
      <c r="L18" s="161">
        <v>6.1</v>
      </c>
      <c r="M18" s="22">
        <v>11.6</v>
      </c>
    </row>
    <row r="19" spans="1:15" x14ac:dyDescent="0.35">
      <c r="A19" s="12" t="s">
        <v>222</v>
      </c>
      <c r="B19" s="203" t="s">
        <v>31</v>
      </c>
      <c r="C19" s="202" t="s">
        <v>31</v>
      </c>
      <c r="D19" s="203" t="s">
        <v>31</v>
      </c>
      <c r="E19" s="202" t="s">
        <v>31</v>
      </c>
      <c r="F19" s="203" t="s">
        <v>31</v>
      </c>
      <c r="G19" s="203" t="s">
        <v>31</v>
      </c>
      <c r="H19" s="161" t="s">
        <v>31</v>
      </c>
      <c r="I19" s="22" t="s">
        <v>31</v>
      </c>
      <c r="J19" s="161" t="s">
        <v>31</v>
      </c>
      <c r="K19" s="22" t="s">
        <v>31</v>
      </c>
      <c r="L19" s="161" t="s">
        <v>31</v>
      </c>
      <c r="M19" s="161" t="s">
        <v>31</v>
      </c>
    </row>
    <row r="20" spans="1:15" ht="16.5" x14ac:dyDescent="0.35">
      <c r="A20" s="9" t="s">
        <v>223</v>
      </c>
      <c r="B20" s="204">
        <v>28.7</v>
      </c>
      <c r="C20" s="204">
        <v>3099.9</v>
      </c>
      <c r="D20" s="204">
        <v>20.6</v>
      </c>
      <c r="E20" s="204">
        <v>71.900000000000006</v>
      </c>
      <c r="F20" s="204">
        <v>115.7</v>
      </c>
      <c r="G20" s="204">
        <v>3662.5</v>
      </c>
      <c r="H20" s="161">
        <v>50.6</v>
      </c>
      <c r="I20" s="161">
        <v>48.6</v>
      </c>
      <c r="J20" s="161">
        <v>43.4</v>
      </c>
      <c r="K20" s="161">
        <v>42.5</v>
      </c>
      <c r="L20" s="161">
        <v>44.1</v>
      </c>
      <c r="M20" s="205">
        <v>48.3</v>
      </c>
      <c r="O20" s="288"/>
    </row>
    <row r="21" spans="1:15" x14ac:dyDescent="0.35">
      <c r="A21" s="9" t="s">
        <v>224</v>
      </c>
      <c r="B21" s="204">
        <v>27.9</v>
      </c>
      <c r="C21" s="204">
        <v>3281.9</v>
      </c>
      <c r="D21" s="204">
        <v>26.9</v>
      </c>
      <c r="E21" s="204">
        <v>97.4</v>
      </c>
      <c r="F21" s="204">
        <v>146.6</v>
      </c>
      <c r="G21" s="204">
        <v>3922.5</v>
      </c>
      <c r="H21" s="161">
        <v>49.4</v>
      </c>
      <c r="I21" s="161">
        <v>51.4</v>
      </c>
      <c r="J21" s="161">
        <v>56.6</v>
      </c>
      <c r="K21" s="161">
        <v>57.5</v>
      </c>
      <c r="L21" s="161">
        <v>55.9</v>
      </c>
      <c r="M21" s="205">
        <v>51.7</v>
      </c>
      <c r="O21"/>
    </row>
    <row r="22" spans="1:15" ht="16.5" x14ac:dyDescent="0.35">
      <c r="A22" s="12" t="s">
        <v>225</v>
      </c>
      <c r="B22" s="203" t="s">
        <v>31</v>
      </c>
      <c r="C22" s="203" t="s">
        <v>31</v>
      </c>
      <c r="D22" s="203" t="s">
        <v>31</v>
      </c>
      <c r="E22" s="203" t="s">
        <v>31</v>
      </c>
      <c r="F22" s="203" t="s">
        <v>31</v>
      </c>
      <c r="G22" s="203" t="s">
        <v>31</v>
      </c>
      <c r="H22" s="161" t="s">
        <v>31</v>
      </c>
      <c r="I22" s="161" t="s">
        <v>31</v>
      </c>
      <c r="J22" s="161" t="s">
        <v>31</v>
      </c>
      <c r="K22" s="161" t="s">
        <v>31</v>
      </c>
      <c r="L22" s="161" t="s">
        <v>31</v>
      </c>
      <c r="M22" s="161" t="s">
        <v>31</v>
      </c>
      <c r="O22" s="288"/>
    </row>
    <row r="23" spans="1:15" x14ac:dyDescent="0.35">
      <c r="A23" s="13" t="s">
        <v>226</v>
      </c>
      <c r="B23" s="273">
        <v>23.3</v>
      </c>
      <c r="C23" s="273">
        <v>1524.8</v>
      </c>
      <c r="D23" s="202" t="s">
        <v>100</v>
      </c>
      <c r="E23" s="202">
        <v>65.900000000000006</v>
      </c>
      <c r="F23" s="203">
        <v>104.6</v>
      </c>
      <c r="G23" s="273">
        <v>1894.4</v>
      </c>
      <c r="H23" s="161">
        <v>41.1</v>
      </c>
      <c r="I23" s="22">
        <v>23.9</v>
      </c>
      <c r="J23" s="161">
        <v>35</v>
      </c>
      <c r="K23" s="22">
        <v>38.9</v>
      </c>
      <c r="L23" s="22">
        <v>39.9</v>
      </c>
      <c r="M23" s="274">
        <v>25</v>
      </c>
      <c r="O23"/>
    </row>
    <row r="24" spans="1:15" ht="16.5" x14ac:dyDescent="0.35">
      <c r="A24" s="13" t="s">
        <v>227</v>
      </c>
      <c r="B24" s="273">
        <v>22.8</v>
      </c>
      <c r="C24" s="273">
        <v>2447.9</v>
      </c>
      <c r="D24" s="202">
        <v>23</v>
      </c>
      <c r="E24" s="202">
        <v>67.5</v>
      </c>
      <c r="F24" s="203">
        <v>105.7</v>
      </c>
      <c r="G24" s="273">
        <v>2929.3</v>
      </c>
      <c r="H24" s="161">
        <v>40.299999999999997</v>
      </c>
      <c r="I24" s="22">
        <v>38.4</v>
      </c>
      <c r="J24" s="22">
        <v>48.4</v>
      </c>
      <c r="K24" s="22">
        <v>39.9</v>
      </c>
      <c r="L24" s="22">
        <v>40.299999999999997</v>
      </c>
      <c r="M24" s="274">
        <v>38.6</v>
      </c>
      <c r="O24" s="288"/>
    </row>
    <row r="25" spans="1:15" x14ac:dyDescent="0.35">
      <c r="A25" s="13" t="s">
        <v>228</v>
      </c>
      <c r="B25" s="273">
        <v>10.6</v>
      </c>
      <c r="C25" s="273">
        <v>2409.1</v>
      </c>
      <c r="D25" s="202" t="s">
        <v>101</v>
      </c>
      <c r="E25" s="202">
        <v>35.9</v>
      </c>
      <c r="F25" s="203">
        <v>52</v>
      </c>
      <c r="G25" s="273">
        <v>2761.4</v>
      </c>
      <c r="H25" s="22">
        <v>18.600000000000001</v>
      </c>
      <c r="I25" s="22">
        <v>37.799999999999997</v>
      </c>
      <c r="J25" s="22" t="s">
        <v>100</v>
      </c>
      <c r="K25" s="22">
        <v>21.2</v>
      </c>
      <c r="L25" s="22">
        <v>19.8</v>
      </c>
      <c r="M25" s="274">
        <v>36.4</v>
      </c>
      <c r="O25"/>
    </row>
    <row r="26" spans="1:15" ht="16.5" x14ac:dyDescent="0.35">
      <c r="A26" s="12" t="s">
        <v>229</v>
      </c>
      <c r="B26" s="203" t="s">
        <v>31</v>
      </c>
      <c r="C26" s="203" t="s">
        <v>31</v>
      </c>
      <c r="D26" s="203" t="s">
        <v>31</v>
      </c>
      <c r="E26" s="203" t="s">
        <v>31</v>
      </c>
      <c r="F26" s="203" t="s">
        <v>31</v>
      </c>
      <c r="G26" s="203" t="s">
        <v>31</v>
      </c>
      <c r="H26" s="161" t="s">
        <v>31</v>
      </c>
      <c r="I26" s="161" t="s">
        <v>31</v>
      </c>
      <c r="J26" s="161" t="s">
        <v>31</v>
      </c>
      <c r="K26" s="161" t="s">
        <v>31</v>
      </c>
      <c r="L26" s="161" t="s">
        <v>31</v>
      </c>
      <c r="M26" s="161" t="s">
        <v>31</v>
      </c>
      <c r="O26" s="288"/>
    </row>
    <row r="27" spans="1:15" x14ac:dyDescent="0.35">
      <c r="A27" s="304" t="s">
        <v>587</v>
      </c>
      <c r="B27" s="203">
        <v>19</v>
      </c>
      <c r="C27" s="202">
        <v>2897</v>
      </c>
      <c r="D27" s="202">
        <v>43.6</v>
      </c>
      <c r="E27" s="202">
        <v>84.1</v>
      </c>
      <c r="F27" s="202">
        <v>90</v>
      </c>
      <c r="G27" s="203">
        <v>3466.2</v>
      </c>
      <c r="H27" s="161">
        <v>33.5</v>
      </c>
      <c r="I27" s="161">
        <v>45.4</v>
      </c>
      <c r="J27" s="22">
        <v>91.8</v>
      </c>
      <c r="K27" s="22">
        <v>49.7</v>
      </c>
      <c r="L27" s="161">
        <v>34.299999999999997</v>
      </c>
      <c r="M27" s="22">
        <v>45.7</v>
      </c>
      <c r="O27"/>
    </row>
    <row r="28" spans="1:15" ht="16.5" x14ac:dyDescent="0.35">
      <c r="A28" s="14" t="s">
        <v>235</v>
      </c>
      <c r="B28" s="203">
        <v>20.6</v>
      </c>
      <c r="C28" s="202">
        <v>1804.7</v>
      </c>
      <c r="D28" s="161" t="s">
        <v>27</v>
      </c>
      <c r="E28" s="202">
        <v>57.7</v>
      </c>
      <c r="F28" s="202">
        <v>111.6</v>
      </c>
      <c r="G28" s="203">
        <v>2195.4</v>
      </c>
      <c r="H28" s="161">
        <v>36.299999999999997</v>
      </c>
      <c r="I28" s="161">
        <v>28.3</v>
      </c>
      <c r="J28" s="161" t="s">
        <v>27</v>
      </c>
      <c r="K28" s="22">
        <v>34.1</v>
      </c>
      <c r="L28" s="22">
        <v>42.5</v>
      </c>
      <c r="M28" s="22">
        <v>28.9</v>
      </c>
      <c r="O28" s="288"/>
    </row>
    <row r="29" spans="1:15" x14ac:dyDescent="0.35">
      <c r="A29" s="14" t="s">
        <v>236</v>
      </c>
      <c r="B29" s="202">
        <v>17</v>
      </c>
      <c r="C29" s="202">
        <v>1677.5</v>
      </c>
      <c r="D29" s="161" t="s">
        <v>27</v>
      </c>
      <c r="E29" s="202">
        <v>26.4</v>
      </c>
      <c r="F29" s="202">
        <v>60.7</v>
      </c>
      <c r="G29" s="203">
        <v>1918.1</v>
      </c>
      <c r="H29" s="161">
        <v>30</v>
      </c>
      <c r="I29" s="22">
        <v>26.3</v>
      </c>
      <c r="J29" s="161" t="s">
        <v>27</v>
      </c>
      <c r="K29" s="22">
        <v>15.6</v>
      </c>
      <c r="L29" s="22">
        <v>23.1</v>
      </c>
      <c r="M29" s="161">
        <v>25.3</v>
      </c>
      <c r="O29"/>
    </row>
    <row r="30" spans="1:15" ht="16.5" x14ac:dyDescent="0.35">
      <c r="A30" s="12" t="s">
        <v>230</v>
      </c>
      <c r="B30" s="203" t="s">
        <v>31</v>
      </c>
      <c r="C30" s="203" t="s">
        <v>31</v>
      </c>
      <c r="D30" s="203" t="s">
        <v>31</v>
      </c>
      <c r="E30" s="203" t="s">
        <v>31</v>
      </c>
      <c r="F30" s="206" t="s">
        <v>31</v>
      </c>
      <c r="G30" s="202" t="s">
        <v>31</v>
      </c>
      <c r="H30" s="161" t="s">
        <v>31</v>
      </c>
      <c r="I30" s="161" t="s">
        <v>31</v>
      </c>
      <c r="J30" s="22" t="s">
        <v>31</v>
      </c>
      <c r="K30" s="161" t="s">
        <v>31</v>
      </c>
      <c r="L30" s="161" t="s">
        <v>31</v>
      </c>
      <c r="M30" s="161" t="s">
        <v>31</v>
      </c>
      <c r="O30" s="288"/>
    </row>
    <row r="31" spans="1:15" x14ac:dyDescent="0.35">
      <c r="A31" s="13" t="s">
        <v>231</v>
      </c>
      <c r="B31" s="203" t="s">
        <v>102</v>
      </c>
      <c r="C31" s="203">
        <v>4515.8</v>
      </c>
      <c r="D31" s="203" t="s">
        <v>103</v>
      </c>
      <c r="E31" s="206">
        <v>87.2</v>
      </c>
      <c r="F31" s="203">
        <v>119.2</v>
      </c>
      <c r="G31" s="203">
        <v>5068.6000000000004</v>
      </c>
      <c r="H31" s="161">
        <v>19</v>
      </c>
      <c r="I31" s="161">
        <v>70.8</v>
      </c>
      <c r="J31" s="161">
        <v>26.9</v>
      </c>
      <c r="K31" s="161">
        <v>51.5</v>
      </c>
      <c r="L31" s="161">
        <v>45.5</v>
      </c>
      <c r="M31" s="161">
        <v>66.8</v>
      </c>
      <c r="O31"/>
    </row>
    <row r="32" spans="1:15" ht="16.5" x14ac:dyDescent="0.35">
      <c r="A32" s="13" t="s">
        <v>232</v>
      </c>
      <c r="B32" s="161" t="s">
        <v>27</v>
      </c>
      <c r="C32" s="203">
        <v>85.2</v>
      </c>
      <c r="D32" s="203" t="s">
        <v>84</v>
      </c>
      <c r="E32" s="206">
        <v>19.399999999999999</v>
      </c>
      <c r="F32" s="203">
        <v>35.9</v>
      </c>
      <c r="G32" s="203">
        <v>170.9</v>
      </c>
      <c r="H32" s="161" t="s">
        <v>27</v>
      </c>
      <c r="I32" s="161">
        <v>1.3</v>
      </c>
      <c r="J32" s="161">
        <v>40.1</v>
      </c>
      <c r="K32" s="161">
        <v>11.5</v>
      </c>
      <c r="L32" s="161">
        <v>13.7</v>
      </c>
      <c r="M32" s="161">
        <v>2.2999999999999998</v>
      </c>
      <c r="O32" s="288"/>
    </row>
    <row r="33" spans="1:15" x14ac:dyDescent="0.35">
      <c r="A33" s="13" t="s">
        <v>233</v>
      </c>
      <c r="B33" s="203">
        <v>27.5</v>
      </c>
      <c r="C33" s="203">
        <v>122</v>
      </c>
      <c r="D33" s="161" t="s">
        <v>27</v>
      </c>
      <c r="E33" s="206">
        <v>22.7</v>
      </c>
      <c r="F33" s="203">
        <v>17.2</v>
      </c>
      <c r="G33" s="203">
        <v>214.3</v>
      </c>
      <c r="H33" s="161">
        <v>48.6</v>
      </c>
      <c r="I33" s="161">
        <v>1.9</v>
      </c>
      <c r="J33" s="161" t="s">
        <v>27</v>
      </c>
      <c r="K33" s="161">
        <v>13.4</v>
      </c>
      <c r="L33" s="161">
        <v>6.5</v>
      </c>
      <c r="M33" s="161">
        <v>2.8</v>
      </c>
      <c r="O33"/>
    </row>
    <row r="34" spans="1:15" ht="16.5" x14ac:dyDescent="0.35">
      <c r="A34" s="13" t="s">
        <v>238</v>
      </c>
      <c r="B34" s="203" t="s">
        <v>51</v>
      </c>
      <c r="C34" s="203">
        <v>1431.8</v>
      </c>
      <c r="D34" s="203" t="s">
        <v>104</v>
      </c>
      <c r="E34" s="206">
        <v>34.5</v>
      </c>
      <c r="F34" s="203">
        <v>81.7</v>
      </c>
      <c r="G34" s="203">
        <v>1686.5</v>
      </c>
      <c r="H34" s="161" t="s">
        <v>106</v>
      </c>
      <c r="I34" s="161">
        <v>22.4</v>
      </c>
      <c r="J34" s="161" t="s">
        <v>105</v>
      </c>
      <c r="K34" s="161">
        <v>20.399999999999999</v>
      </c>
      <c r="L34" s="161">
        <v>31.2</v>
      </c>
      <c r="M34" s="161">
        <v>22.2</v>
      </c>
      <c r="O34" s="288"/>
    </row>
    <row r="35" spans="1:15" x14ac:dyDescent="0.35">
      <c r="A35" s="6" t="s">
        <v>253</v>
      </c>
      <c r="B35" s="203" t="s">
        <v>31</v>
      </c>
      <c r="C35" s="203" t="s">
        <v>31</v>
      </c>
      <c r="D35" s="203" t="s">
        <v>31</v>
      </c>
      <c r="E35" s="203" t="s">
        <v>31</v>
      </c>
      <c r="F35" s="206" t="s">
        <v>31</v>
      </c>
      <c r="G35" s="203" t="s">
        <v>31</v>
      </c>
      <c r="H35" s="161" t="s">
        <v>31</v>
      </c>
      <c r="I35" s="161" t="s">
        <v>31</v>
      </c>
      <c r="J35" s="161" t="s">
        <v>31</v>
      </c>
      <c r="K35" s="161" t="s">
        <v>31</v>
      </c>
      <c r="L35" s="161" t="s">
        <v>31</v>
      </c>
      <c r="M35" s="161" t="s">
        <v>31</v>
      </c>
    </row>
    <row r="36" spans="1:15" x14ac:dyDescent="0.35">
      <c r="A36" s="15" t="s">
        <v>262</v>
      </c>
      <c r="B36" s="203" t="s">
        <v>72</v>
      </c>
      <c r="C36" s="203">
        <v>2181.6999999999998</v>
      </c>
      <c r="D36" s="203">
        <v>29.9</v>
      </c>
      <c r="E36" s="203">
        <v>96.5</v>
      </c>
      <c r="F36" s="203">
        <v>129.30000000000001</v>
      </c>
      <c r="G36" s="275">
        <v>2674.7</v>
      </c>
      <c r="H36" s="161">
        <v>27.4</v>
      </c>
      <c r="I36" s="161">
        <v>34.200000000000003</v>
      </c>
      <c r="J36" s="161">
        <v>63</v>
      </c>
      <c r="K36" s="161">
        <v>57</v>
      </c>
      <c r="L36" s="161">
        <v>49.3</v>
      </c>
      <c r="M36" s="161">
        <v>35.299999999999997</v>
      </c>
    </row>
    <row r="37" spans="1:15" x14ac:dyDescent="0.35">
      <c r="A37" s="15" t="s">
        <v>254</v>
      </c>
      <c r="B37" s="203">
        <v>36</v>
      </c>
      <c r="C37" s="203">
        <v>3340.1</v>
      </c>
      <c r="D37" s="203" t="s">
        <v>184</v>
      </c>
      <c r="E37" s="203">
        <v>58.9</v>
      </c>
      <c r="F37" s="203">
        <v>101.5</v>
      </c>
      <c r="G37" s="275">
        <v>3898</v>
      </c>
      <c r="H37" s="161">
        <v>63.6</v>
      </c>
      <c r="I37" s="161">
        <v>52.3</v>
      </c>
      <c r="J37" s="161">
        <v>28.6</v>
      </c>
      <c r="K37" s="161">
        <v>34.799999999999997</v>
      </c>
      <c r="L37" s="161">
        <v>38.700000000000003</v>
      </c>
      <c r="M37" s="161">
        <v>51.4</v>
      </c>
    </row>
    <row r="38" spans="1:15" x14ac:dyDescent="0.35">
      <c r="A38" s="13" t="s">
        <v>255</v>
      </c>
      <c r="B38" s="203" t="s">
        <v>27</v>
      </c>
      <c r="C38" s="161">
        <v>222.1</v>
      </c>
      <c r="D38" s="203" t="s">
        <v>27</v>
      </c>
      <c r="E38" s="203" t="s">
        <v>58</v>
      </c>
      <c r="F38" s="203" t="s">
        <v>38</v>
      </c>
      <c r="G38" s="161">
        <v>257</v>
      </c>
      <c r="H38" s="161" t="s">
        <v>27</v>
      </c>
      <c r="I38" s="161">
        <v>3.5</v>
      </c>
      <c r="J38" s="161" t="s">
        <v>27</v>
      </c>
      <c r="K38" s="161" t="s">
        <v>90</v>
      </c>
      <c r="L38" s="161" t="s">
        <v>91</v>
      </c>
      <c r="M38" s="161">
        <v>3.4</v>
      </c>
    </row>
    <row r="39" spans="1:15" x14ac:dyDescent="0.35">
      <c r="A39" s="13" t="s">
        <v>256</v>
      </c>
      <c r="B39" s="203" t="s">
        <v>583</v>
      </c>
      <c r="C39" s="161">
        <v>609.4</v>
      </c>
      <c r="D39" s="203" t="s">
        <v>27</v>
      </c>
      <c r="E39" s="203" t="s">
        <v>584</v>
      </c>
      <c r="F39" s="203">
        <v>24.2</v>
      </c>
      <c r="G39" s="275">
        <v>706.6</v>
      </c>
      <c r="H39" s="161" t="s">
        <v>108</v>
      </c>
      <c r="I39" s="161">
        <v>9.5</v>
      </c>
      <c r="J39" s="161" t="s">
        <v>27</v>
      </c>
      <c r="K39" s="161" t="s">
        <v>45</v>
      </c>
      <c r="L39" s="161">
        <v>9.1999999999999993</v>
      </c>
      <c r="M39" s="161">
        <v>9.3000000000000007</v>
      </c>
    </row>
    <row r="40" spans="1:15" x14ac:dyDescent="0.35">
      <c r="A40" s="6" t="s">
        <v>257</v>
      </c>
      <c r="B40" s="275" t="s">
        <v>31</v>
      </c>
      <c r="C40" s="203" t="s">
        <v>31</v>
      </c>
      <c r="D40" s="203" t="s">
        <v>31</v>
      </c>
      <c r="E40" s="203" t="s">
        <v>31</v>
      </c>
      <c r="F40" s="206" t="s">
        <v>31</v>
      </c>
      <c r="G40" s="203" t="s">
        <v>31</v>
      </c>
      <c r="H40" s="161" t="s">
        <v>31</v>
      </c>
      <c r="I40" s="161" t="s">
        <v>31</v>
      </c>
      <c r="J40" s="161" t="s">
        <v>31</v>
      </c>
      <c r="K40" s="161" t="s">
        <v>31</v>
      </c>
      <c r="L40" s="161" t="s">
        <v>31</v>
      </c>
      <c r="M40" s="161" t="s">
        <v>31</v>
      </c>
    </row>
    <row r="41" spans="1:15" x14ac:dyDescent="0.35">
      <c r="A41" s="13" t="s">
        <v>258</v>
      </c>
      <c r="B41" s="276">
        <v>5.7</v>
      </c>
      <c r="C41" s="276">
        <v>606.1</v>
      </c>
      <c r="D41" s="203" t="s">
        <v>110</v>
      </c>
      <c r="E41" s="276">
        <v>12.8</v>
      </c>
      <c r="F41" s="203">
        <v>22.1</v>
      </c>
      <c r="G41" s="276">
        <v>730.7</v>
      </c>
      <c r="H41" s="161" t="s">
        <v>114</v>
      </c>
      <c r="I41" s="161">
        <v>9.5</v>
      </c>
      <c r="J41" s="161" t="s">
        <v>115</v>
      </c>
      <c r="K41" s="161">
        <v>7.6</v>
      </c>
      <c r="L41" s="161">
        <v>8.4</v>
      </c>
      <c r="M41" s="277">
        <v>9.6</v>
      </c>
    </row>
    <row r="42" spans="1:15" x14ac:dyDescent="0.35">
      <c r="A42" s="13" t="s">
        <v>259</v>
      </c>
      <c r="B42" s="276">
        <v>14.8</v>
      </c>
      <c r="C42" s="276">
        <v>1843.7</v>
      </c>
      <c r="D42" s="203" t="s">
        <v>56</v>
      </c>
      <c r="E42" s="276">
        <v>30.9</v>
      </c>
      <c r="F42" s="203">
        <v>64.3</v>
      </c>
      <c r="G42" s="276">
        <v>2164.9</v>
      </c>
      <c r="H42" s="161">
        <v>26.2</v>
      </c>
      <c r="I42" s="161">
        <v>28.9</v>
      </c>
      <c r="J42" s="161" t="s">
        <v>116</v>
      </c>
      <c r="K42" s="161">
        <v>18.3</v>
      </c>
      <c r="L42" s="161">
        <v>24.5</v>
      </c>
      <c r="M42" s="277">
        <v>28.5</v>
      </c>
    </row>
    <row r="43" spans="1:15" x14ac:dyDescent="0.35">
      <c r="A43" s="13" t="s">
        <v>260</v>
      </c>
      <c r="B43" s="276" t="s">
        <v>86</v>
      </c>
      <c r="C43" s="276">
        <v>1809.2</v>
      </c>
      <c r="D43" s="203" t="s">
        <v>41</v>
      </c>
      <c r="E43" s="276">
        <v>38.6</v>
      </c>
      <c r="F43" s="203">
        <v>76.400000000000006</v>
      </c>
      <c r="G43" s="276">
        <v>2126.6999999999998</v>
      </c>
      <c r="H43" s="161">
        <v>27</v>
      </c>
      <c r="I43" s="161">
        <v>28.3</v>
      </c>
      <c r="J43" s="161" t="s">
        <v>117</v>
      </c>
      <c r="K43" s="161">
        <v>22.8</v>
      </c>
      <c r="L43" s="161">
        <v>29.1</v>
      </c>
      <c r="M43" s="277">
        <v>28</v>
      </c>
    </row>
    <row r="44" spans="1:15" x14ac:dyDescent="0.35">
      <c r="A44" s="13" t="s">
        <v>261</v>
      </c>
      <c r="B44" s="276">
        <v>20.8</v>
      </c>
      <c r="C44" s="276">
        <v>2122.6999999999998</v>
      </c>
      <c r="D44" s="203">
        <v>25.2</v>
      </c>
      <c r="E44" s="276">
        <v>86.9</v>
      </c>
      <c r="F44" s="203">
        <v>99.4</v>
      </c>
      <c r="G44" s="276">
        <v>2562.6</v>
      </c>
      <c r="H44" s="161">
        <v>36.799999999999997</v>
      </c>
      <c r="I44" s="161">
        <v>33.299999999999997</v>
      </c>
      <c r="J44" s="161">
        <v>53</v>
      </c>
      <c r="K44" s="161">
        <v>51.3</v>
      </c>
      <c r="L44" s="161">
        <v>37.9</v>
      </c>
      <c r="M44" s="277">
        <v>33.799999999999997</v>
      </c>
    </row>
    <row r="45" spans="1:15" x14ac:dyDescent="0.35">
      <c r="A45" s="6" t="s">
        <v>263</v>
      </c>
      <c r="B45" s="203" t="s">
        <v>31</v>
      </c>
      <c r="C45" s="203" t="s">
        <v>31</v>
      </c>
      <c r="D45" s="203" t="s">
        <v>31</v>
      </c>
      <c r="E45" s="203" t="s">
        <v>31</v>
      </c>
      <c r="F45" s="203" t="s">
        <v>31</v>
      </c>
      <c r="G45" s="203" t="s">
        <v>31</v>
      </c>
      <c r="H45" s="161" t="s">
        <v>31</v>
      </c>
      <c r="I45" s="161" t="s">
        <v>31</v>
      </c>
      <c r="J45" s="161" t="s">
        <v>31</v>
      </c>
      <c r="K45" s="161" t="s">
        <v>31</v>
      </c>
      <c r="L45" s="161" t="s">
        <v>31</v>
      </c>
      <c r="M45" s="161" t="s">
        <v>31</v>
      </c>
    </row>
    <row r="46" spans="1:15" x14ac:dyDescent="0.35">
      <c r="A46" s="13" t="s">
        <v>264</v>
      </c>
      <c r="B46" s="278">
        <v>5.7</v>
      </c>
      <c r="C46" s="278">
        <v>606.1</v>
      </c>
      <c r="D46" s="203" t="s">
        <v>110</v>
      </c>
      <c r="E46" s="278">
        <v>12.8</v>
      </c>
      <c r="F46" s="203">
        <v>22.1</v>
      </c>
      <c r="G46" s="278">
        <v>730.7</v>
      </c>
      <c r="H46" s="161" t="s">
        <v>114</v>
      </c>
      <c r="I46" s="161">
        <v>9.5</v>
      </c>
      <c r="J46" s="161" t="s">
        <v>115</v>
      </c>
      <c r="K46" s="161">
        <v>7.6</v>
      </c>
      <c r="L46" s="161">
        <v>8.4</v>
      </c>
      <c r="M46" s="279">
        <v>9.6</v>
      </c>
    </row>
    <row r="47" spans="1:15" x14ac:dyDescent="0.35">
      <c r="A47" s="13" t="s">
        <v>265</v>
      </c>
      <c r="B47" s="161" t="s">
        <v>27</v>
      </c>
      <c r="C47" s="278">
        <v>131.69999999999999</v>
      </c>
      <c r="D47" s="161" t="s">
        <v>27</v>
      </c>
      <c r="E47" s="278" t="s">
        <v>111</v>
      </c>
      <c r="F47" s="203">
        <v>13.9</v>
      </c>
      <c r="G47" s="278">
        <v>174.2</v>
      </c>
      <c r="H47" s="161" t="s">
        <v>27</v>
      </c>
      <c r="I47" s="161">
        <v>2.1</v>
      </c>
      <c r="J47" s="161" t="s">
        <v>27</v>
      </c>
      <c r="K47" s="161" t="s">
        <v>45</v>
      </c>
      <c r="L47" s="161">
        <v>5.3</v>
      </c>
      <c r="M47" s="279">
        <v>2.2999999999999998</v>
      </c>
    </row>
    <row r="48" spans="1:15" x14ac:dyDescent="0.35">
      <c r="A48" s="13" t="s">
        <v>266</v>
      </c>
      <c r="B48" s="278">
        <v>14.8</v>
      </c>
      <c r="C48" s="278">
        <v>1770.9</v>
      </c>
      <c r="D48" s="203" t="s">
        <v>56</v>
      </c>
      <c r="E48" s="278">
        <v>27.5</v>
      </c>
      <c r="F48" s="203">
        <v>54.2</v>
      </c>
      <c r="G48" s="278">
        <v>2066.1</v>
      </c>
      <c r="H48" s="161">
        <v>26.2</v>
      </c>
      <c r="I48" s="161">
        <v>27.7</v>
      </c>
      <c r="J48" s="161" t="s">
        <v>116</v>
      </c>
      <c r="K48" s="161">
        <v>16.3</v>
      </c>
      <c r="L48" s="161">
        <v>20.7</v>
      </c>
      <c r="M48" s="279">
        <v>27.2</v>
      </c>
    </row>
    <row r="49" spans="1:13" x14ac:dyDescent="0.35">
      <c r="A49" s="13" t="s">
        <v>267</v>
      </c>
      <c r="B49" s="278" t="s">
        <v>113</v>
      </c>
      <c r="C49" s="278">
        <v>1191.5</v>
      </c>
      <c r="D49" s="203" t="s">
        <v>112</v>
      </c>
      <c r="E49" s="278">
        <v>40.299999999999997</v>
      </c>
      <c r="F49" s="203">
        <v>69.7</v>
      </c>
      <c r="G49" s="278">
        <v>1451.6</v>
      </c>
      <c r="H49" s="161">
        <v>29.5</v>
      </c>
      <c r="I49" s="161">
        <v>18.7</v>
      </c>
      <c r="J49" s="161" t="s">
        <v>118</v>
      </c>
      <c r="K49" s="161">
        <v>23.8</v>
      </c>
      <c r="L49" s="161">
        <v>26.6</v>
      </c>
      <c r="M49" s="279">
        <v>19.100000000000001</v>
      </c>
    </row>
    <row r="50" spans="1:13" x14ac:dyDescent="0.35">
      <c r="A50" s="13" t="s">
        <v>268</v>
      </c>
      <c r="B50" s="278">
        <v>19.399999999999999</v>
      </c>
      <c r="C50" s="278">
        <v>2681.6</v>
      </c>
      <c r="D50" s="203">
        <v>21.8</v>
      </c>
      <c r="E50" s="278">
        <v>77.599999999999994</v>
      </c>
      <c r="F50" s="278">
        <v>102.4</v>
      </c>
      <c r="G50" s="278">
        <v>3162.3</v>
      </c>
      <c r="H50" s="161">
        <v>34.299999999999997</v>
      </c>
      <c r="I50" s="161">
        <v>42</v>
      </c>
      <c r="J50" s="161">
        <v>45.9</v>
      </c>
      <c r="K50" s="161">
        <v>45.8</v>
      </c>
      <c r="L50" s="161">
        <v>39</v>
      </c>
      <c r="M50" s="279">
        <v>41.7</v>
      </c>
    </row>
    <row r="51" spans="1:13" ht="5.25" customHeight="1" thickBot="1" x14ac:dyDescent="0.4">
      <c r="A51" s="16"/>
      <c r="B51" s="16" t="s">
        <v>31</v>
      </c>
      <c r="C51" s="17" t="s">
        <v>31</v>
      </c>
      <c r="D51" s="16" t="s">
        <v>31</v>
      </c>
      <c r="E51" s="16" t="s">
        <v>31</v>
      </c>
      <c r="F51" s="16" t="s">
        <v>31</v>
      </c>
      <c r="G51" s="16" t="s">
        <v>31</v>
      </c>
      <c r="H51" s="16" t="s">
        <v>31</v>
      </c>
      <c r="I51" s="16" t="s">
        <v>31</v>
      </c>
      <c r="J51" s="16" t="s">
        <v>31</v>
      </c>
      <c r="K51" s="16" t="s">
        <v>31</v>
      </c>
      <c r="L51" s="16" t="s">
        <v>31</v>
      </c>
      <c r="M51" s="16" t="s">
        <v>31</v>
      </c>
    </row>
    <row r="52" spans="1:13" ht="15" thickTop="1" x14ac:dyDescent="0.35">
      <c r="A52" s="289" t="s">
        <v>269</v>
      </c>
    </row>
    <row r="53" spans="1:13" x14ac:dyDescent="0.35">
      <c r="A53" s="57"/>
    </row>
  </sheetData>
  <mergeCells count="4">
    <mergeCell ref="A3:M3"/>
    <mergeCell ref="A4:A5"/>
    <mergeCell ref="B5:G5"/>
    <mergeCell ref="H5:M5"/>
  </mergeCells>
  <hyperlinks>
    <hyperlink ref="A1" location="'List of Tables'!A1" display="List of Tables" xr:uid="{FD294181-85BB-49B9-BA79-2D142C571D1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F780-BBAA-4BFD-A931-CDE983006EF3}">
  <sheetPr codeName="Sheet40"/>
  <dimension ref="A1:C21"/>
  <sheetViews>
    <sheetView showGridLines="0" workbookViewId="0"/>
  </sheetViews>
  <sheetFormatPr defaultColWidth="9.08984375" defaultRowHeight="14.5" x14ac:dyDescent="0.35"/>
  <cols>
    <col min="1" max="1" width="86" style="113" customWidth="1"/>
    <col min="2" max="16384" width="9.08984375" style="113"/>
  </cols>
  <sheetData>
    <row r="1" spans="1:3" x14ac:dyDescent="0.35">
      <c r="A1" s="121" t="s">
        <v>561</v>
      </c>
    </row>
    <row r="2" spans="1:3" ht="39.9" customHeight="1" x14ac:dyDescent="0.35">
      <c r="A2" s="313" t="s">
        <v>525</v>
      </c>
      <c r="B2" s="313"/>
      <c r="C2" s="313"/>
    </row>
    <row r="3" spans="1:3" x14ac:dyDescent="0.35">
      <c r="A3" s="345"/>
      <c r="B3" s="338" t="s">
        <v>1</v>
      </c>
      <c r="C3" s="339"/>
    </row>
    <row r="4" spans="1:3" x14ac:dyDescent="0.35">
      <c r="A4" s="346"/>
      <c r="B4" s="195" t="s">
        <v>234</v>
      </c>
      <c r="C4" s="197" t="s">
        <v>2</v>
      </c>
    </row>
    <row r="5" spans="1:3" ht="5.25" customHeight="1" x14ac:dyDescent="0.35">
      <c r="A5" s="4"/>
      <c r="B5" s="4"/>
      <c r="C5" s="5"/>
    </row>
    <row r="6" spans="1:3" x14ac:dyDescent="0.35">
      <c r="A6" s="88" t="s">
        <v>526</v>
      </c>
      <c r="B6" s="150">
        <v>4936.3999999999996</v>
      </c>
      <c r="C6" s="101">
        <v>65.099999999999994</v>
      </c>
    </row>
    <row r="7" spans="1:3" x14ac:dyDescent="0.35">
      <c r="A7" s="96" t="s">
        <v>527</v>
      </c>
      <c r="B7" s="151">
        <v>3936</v>
      </c>
      <c r="C7" s="8">
        <v>79.7</v>
      </c>
    </row>
    <row r="8" spans="1:3" x14ac:dyDescent="0.35">
      <c r="A8" s="96" t="s">
        <v>514</v>
      </c>
      <c r="B8" s="151">
        <v>1773.6</v>
      </c>
      <c r="C8" s="11">
        <v>35.9</v>
      </c>
    </row>
    <row r="9" spans="1:3" x14ac:dyDescent="0.35">
      <c r="A9" s="96" t="s">
        <v>515</v>
      </c>
      <c r="B9" s="151">
        <v>2241</v>
      </c>
      <c r="C9" s="11">
        <v>45.4</v>
      </c>
    </row>
    <row r="10" spans="1:3" x14ac:dyDescent="0.35">
      <c r="A10" s="96" t="s">
        <v>516</v>
      </c>
      <c r="B10" s="151">
        <v>2162.1999999999998</v>
      </c>
      <c r="C10" s="11">
        <v>43.8</v>
      </c>
    </row>
    <row r="11" spans="1:3" x14ac:dyDescent="0.35">
      <c r="A11" s="96" t="s">
        <v>528</v>
      </c>
      <c r="B11" s="152">
        <v>1896.3</v>
      </c>
      <c r="C11" s="11">
        <v>38.4</v>
      </c>
    </row>
    <row r="12" spans="1:3" x14ac:dyDescent="0.35">
      <c r="A12" s="96" t="s">
        <v>518</v>
      </c>
      <c r="B12" s="152">
        <v>3436.7</v>
      </c>
      <c r="C12" s="11">
        <v>69.599999999999994</v>
      </c>
    </row>
    <row r="13" spans="1:3" x14ac:dyDescent="0.35">
      <c r="A13" s="96" t="s">
        <v>229</v>
      </c>
      <c r="B13" s="152">
        <v>1782.9</v>
      </c>
      <c r="C13" s="11">
        <v>36.1</v>
      </c>
    </row>
    <row r="14" spans="1:3" x14ac:dyDescent="0.35">
      <c r="A14" s="96" t="s">
        <v>529</v>
      </c>
      <c r="B14" s="152">
        <v>2320.1</v>
      </c>
      <c r="C14" s="11">
        <v>47</v>
      </c>
    </row>
    <row r="15" spans="1:3" x14ac:dyDescent="0.35">
      <c r="A15" s="96" t="s">
        <v>530</v>
      </c>
      <c r="B15" s="151">
        <v>3098.4</v>
      </c>
      <c r="C15" s="11">
        <v>62.8</v>
      </c>
    </row>
    <row r="16" spans="1:3" x14ac:dyDescent="0.35">
      <c r="A16" s="96" t="s">
        <v>531</v>
      </c>
      <c r="B16" s="151">
        <v>3531.9</v>
      </c>
      <c r="C16" s="11">
        <v>71.5</v>
      </c>
    </row>
    <row r="17" spans="1:3" x14ac:dyDescent="0.35">
      <c r="A17" s="96" t="s">
        <v>532</v>
      </c>
      <c r="B17" s="151">
        <v>4075.5</v>
      </c>
      <c r="C17" s="11">
        <v>82.6</v>
      </c>
    </row>
    <row r="18" spans="1:3" x14ac:dyDescent="0.35">
      <c r="A18" s="96" t="s">
        <v>533</v>
      </c>
      <c r="B18" s="154">
        <v>20.2</v>
      </c>
      <c r="C18" s="102">
        <v>0.4</v>
      </c>
    </row>
    <row r="19" spans="1:3" ht="5.25" customHeight="1" thickBot="1" x14ac:dyDescent="0.4">
      <c r="A19" s="114"/>
      <c r="B19" s="114"/>
      <c r="C19" s="114"/>
    </row>
    <row r="20" spans="1:3" ht="15" thickTop="1" x14ac:dyDescent="0.35">
      <c r="A20" s="289" t="s">
        <v>269</v>
      </c>
    </row>
    <row r="21" spans="1:3" x14ac:dyDescent="0.35">
      <c r="A21" s="122"/>
    </row>
  </sheetData>
  <mergeCells count="3">
    <mergeCell ref="A2:C2"/>
    <mergeCell ref="A3:A4"/>
    <mergeCell ref="B3:C3"/>
  </mergeCells>
  <hyperlinks>
    <hyperlink ref="A1" location="'List of Tables'!A1" display="List of Tables" xr:uid="{B119FD57-9D71-4C75-BD78-6A45C79166C2}"/>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E1E3-48A4-4A13-AC8C-96565B70B417}">
  <sheetPr codeName="Sheet41"/>
  <dimension ref="A1:C21"/>
  <sheetViews>
    <sheetView showGridLines="0" workbookViewId="0"/>
  </sheetViews>
  <sheetFormatPr defaultColWidth="9.08984375" defaultRowHeight="14.5" x14ac:dyDescent="0.35"/>
  <cols>
    <col min="1" max="1" width="87" style="113" customWidth="1"/>
    <col min="2" max="16384" width="9.08984375" style="113"/>
  </cols>
  <sheetData>
    <row r="1" spans="1:3" x14ac:dyDescent="0.35">
      <c r="A1" s="121" t="s">
        <v>561</v>
      </c>
    </row>
    <row r="2" spans="1:3" ht="39.9" customHeight="1" x14ac:dyDescent="0.35">
      <c r="A2" s="313" t="s">
        <v>534</v>
      </c>
      <c r="B2" s="313"/>
      <c r="C2" s="313"/>
    </row>
    <row r="3" spans="1:3" x14ac:dyDescent="0.35">
      <c r="A3" s="345"/>
      <c r="B3" s="338" t="s">
        <v>1</v>
      </c>
      <c r="C3" s="339"/>
    </row>
    <row r="4" spans="1:3" x14ac:dyDescent="0.35">
      <c r="A4" s="346"/>
      <c r="B4" s="195" t="s">
        <v>234</v>
      </c>
      <c r="C4" s="197" t="s">
        <v>2</v>
      </c>
    </row>
    <row r="5" spans="1:3" ht="5.25" customHeight="1" x14ac:dyDescent="0.35">
      <c r="A5" s="4"/>
      <c r="B5" s="4"/>
      <c r="C5" s="5"/>
    </row>
    <row r="6" spans="1:3" x14ac:dyDescent="0.35">
      <c r="A6" s="88" t="s">
        <v>535</v>
      </c>
      <c r="B6" s="150">
        <v>2725</v>
      </c>
      <c r="C6" s="115">
        <v>35.9</v>
      </c>
    </row>
    <row r="7" spans="1:3" x14ac:dyDescent="0.35">
      <c r="A7" s="96" t="s">
        <v>513</v>
      </c>
      <c r="B7" s="151">
        <v>1958.1</v>
      </c>
      <c r="C7" s="11">
        <v>71.900000000000006</v>
      </c>
    </row>
    <row r="8" spans="1:3" x14ac:dyDescent="0.35">
      <c r="A8" s="96" t="s">
        <v>536</v>
      </c>
      <c r="B8" s="151">
        <v>599.70000000000005</v>
      </c>
      <c r="C8" s="11">
        <v>22</v>
      </c>
    </row>
    <row r="9" spans="1:3" x14ac:dyDescent="0.35">
      <c r="A9" s="96" t="s">
        <v>537</v>
      </c>
      <c r="B9" s="151">
        <v>735.1</v>
      </c>
      <c r="C9" s="11">
        <v>27</v>
      </c>
    </row>
    <row r="10" spans="1:3" x14ac:dyDescent="0.35">
      <c r="A10" s="96" t="s">
        <v>516</v>
      </c>
      <c r="B10" s="151">
        <v>821.5</v>
      </c>
      <c r="C10" s="11">
        <v>30.1</v>
      </c>
    </row>
    <row r="11" spans="1:3" x14ac:dyDescent="0.35">
      <c r="A11" s="96" t="s">
        <v>517</v>
      </c>
      <c r="B11" s="152">
        <v>612.9</v>
      </c>
      <c r="C11" s="11">
        <v>22.5</v>
      </c>
    </row>
    <row r="12" spans="1:3" x14ac:dyDescent="0.35">
      <c r="A12" s="96" t="s">
        <v>538</v>
      </c>
      <c r="B12" s="152">
        <v>1550.1</v>
      </c>
      <c r="C12" s="11">
        <v>56.9</v>
      </c>
    </row>
    <row r="13" spans="1:3" x14ac:dyDescent="0.35">
      <c r="A13" s="96" t="s">
        <v>229</v>
      </c>
      <c r="B13" s="152">
        <v>527.9</v>
      </c>
      <c r="C13" s="11">
        <v>19.399999999999999</v>
      </c>
    </row>
    <row r="14" spans="1:3" x14ac:dyDescent="0.35">
      <c r="A14" s="96" t="s">
        <v>529</v>
      </c>
      <c r="B14" s="152">
        <v>780</v>
      </c>
      <c r="C14" s="11">
        <v>28.6</v>
      </c>
    </row>
    <row r="15" spans="1:3" x14ac:dyDescent="0.35">
      <c r="A15" s="96" t="s">
        <v>530</v>
      </c>
      <c r="B15" s="151">
        <v>1120.2</v>
      </c>
      <c r="C15" s="11">
        <v>41.1</v>
      </c>
    </row>
    <row r="16" spans="1:3" x14ac:dyDescent="0.35">
      <c r="A16" s="96" t="s">
        <v>521</v>
      </c>
      <c r="B16" s="151">
        <v>1414.7</v>
      </c>
      <c r="C16" s="11">
        <v>51.9</v>
      </c>
    </row>
    <row r="17" spans="1:3" x14ac:dyDescent="0.35">
      <c r="A17" s="96" t="s">
        <v>532</v>
      </c>
      <c r="B17" s="151">
        <v>1840.1</v>
      </c>
      <c r="C17" s="11">
        <v>67.5</v>
      </c>
    </row>
    <row r="18" spans="1:3" x14ac:dyDescent="0.35">
      <c r="A18" s="96" t="s">
        <v>533</v>
      </c>
      <c r="B18" s="153" t="s">
        <v>32</v>
      </c>
      <c r="C18" s="106" t="s">
        <v>33</v>
      </c>
    </row>
    <row r="19" spans="1:3" ht="5.25" customHeight="1" thickBot="1" x14ac:dyDescent="0.4">
      <c r="A19" s="114"/>
      <c r="B19" s="114"/>
      <c r="C19" s="116"/>
    </row>
    <row r="20" spans="1:3" ht="15" thickTop="1" x14ac:dyDescent="0.35">
      <c r="A20" s="289" t="s">
        <v>269</v>
      </c>
    </row>
    <row r="21" spans="1:3" x14ac:dyDescent="0.35">
      <c r="A21" s="122"/>
    </row>
  </sheetData>
  <mergeCells count="3">
    <mergeCell ref="A2:C2"/>
    <mergeCell ref="A3:A4"/>
    <mergeCell ref="B3:C3"/>
  </mergeCells>
  <hyperlinks>
    <hyperlink ref="A1" location="'List of Tables'!A1" display="List of Tables" xr:uid="{EA96D0D3-C3D5-4767-B49D-935CF432AF64}"/>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CEF68-092B-4055-9E14-514F1A9389DC}">
  <sheetPr codeName="Sheet42"/>
  <dimension ref="A1:G41"/>
  <sheetViews>
    <sheetView showGridLines="0" workbookViewId="0"/>
  </sheetViews>
  <sheetFormatPr defaultColWidth="9.08984375" defaultRowHeight="14.5" x14ac:dyDescent="0.35"/>
  <cols>
    <col min="1" max="1" width="54.54296875" style="113" customWidth="1"/>
    <col min="2" max="16384" width="9.08984375" style="113"/>
  </cols>
  <sheetData>
    <row r="1" spans="1:7" x14ac:dyDescent="0.35">
      <c r="A1" s="121" t="s">
        <v>561</v>
      </c>
    </row>
    <row r="2" spans="1:7" ht="39.9" customHeight="1" x14ac:dyDescent="0.35">
      <c r="A2" s="344" t="s">
        <v>539</v>
      </c>
      <c r="B2" s="344"/>
      <c r="C2" s="344"/>
      <c r="D2" s="344"/>
      <c r="E2" s="344"/>
      <c r="F2" s="344"/>
      <c r="G2" s="344"/>
    </row>
    <row r="3" spans="1:7" x14ac:dyDescent="0.35">
      <c r="A3" s="317"/>
      <c r="B3" s="104" t="s">
        <v>274</v>
      </c>
      <c r="C3" s="58" t="s">
        <v>277</v>
      </c>
      <c r="D3" s="58" t="s">
        <v>1</v>
      </c>
      <c r="E3" s="104" t="s">
        <v>274</v>
      </c>
      <c r="F3" s="58" t="s">
        <v>277</v>
      </c>
      <c r="G3" s="103" t="s">
        <v>1</v>
      </c>
    </row>
    <row r="4" spans="1:7" x14ac:dyDescent="0.35">
      <c r="A4" s="317"/>
      <c r="B4" s="347" t="s">
        <v>234</v>
      </c>
      <c r="C4" s="315"/>
      <c r="D4" s="315"/>
      <c r="E4" s="315" t="s">
        <v>2</v>
      </c>
      <c r="F4" s="315"/>
      <c r="G4" s="316"/>
    </row>
    <row r="5" spans="1:7" ht="5.25" customHeight="1" x14ac:dyDescent="0.35">
      <c r="A5" s="39"/>
      <c r="B5" s="40"/>
      <c r="C5" s="40"/>
      <c r="D5" s="40"/>
      <c r="E5" s="40"/>
      <c r="F5" s="40"/>
      <c r="G5" s="40"/>
    </row>
    <row r="6" spans="1:7" x14ac:dyDescent="0.35">
      <c r="A6" s="88" t="s">
        <v>222</v>
      </c>
      <c r="B6" s="229">
        <v>4936.3999999999996</v>
      </c>
      <c r="C6" s="229">
        <v>1618.3</v>
      </c>
      <c r="D6" s="229">
        <v>7585</v>
      </c>
      <c r="E6" s="230">
        <v>65.099999999999994</v>
      </c>
      <c r="F6" s="231">
        <v>21.3</v>
      </c>
      <c r="G6" s="232">
        <v>100</v>
      </c>
    </row>
    <row r="7" spans="1:7" x14ac:dyDescent="0.35">
      <c r="A7" s="90" t="s">
        <v>223</v>
      </c>
      <c r="B7" s="233">
        <v>2292.5</v>
      </c>
      <c r="C7" s="233">
        <v>878.1</v>
      </c>
      <c r="D7" s="233">
        <v>3662.5</v>
      </c>
      <c r="E7" s="234">
        <v>62.6</v>
      </c>
      <c r="F7" s="234">
        <v>24</v>
      </c>
      <c r="G7" s="234">
        <v>100</v>
      </c>
    </row>
    <row r="8" spans="1:7" x14ac:dyDescent="0.35">
      <c r="A8" s="90" t="s">
        <v>224</v>
      </c>
      <c r="B8" s="233">
        <v>2643.9</v>
      </c>
      <c r="C8" s="233">
        <v>740.3</v>
      </c>
      <c r="D8" s="233">
        <v>3922.5</v>
      </c>
      <c r="E8" s="234">
        <v>67.400000000000006</v>
      </c>
      <c r="F8" s="234">
        <v>18.899999999999999</v>
      </c>
      <c r="G8" s="234">
        <v>100</v>
      </c>
    </row>
    <row r="9" spans="1:7" x14ac:dyDescent="0.35">
      <c r="A9" s="88" t="s">
        <v>225</v>
      </c>
      <c r="B9" s="233" t="s">
        <v>31</v>
      </c>
      <c r="C9" s="233" t="s">
        <v>31</v>
      </c>
      <c r="D9" s="233" t="s">
        <v>31</v>
      </c>
      <c r="E9" s="234" t="s">
        <v>31</v>
      </c>
      <c r="F9" s="234" t="s">
        <v>31</v>
      </c>
      <c r="G9" s="234" t="s">
        <v>31</v>
      </c>
    </row>
    <row r="10" spans="1:7" x14ac:dyDescent="0.35">
      <c r="A10" s="90" t="s">
        <v>226</v>
      </c>
      <c r="B10" s="233">
        <v>1395.4</v>
      </c>
      <c r="C10" s="233">
        <v>330.2</v>
      </c>
      <c r="D10" s="233">
        <v>1894.4</v>
      </c>
      <c r="E10" s="234">
        <v>73.7</v>
      </c>
      <c r="F10" s="234">
        <v>17.399999999999999</v>
      </c>
      <c r="G10" s="234">
        <v>100</v>
      </c>
    </row>
    <row r="11" spans="1:7" x14ac:dyDescent="0.35">
      <c r="A11" s="90" t="s">
        <v>227</v>
      </c>
      <c r="B11" s="233">
        <v>1945</v>
      </c>
      <c r="C11" s="233">
        <v>625.5</v>
      </c>
      <c r="D11" s="233">
        <v>2929.3</v>
      </c>
      <c r="E11" s="234">
        <v>66.400000000000006</v>
      </c>
      <c r="F11" s="234">
        <v>21.4</v>
      </c>
      <c r="G11" s="234">
        <v>100</v>
      </c>
    </row>
    <row r="12" spans="1:7" x14ac:dyDescent="0.35">
      <c r="A12" s="90" t="s">
        <v>228</v>
      </c>
      <c r="B12" s="233">
        <v>1596</v>
      </c>
      <c r="C12" s="233">
        <v>662.7</v>
      </c>
      <c r="D12" s="233">
        <v>2761.4</v>
      </c>
      <c r="E12" s="234">
        <v>57.8</v>
      </c>
      <c r="F12" s="234">
        <v>24</v>
      </c>
      <c r="G12" s="234">
        <v>100</v>
      </c>
    </row>
    <row r="13" spans="1:7" x14ac:dyDescent="0.35">
      <c r="A13" s="88" t="s">
        <v>229</v>
      </c>
      <c r="B13" s="233" t="s">
        <v>31</v>
      </c>
      <c r="C13" s="233" t="s">
        <v>31</v>
      </c>
      <c r="D13" s="233" t="s">
        <v>31</v>
      </c>
      <c r="E13" s="234" t="s">
        <v>31</v>
      </c>
      <c r="F13" s="234" t="s">
        <v>31</v>
      </c>
      <c r="G13" s="234" t="s">
        <v>31</v>
      </c>
    </row>
    <row r="14" spans="1:7" x14ac:dyDescent="0.35">
      <c r="A14" s="14" t="s">
        <v>237</v>
      </c>
      <c r="B14" s="233">
        <v>2098.6999999999998</v>
      </c>
      <c r="C14" s="233">
        <v>816.4</v>
      </c>
      <c r="D14" s="233">
        <v>3466.2</v>
      </c>
      <c r="E14" s="234">
        <v>60.5</v>
      </c>
      <c r="F14" s="234">
        <v>23.6</v>
      </c>
      <c r="G14" s="234">
        <v>100</v>
      </c>
    </row>
    <row r="15" spans="1:7" x14ac:dyDescent="0.35">
      <c r="A15" s="14" t="s">
        <v>235</v>
      </c>
      <c r="B15" s="233">
        <v>1512.9</v>
      </c>
      <c r="C15" s="233">
        <v>417</v>
      </c>
      <c r="D15" s="233">
        <v>2195.4</v>
      </c>
      <c r="E15" s="234">
        <v>68.900000000000006</v>
      </c>
      <c r="F15" s="234">
        <v>19</v>
      </c>
      <c r="G15" s="234">
        <v>100</v>
      </c>
    </row>
    <row r="16" spans="1:7" x14ac:dyDescent="0.35">
      <c r="A16" s="14" t="s">
        <v>236</v>
      </c>
      <c r="B16" s="233">
        <v>1322.7</v>
      </c>
      <c r="C16" s="233">
        <v>383.6</v>
      </c>
      <c r="D16" s="233">
        <v>1918.1</v>
      </c>
      <c r="E16" s="234">
        <v>69</v>
      </c>
      <c r="F16" s="234">
        <v>20</v>
      </c>
      <c r="G16" s="234">
        <v>100</v>
      </c>
    </row>
    <row r="17" spans="1:7" x14ac:dyDescent="0.35">
      <c r="A17" s="105" t="s">
        <v>532</v>
      </c>
      <c r="B17" s="217" t="s">
        <v>31</v>
      </c>
      <c r="C17" s="217" t="s">
        <v>31</v>
      </c>
      <c r="D17" s="217" t="s">
        <v>31</v>
      </c>
      <c r="E17" s="106" t="s">
        <v>31</v>
      </c>
      <c r="F17" s="106" t="s">
        <v>31</v>
      </c>
      <c r="G17" s="106" t="s">
        <v>31</v>
      </c>
    </row>
    <row r="18" spans="1:7" x14ac:dyDescent="0.35">
      <c r="A18" s="96" t="s">
        <v>540</v>
      </c>
      <c r="B18" s="217">
        <v>17.600000000000001</v>
      </c>
      <c r="C18" s="217">
        <v>29.3</v>
      </c>
      <c r="D18" s="217">
        <v>56.6</v>
      </c>
      <c r="E18" s="106">
        <v>31.1</v>
      </c>
      <c r="F18" s="106">
        <v>51.8</v>
      </c>
      <c r="G18" s="106">
        <v>100</v>
      </c>
    </row>
    <row r="19" spans="1:7" x14ac:dyDescent="0.35">
      <c r="A19" s="90" t="s">
        <v>344</v>
      </c>
      <c r="B19" s="217">
        <v>4224</v>
      </c>
      <c r="C19" s="217">
        <v>1407.2</v>
      </c>
      <c r="D19" s="217">
        <v>6381.8</v>
      </c>
      <c r="E19" s="106">
        <v>66.2</v>
      </c>
      <c r="F19" s="106">
        <v>22.1</v>
      </c>
      <c r="G19" s="106">
        <v>100</v>
      </c>
    </row>
    <row r="20" spans="1:7" x14ac:dyDescent="0.35">
      <c r="A20" s="90" t="s">
        <v>345</v>
      </c>
      <c r="B20" s="217">
        <v>39.299999999999997</v>
      </c>
      <c r="C20" s="217">
        <v>6.8</v>
      </c>
      <c r="D20" s="217">
        <v>47.5</v>
      </c>
      <c r="E20" s="106">
        <v>82.8</v>
      </c>
      <c r="F20" s="106">
        <v>14.4</v>
      </c>
      <c r="G20" s="106">
        <v>100</v>
      </c>
    </row>
    <row r="21" spans="1:7" x14ac:dyDescent="0.35">
      <c r="A21" s="90" t="s">
        <v>346</v>
      </c>
      <c r="B21" s="217">
        <v>130.80000000000001</v>
      </c>
      <c r="C21" s="217">
        <v>23.2</v>
      </c>
      <c r="D21" s="217">
        <v>169.2</v>
      </c>
      <c r="E21" s="106">
        <v>77.3</v>
      </c>
      <c r="F21" s="106">
        <v>13.7</v>
      </c>
      <c r="G21" s="106">
        <v>100</v>
      </c>
    </row>
    <row r="22" spans="1:7" x14ac:dyDescent="0.35">
      <c r="A22" s="90" t="s">
        <v>347</v>
      </c>
      <c r="B22" s="217">
        <v>206.5</v>
      </c>
      <c r="C22" s="217">
        <v>34.6</v>
      </c>
      <c r="D22" s="217">
        <v>262.3</v>
      </c>
      <c r="E22" s="106">
        <v>78.7</v>
      </c>
      <c r="F22" s="106">
        <v>13.2</v>
      </c>
      <c r="G22" s="106">
        <v>100</v>
      </c>
    </row>
    <row r="23" spans="1:7" x14ac:dyDescent="0.35">
      <c r="A23" s="88" t="s">
        <v>16</v>
      </c>
      <c r="B23" s="217" t="s">
        <v>31</v>
      </c>
      <c r="C23" s="217" t="s">
        <v>31</v>
      </c>
      <c r="D23" s="217" t="s">
        <v>31</v>
      </c>
      <c r="E23" s="106" t="s">
        <v>31</v>
      </c>
      <c r="F23" s="106" t="s">
        <v>31</v>
      </c>
      <c r="G23" s="106" t="s">
        <v>31</v>
      </c>
    </row>
    <row r="24" spans="1:7" x14ac:dyDescent="0.35">
      <c r="A24" s="107" t="s">
        <v>23</v>
      </c>
      <c r="B24" s="217">
        <v>4032.6</v>
      </c>
      <c r="C24" s="217">
        <v>1309.9000000000001</v>
      </c>
      <c r="D24" s="217">
        <v>6182.3</v>
      </c>
      <c r="E24" s="106">
        <v>65.2</v>
      </c>
      <c r="F24" s="106">
        <v>21.2</v>
      </c>
      <c r="G24" s="106">
        <v>100</v>
      </c>
    </row>
    <row r="25" spans="1:7" x14ac:dyDescent="0.35">
      <c r="A25" s="108" t="s">
        <v>24</v>
      </c>
      <c r="B25" s="217">
        <v>903.8</v>
      </c>
      <c r="C25" s="217">
        <v>308.5</v>
      </c>
      <c r="D25" s="217">
        <v>1402.7</v>
      </c>
      <c r="E25" s="106">
        <v>64.400000000000006</v>
      </c>
      <c r="F25" s="106">
        <v>22</v>
      </c>
      <c r="G25" s="106">
        <v>100</v>
      </c>
    </row>
    <row r="26" spans="1:7" x14ac:dyDescent="0.35">
      <c r="A26" s="88" t="s">
        <v>542</v>
      </c>
      <c r="B26" s="217" t="s">
        <v>31</v>
      </c>
      <c r="C26" s="217" t="s">
        <v>31</v>
      </c>
      <c r="D26" s="217" t="s">
        <v>31</v>
      </c>
      <c r="E26" s="106" t="s">
        <v>31</v>
      </c>
      <c r="F26" s="106" t="s">
        <v>31</v>
      </c>
      <c r="G26" s="106" t="s">
        <v>31</v>
      </c>
    </row>
    <row r="27" spans="1:7" x14ac:dyDescent="0.35">
      <c r="A27" s="90" t="s">
        <v>12</v>
      </c>
      <c r="B27" s="217">
        <v>4361.3999999999996</v>
      </c>
      <c r="C27" s="217">
        <v>1389.1</v>
      </c>
      <c r="D27" s="217">
        <v>6637.5</v>
      </c>
      <c r="E27" s="106">
        <v>65.7</v>
      </c>
      <c r="F27" s="106">
        <v>20.9</v>
      </c>
      <c r="G27" s="106">
        <v>100</v>
      </c>
    </row>
    <row r="28" spans="1:7" x14ac:dyDescent="0.35">
      <c r="A28" s="90" t="s">
        <v>14</v>
      </c>
      <c r="B28" s="217">
        <v>191.6</v>
      </c>
      <c r="C28" s="217">
        <v>53.6</v>
      </c>
      <c r="D28" s="217">
        <v>290</v>
      </c>
      <c r="E28" s="106">
        <v>66.099999999999994</v>
      </c>
      <c r="F28" s="106">
        <v>18.5</v>
      </c>
      <c r="G28" s="106">
        <v>100</v>
      </c>
    </row>
    <row r="29" spans="1:7" x14ac:dyDescent="0.35">
      <c r="A29" s="90" t="s">
        <v>15</v>
      </c>
      <c r="B29" s="217">
        <v>171.9</v>
      </c>
      <c r="C29" s="217">
        <v>34.299999999999997</v>
      </c>
      <c r="D29" s="217">
        <v>229.7</v>
      </c>
      <c r="E29" s="106">
        <v>74.8</v>
      </c>
      <c r="F29" s="106">
        <v>14.9</v>
      </c>
      <c r="G29" s="106">
        <v>100</v>
      </c>
    </row>
    <row r="30" spans="1:7" x14ac:dyDescent="0.35">
      <c r="A30" s="90" t="s">
        <v>297</v>
      </c>
      <c r="B30" s="217">
        <v>122.4</v>
      </c>
      <c r="C30" s="217">
        <v>50.7</v>
      </c>
      <c r="D30" s="217">
        <v>200.2</v>
      </c>
      <c r="E30" s="106">
        <v>61.1</v>
      </c>
      <c r="F30" s="106">
        <v>25.3</v>
      </c>
      <c r="G30" s="106">
        <v>100</v>
      </c>
    </row>
    <row r="31" spans="1:7" x14ac:dyDescent="0.35">
      <c r="A31" s="90" t="s">
        <v>298</v>
      </c>
      <c r="B31" s="217">
        <v>27.4</v>
      </c>
      <c r="C31" s="217">
        <v>27.3</v>
      </c>
      <c r="D31" s="217">
        <v>73.400000000000006</v>
      </c>
      <c r="E31" s="106">
        <v>37.4</v>
      </c>
      <c r="F31" s="106">
        <v>37.200000000000003</v>
      </c>
      <c r="G31" s="106">
        <v>100</v>
      </c>
    </row>
    <row r="32" spans="1:7" x14ac:dyDescent="0.35">
      <c r="A32" s="90" t="s">
        <v>299</v>
      </c>
      <c r="B32" s="217" t="s">
        <v>186</v>
      </c>
      <c r="C32" s="217">
        <v>34.4</v>
      </c>
      <c r="D32" s="217">
        <v>63.7</v>
      </c>
      <c r="E32" s="106" t="s">
        <v>106</v>
      </c>
      <c r="F32" s="106">
        <v>54</v>
      </c>
      <c r="G32" s="106">
        <v>100</v>
      </c>
    </row>
    <row r="33" spans="1:7" x14ac:dyDescent="0.35">
      <c r="A33" s="90" t="s">
        <v>300</v>
      </c>
      <c r="B33" s="217">
        <v>46.9</v>
      </c>
      <c r="C33" s="217">
        <v>29.1</v>
      </c>
      <c r="D33" s="217">
        <v>90.5</v>
      </c>
      <c r="E33" s="106">
        <v>51.8</v>
      </c>
      <c r="F33" s="106">
        <v>32.1</v>
      </c>
      <c r="G33" s="106">
        <v>100</v>
      </c>
    </row>
    <row r="34" spans="1:7" x14ac:dyDescent="0.35">
      <c r="A34" s="88" t="s">
        <v>230</v>
      </c>
      <c r="B34" s="217" t="s">
        <v>31</v>
      </c>
      <c r="C34" s="217" t="s">
        <v>31</v>
      </c>
      <c r="D34" s="217" t="s">
        <v>31</v>
      </c>
      <c r="E34" s="106" t="s">
        <v>31</v>
      </c>
      <c r="F34" s="106" t="s">
        <v>31</v>
      </c>
      <c r="G34" s="106" t="s">
        <v>31</v>
      </c>
    </row>
    <row r="35" spans="1:7" x14ac:dyDescent="0.35">
      <c r="A35" s="90" t="s">
        <v>231</v>
      </c>
      <c r="B35" s="217">
        <v>3306.9</v>
      </c>
      <c r="C35" s="217">
        <v>1148.8</v>
      </c>
      <c r="D35" s="217">
        <v>5068.6000000000004</v>
      </c>
      <c r="E35" s="106">
        <v>65.2</v>
      </c>
      <c r="F35" s="106">
        <v>22.7</v>
      </c>
      <c r="G35" s="106">
        <v>100</v>
      </c>
    </row>
    <row r="36" spans="1:7" x14ac:dyDescent="0.35">
      <c r="A36" s="90" t="s">
        <v>548</v>
      </c>
      <c r="B36" s="217">
        <v>126.9</v>
      </c>
      <c r="C36" s="217">
        <v>24.5</v>
      </c>
      <c r="D36" s="217">
        <v>170.9</v>
      </c>
      <c r="E36" s="106">
        <v>74.3</v>
      </c>
      <c r="F36" s="106">
        <v>14.3</v>
      </c>
      <c r="G36" s="106">
        <v>100</v>
      </c>
    </row>
    <row r="37" spans="1:7" x14ac:dyDescent="0.35">
      <c r="A37" s="90" t="s">
        <v>246</v>
      </c>
      <c r="B37" s="217">
        <v>118.2</v>
      </c>
      <c r="C37" s="217">
        <v>64.400000000000006</v>
      </c>
      <c r="D37" s="217">
        <v>214.3</v>
      </c>
      <c r="E37" s="106">
        <v>55.2</v>
      </c>
      <c r="F37" s="106">
        <v>30</v>
      </c>
      <c r="G37" s="106">
        <v>100</v>
      </c>
    </row>
    <row r="38" spans="1:7" x14ac:dyDescent="0.35">
      <c r="A38" s="90" t="s">
        <v>464</v>
      </c>
      <c r="B38" s="217">
        <v>1222</v>
      </c>
      <c r="C38" s="217">
        <v>319.8</v>
      </c>
      <c r="D38" s="217">
        <v>1686.5</v>
      </c>
      <c r="E38" s="106">
        <v>72.5</v>
      </c>
      <c r="F38" s="106">
        <v>19</v>
      </c>
      <c r="G38" s="106">
        <v>100</v>
      </c>
    </row>
    <row r="39" spans="1:7" ht="5.25" customHeight="1" thickBot="1" x14ac:dyDescent="0.4">
      <c r="A39" s="114"/>
      <c r="B39" s="114" t="s">
        <v>31</v>
      </c>
      <c r="C39" s="114" t="s">
        <v>31</v>
      </c>
      <c r="D39" s="114" t="s">
        <v>31</v>
      </c>
      <c r="E39" s="114" t="s">
        <v>31</v>
      </c>
      <c r="F39" s="114" t="s">
        <v>31</v>
      </c>
      <c r="G39" s="114" t="s">
        <v>31</v>
      </c>
    </row>
    <row r="40" spans="1:7" ht="15" thickTop="1" x14ac:dyDescent="0.35">
      <c r="A40" s="289" t="s">
        <v>269</v>
      </c>
    </row>
    <row r="41" spans="1:7" x14ac:dyDescent="0.35">
      <c r="A41" s="122"/>
    </row>
  </sheetData>
  <mergeCells count="4">
    <mergeCell ref="A2:G2"/>
    <mergeCell ref="A3:A4"/>
    <mergeCell ref="B4:D4"/>
    <mergeCell ref="E4:G4"/>
  </mergeCells>
  <hyperlinks>
    <hyperlink ref="A1" location="'List of Tables'!A1" display="List of Tables" xr:uid="{C1878AAC-9C8A-4295-8832-736BF0C9907B}"/>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7F738-8E74-4787-AE13-1EEBB6FF787D}">
  <sheetPr codeName="Sheet43"/>
  <dimension ref="A1:R41"/>
  <sheetViews>
    <sheetView showGridLines="0" workbookViewId="0"/>
  </sheetViews>
  <sheetFormatPr defaultRowHeight="14.5" x14ac:dyDescent="0.35"/>
  <cols>
    <col min="1" max="1" width="56.90625" customWidth="1"/>
    <col min="2" max="9" width="13.453125" customWidth="1"/>
  </cols>
  <sheetData>
    <row r="1" spans="1:18" s="113" customFormat="1" x14ac:dyDescent="0.35">
      <c r="A1" s="121" t="s">
        <v>561</v>
      </c>
    </row>
    <row r="2" spans="1:18" ht="39.9" customHeight="1" x14ac:dyDescent="0.35">
      <c r="A2" s="344" t="s">
        <v>547</v>
      </c>
      <c r="B2" s="344"/>
      <c r="C2" s="344"/>
      <c r="D2" s="344"/>
      <c r="E2" s="344"/>
      <c r="F2" s="344"/>
      <c r="G2" s="344"/>
      <c r="H2" s="344"/>
      <c r="I2" s="344"/>
    </row>
    <row r="3" spans="1:18" ht="26" x14ac:dyDescent="0.35">
      <c r="A3" s="348"/>
      <c r="B3" s="186" t="s">
        <v>549</v>
      </c>
      <c r="C3" s="186" t="s">
        <v>545</v>
      </c>
      <c r="D3" s="186" t="s">
        <v>546</v>
      </c>
      <c r="E3" s="186" t="s">
        <v>1</v>
      </c>
      <c r="F3" s="186" t="s">
        <v>549</v>
      </c>
      <c r="G3" s="186" t="s">
        <v>545</v>
      </c>
      <c r="H3" s="186" t="s">
        <v>546</v>
      </c>
      <c r="I3" s="186" t="s">
        <v>1</v>
      </c>
    </row>
    <row r="4" spans="1:18" x14ac:dyDescent="0.35">
      <c r="A4" s="348"/>
      <c r="B4" s="349" t="s">
        <v>234</v>
      </c>
      <c r="C4" s="350"/>
      <c r="D4" s="350"/>
      <c r="E4" s="350"/>
      <c r="F4" s="350" t="s">
        <v>2</v>
      </c>
      <c r="G4" s="350"/>
      <c r="H4" s="350"/>
      <c r="I4" s="350"/>
    </row>
    <row r="5" spans="1:18" ht="5.25" customHeight="1" x14ac:dyDescent="0.35">
      <c r="A5" s="39"/>
      <c r="B5" s="187"/>
      <c r="C5" s="187"/>
      <c r="D5" s="187"/>
      <c r="E5" s="187"/>
      <c r="F5" s="187"/>
      <c r="G5" s="187"/>
      <c r="H5" s="187"/>
    </row>
    <row r="6" spans="1:18" x14ac:dyDescent="0.35">
      <c r="A6" s="88" t="s">
        <v>222</v>
      </c>
      <c r="B6" s="221">
        <v>952.4</v>
      </c>
      <c r="C6" s="221">
        <v>1936.2</v>
      </c>
      <c r="D6" s="221">
        <v>3698.8</v>
      </c>
      <c r="E6" s="221">
        <v>7585</v>
      </c>
      <c r="F6" s="227">
        <v>12.6</v>
      </c>
      <c r="G6" s="227">
        <v>25.5</v>
      </c>
      <c r="H6" s="227">
        <v>48.8</v>
      </c>
      <c r="I6" s="228">
        <v>100</v>
      </c>
      <c r="K6" s="92"/>
      <c r="L6" s="113"/>
      <c r="M6" s="113"/>
      <c r="N6" s="113"/>
      <c r="O6" s="113"/>
      <c r="P6" s="113"/>
      <c r="Q6" s="113"/>
      <c r="R6" s="113"/>
    </row>
    <row r="7" spans="1:18" x14ac:dyDescent="0.35">
      <c r="A7" s="90" t="s">
        <v>223</v>
      </c>
      <c r="B7" s="223">
        <v>524.1</v>
      </c>
      <c r="C7" s="223">
        <v>1015.9</v>
      </c>
      <c r="D7" s="223">
        <v>1666.7</v>
      </c>
      <c r="E7" s="223">
        <v>3662.5</v>
      </c>
      <c r="F7" s="224">
        <v>14.3</v>
      </c>
      <c r="G7" s="224">
        <v>27.7</v>
      </c>
      <c r="H7" s="224">
        <v>45.5</v>
      </c>
      <c r="I7" s="225">
        <v>100</v>
      </c>
      <c r="K7" s="107"/>
      <c r="L7" s="113"/>
      <c r="M7" s="113"/>
      <c r="N7" s="113"/>
      <c r="O7" s="113"/>
      <c r="P7" s="113"/>
      <c r="Q7" s="113"/>
      <c r="R7" s="113"/>
    </row>
    <row r="8" spans="1:18" x14ac:dyDescent="0.35">
      <c r="A8" s="90" t="s">
        <v>224</v>
      </c>
      <c r="B8" s="223">
        <v>428.3</v>
      </c>
      <c r="C8" s="223">
        <v>920.3</v>
      </c>
      <c r="D8" s="223">
        <v>2032.1</v>
      </c>
      <c r="E8" s="223">
        <v>3922.5</v>
      </c>
      <c r="F8" s="224">
        <v>10.9</v>
      </c>
      <c r="G8" s="224">
        <v>23.5</v>
      </c>
      <c r="H8" s="224">
        <v>51.8</v>
      </c>
      <c r="I8" s="225">
        <v>100</v>
      </c>
      <c r="K8" s="107"/>
      <c r="L8" s="113"/>
      <c r="M8" s="113"/>
      <c r="N8" s="113"/>
      <c r="O8" s="113"/>
      <c r="P8" s="113"/>
      <c r="Q8" s="113"/>
      <c r="R8" s="113"/>
    </row>
    <row r="9" spans="1:18" x14ac:dyDescent="0.35">
      <c r="A9" s="88" t="s">
        <v>225</v>
      </c>
      <c r="B9" s="223" t="s">
        <v>31</v>
      </c>
      <c r="C9" s="223" t="s">
        <v>31</v>
      </c>
      <c r="D9" s="223" t="s">
        <v>31</v>
      </c>
      <c r="E9" s="223" t="s">
        <v>31</v>
      </c>
      <c r="F9" s="224" t="s">
        <v>31</v>
      </c>
      <c r="G9" s="224" t="s">
        <v>31</v>
      </c>
      <c r="H9" s="224" t="s">
        <v>31</v>
      </c>
      <c r="I9" s="225" t="s">
        <v>31</v>
      </c>
      <c r="K9" s="92"/>
      <c r="L9" s="113"/>
      <c r="M9" s="113"/>
      <c r="N9" s="113"/>
      <c r="O9" s="113"/>
      <c r="P9" s="113"/>
      <c r="Q9" s="113"/>
      <c r="R9" s="113"/>
    </row>
    <row r="10" spans="1:18" x14ac:dyDescent="0.35">
      <c r="A10" s="90" t="s">
        <v>226</v>
      </c>
      <c r="B10" s="223">
        <v>177.5</v>
      </c>
      <c r="C10" s="223">
        <v>411.8</v>
      </c>
      <c r="D10" s="223">
        <v>1150</v>
      </c>
      <c r="E10" s="223">
        <v>1894.4</v>
      </c>
      <c r="F10" s="224">
        <v>9.4</v>
      </c>
      <c r="G10" s="224">
        <v>21.7</v>
      </c>
      <c r="H10" s="224">
        <v>60.7</v>
      </c>
      <c r="I10" s="225">
        <v>100</v>
      </c>
      <c r="K10" s="107"/>
      <c r="L10" s="113"/>
      <c r="M10" s="113"/>
      <c r="N10" s="113"/>
      <c r="O10" s="113"/>
      <c r="P10" s="113"/>
      <c r="Q10" s="113"/>
      <c r="R10" s="113"/>
    </row>
    <row r="11" spans="1:18" x14ac:dyDescent="0.35">
      <c r="A11" s="90" t="s">
        <v>227</v>
      </c>
      <c r="B11" s="223">
        <v>363.5</v>
      </c>
      <c r="C11" s="223">
        <v>748.4</v>
      </c>
      <c r="D11" s="223">
        <v>1504.1</v>
      </c>
      <c r="E11" s="223">
        <v>2929.3</v>
      </c>
      <c r="F11" s="224">
        <v>12.4</v>
      </c>
      <c r="G11" s="224">
        <v>25.5</v>
      </c>
      <c r="H11" s="224">
        <v>51.3</v>
      </c>
      <c r="I11" s="225">
        <v>100</v>
      </c>
      <c r="K11" s="107"/>
      <c r="L11" s="113"/>
      <c r="M11" s="113"/>
      <c r="N11" s="113"/>
      <c r="O11" s="113"/>
      <c r="P11" s="113"/>
      <c r="Q11" s="113"/>
      <c r="R11" s="113"/>
    </row>
    <row r="12" spans="1:18" x14ac:dyDescent="0.35">
      <c r="A12" s="90" t="s">
        <v>228</v>
      </c>
      <c r="B12" s="223">
        <v>411.4</v>
      </c>
      <c r="C12" s="223">
        <v>776</v>
      </c>
      <c r="D12" s="223">
        <v>1044.7</v>
      </c>
      <c r="E12" s="223">
        <v>2761.4</v>
      </c>
      <c r="F12" s="224">
        <v>14.9</v>
      </c>
      <c r="G12" s="224">
        <v>28.1</v>
      </c>
      <c r="H12" s="224">
        <v>37.799999999999997</v>
      </c>
      <c r="I12" s="225">
        <v>100</v>
      </c>
      <c r="K12" s="107"/>
      <c r="L12" s="113"/>
      <c r="M12" s="113"/>
      <c r="N12" s="113"/>
      <c r="O12" s="113"/>
      <c r="P12" s="113"/>
      <c r="Q12" s="113"/>
      <c r="R12" s="113"/>
    </row>
    <row r="13" spans="1:18" x14ac:dyDescent="0.35">
      <c r="A13" s="88" t="s">
        <v>229</v>
      </c>
      <c r="B13" s="223" t="s">
        <v>31</v>
      </c>
      <c r="C13" s="223" t="s">
        <v>31</v>
      </c>
      <c r="D13" s="223" t="s">
        <v>31</v>
      </c>
      <c r="E13" s="223" t="s">
        <v>31</v>
      </c>
      <c r="F13" s="224" t="s">
        <v>31</v>
      </c>
      <c r="G13" s="224" t="s">
        <v>31</v>
      </c>
      <c r="H13" s="224" t="s">
        <v>31</v>
      </c>
      <c r="I13" s="225" t="s">
        <v>31</v>
      </c>
      <c r="K13" s="92"/>
      <c r="L13" s="113"/>
      <c r="M13" s="113"/>
      <c r="N13" s="113"/>
      <c r="O13" s="113"/>
      <c r="P13" s="113"/>
      <c r="Q13" s="113"/>
      <c r="R13" s="113"/>
    </row>
    <row r="14" spans="1:18" x14ac:dyDescent="0.35">
      <c r="A14" s="14" t="s">
        <v>237</v>
      </c>
      <c r="B14" s="223">
        <v>502.7</v>
      </c>
      <c r="C14" s="223">
        <v>860.5</v>
      </c>
      <c r="D14" s="223">
        <v>1471.8</v>
      </c>
      <c r="E14" s="223">
        <v>3466.2</v>
      </c>
      <c r="F14" s="224">
        <v>14.5</v>
      </c>
      <c r="G14" s="224">
        <v>24.8</v>
      </c>
      <c r="H14" s="224">
        <v>42.5</v>
      </c>
      <c r="I14" s="225">
        <v>100</v>
      </c>
      <c r="K14" s="298"/>
      <c r="L14" s="113"/>
      <c r="M14" s="113"/>
      <c r="N14" s="113"/>
      <c r="O14" s="113"/>
      <c r="P14" s="113"/>
      <c r="Q14" s="113"/>
      <c r="R14" s="113"/>
    </row>
    <row r="15" spans="1:18" x14ac:dyDescent="0.35">
      <c r="A15" s="14" t="s">
        <v>235</v>
      </c>
      <c r="B15" s="223">
        <v>238.3</v>
      </c>
      <c r="C15" s="223">
        <v>539.70000000000005</v>
      </c>
      <c r="D15" s="223">
        <v>1206.5</v>
      </c>
      <c r="E15" s="223">
        <v>2195.4</v>
      </c>
      <c r="F15" s="224">
        <v>10.9</v>
      </c>
      <c r="G15" s="224">
        <v>24.6</v>
      </c>
      <c r="H15" s="224">
        <v>55</v>
      </c>
      <c r="I15" s="225">
        <v>100</v>
      </c>
      <c r="K15" s="298"/>
      <c r="L15" s="113"/>
      <c r="M15" s="113"/>
      <c r="N15" s="113"/>
      <c r="O15" s="113"/>
      <c r="P15" s="113"/>
      <c r="Q15" s="113"/>
      <c r="R15" s="113"/>
    </row>
    <row r="16" spans="1:18" x14ac:dyDescent="0.35">
      <c r="A16" s="14" t="s">
        <v>236</v>
      </c>
      <c r="B16" s="223">
        <v>210.3</v>
      </c>
      <c r="C16" s="223">
        <v>535.4</v>
      </c>
      <c r="D16" s="223">
        <v>1018.9</v>
      </c>
      <c r="E16" s="223">
        <v>1918.1</v>
      </c>
      <c r="F16" s="224">
        <v>11</v>
      </c>
      <c r="G16" s="224">
        <v>27.9</v>
      </c>
      <c r="H16" s="224">
        <v>53.1</v>
      </c>
      <c r="I16" s="225">
        <v>100</v>
      </c>
      <c r="K16" s="298"/>
      <c r="L16" s="113"/>
      <c r="M16" s="113"/>
      <c r="N16" s="113"/>
      <c r="O16" s="113"/>
      <c r="P16" s="113"/>
      <c r="Q16" s="113"/>
      <c r="R16" s="113"/>
    </row>
    <row r="17" spans="1:18" x14ac:dyDescent="0.35">
      <c r="A17" s="105" t="s">
        <v>532</v>
      </c>
      <c r="B17" s="217" t="s">
        <v>31</v>
      </c>
      <c r="C17" s="226" t="s">
        <v>31</v>
      </c>
      <c r="D17" s="226" t="s">
        <v>31</v>
      </c>
      <c r="E17" s="217" t="s">
        <v>31</v>
      </c>
      <c r="F17" s="106" t="s">
        <v>31</v>
      </c>
      <c r="G17" s="106" t="s">
        <v>31</v>
      </c>
      <c r="H17" s="106" t="s">
        <v>31</v>
      </c>
      <c r="I17" s="106" t="s">
        <v>31</v>
      </c>
      <c r="K17" s="299"/>
      <c r="L17" s="113"/>
      <c r="M17" s="113"/>
      <c r="N17" s="113"/>
      <c r="O17" s="113"/>
      <c r="P17" s="113"/>
      <c r="Q17" s="113"/>
      <c r="R17" s="113"/>
    </row>
    <row r="18" spans="1:18" x14ac:dyDescent="0.35">
      <c r="A18" s="96" t="s">
        <v>540</v>
      </c>
      <c r="B18" s="217" t="s">
        <v>187</v>
      </c>
      <c r="C18" s="217" t="s">
        <v>62</v>
      </c>
      <c r="D18" s="217" t="s">
        <v>44</v>
      </c>
      <c r="E18" s="217">
        <v>56.6</v>
      </c>
      <c r="F18" s="106" t="s">
        <v>188</v>
      </c>
      <c r="G18" s="106" t="s">
        <v>189</v>
      </c>
      <c r="H18" s="106" t="s">
        <v>190</v>
      </c>
      <c r="I18" s="106">
        <v>100</v>
      </c>
      <c r="K18" s="300"/>
      <c r="L18" s="113"/>
      <c r="M18" s="113"/>
      <c r="N18" s="113"/>
      <c r="O18" s="113"/>
      <c r="P18" s="113"/>
      <c r="Q18" s="113"/>
      <c r="R18" s="113"/>
    </row>
    <row r="19" spans="1:18" x14ac:dyDescent="0.35">
      <c r="A19" s="90" t="s">
        <v>344</v>
      </c>
      <c r="B19" s="218">
        <v>812.1</v>
      </c>
      <c r="C19" s="218">
        <v>1721.9</v>
      </c>
      <c r="D19" s="217">
        <v>3139.8</v>
      </c>
      <c r="E19" s="217">
        <v>6381.8</v>
      </c>
      <c r="F19" s="219">
        <v>12.7</v>
      </c>
      <c r="G19" s="219">
        <v>27</v>
      </c>
      <c r="H19" s="219">
        <v>49.2</v>
      </c>
      <c r="I19" s="106">
        <v>100</v>
      </c>
      <c r="K19" s="107"/>
      <c r="L19" s="113"/>
      <c r="M19" s="113"/>
      <c r="N19" s="113"/>
      <c r="O19" s="113"/>
      <c r="P19" s="113"/>
      <c r="Q19" s="113"/>
      <c r="R19" s="113"/>
    </row>
    <row r="20" spans="1:18" x14ac:dyDescent="0.35">
      <c r="A20" s="90" t="s">
        <v>345</v>
      </c>
      <c r="B20" s="218" t="s">
        <v>27</v>
      </c>
      <c r="C20" s="218" t="s">
        <v>27</v>
      </c>
      <c r="D20" s="217">
        <v>35.299999999999997</v>
      </c>
      <c r="E20" s="217">
        <v>47.5</v>
      </c>
      <c r="F20" s="106" t="s">
        <v>27</v>
      </c>
      <c r="G20" s="106" t="s">
        <v>27</v>
      </c>
      <c r="H20" s="219">
        <v>74.3</v>
      </c>
      <c r="I20" s="106">
        <v>100</v>
      </c>
      <c r="K20" s="107"/>
      <c r="L20" s="113"/>
      <c r="M20" s="113"/>
      <c r="N20" s="113"/>
      <c r="O20" s="113"/>
      <c r="P20" s="113"/>
      <c r="Q20" s="113"/>
      <c r="R20" s="113"/>
    </row>
    <row r="21" spans="1:18" x14ac:dyDescent="0.35">
      <c r="A21" s="90" t="s">
        <v>346</v>
      </c>
      <c r="B21" s="218">
        <v>21.3</v>
      </c>
      <c r="C21" s="218">
        <v>26.8</v>
      </c>
      <c r="D21" s="217">
        <v>105.4</v>
      </c>
      <c r="E21" s="217">
        <v>169.2</v>
      </c>
      <c r="F21" s="219">
        <v>12.6</v>
      </c>
      <c r="G21" s="219">
        <v>15.8</v>
      </c>
      <c r="H21" s="219">
        <v>62.3</v>
      </c>
      <c r="I21" s="106">
        <v>100</v>
      </c>
      <c r="K21" s="107"/>
      <c r="L21" s="113"/>
      <c r="M21" s="113"/>
      <c r="N21" s="113"/>
      <c r="O21" s="113"/>
      <c r="P21" s="113"/>
      <c r="Q21" s="113"/>
      <c r="R21" s="113"/>
    </row>
    <row r="22" spans="1:18" x14ac:dyDescent="0.35">
      <c r="A22" s="90" t="s">
        <v>347</v>
      </c>
      <c r="B22" s="218">
        <v>26</v>
      </c>
      <c r="C22" s="218">
        <v>57.2</v>
      </c>
      <c r="D22" s="217">
        <v>162.30000000000001</v>
      </c>
      <c r="E22" s="217">
        <v>262.3</v>
      </c>
      <c r="F22" s="219">
        <v>9.9</v>
      </c>
      <c r="G22" s="219">
        <v>21.8</v>
      </c>
      <c r="H22" s="219">
        <v>61.9</v>
      </c>
      <c r="I22" s="106">
        <v>100</v>
      </c>
      <c r="K22" s="107"/>
      <c r="L22" s="113"/>
      <c r="M22" s="113"/>
      <c r="N22" s="113"/>
      <c r="O22" s="113"/>
      <c r="P22" s="113"/>
      <c r="Q22" s="113"/>
      <c r="R22" s="113"/>
    </row>
    <row r="23" spans="1:18" x14ac:dyDescent="0.35">
      <c r="A23" s="88" t="s">
        <v>16</v>
      </c>
      <c r="B23" s="218" t="s">
        <v>31</v>
      </c>
      <c r="C23" s="218" t="s">
        <v>31</v>
      </c>
      <c r="D23" s="217" t="s">
        <v>31</v>
      </c>
      <c r="E23" s="217" t="s">
        <v>31</v>
      </c>
      <c r="F23" s="219" t="s">
        <v>31</v>
      </c>
      <c r="G23" s="219" t="s">
        <v>31</v>
      </c>
      <c r="H23" s="219" t="s">
        <v>31</v>
      </c>
      <c r="I23" s="106" t="s">
        <v>31</v>
      </c>
      <c r="K23" s="92"/>
      <c r="L23" s="113"/>
      <c r="M23" s="113"/>
      <c r="N23" s="113"/>
      <c r="O23" s="113"/>
      <c r="P23" s="113"/>
      <c r="Q23" s="113"/>
      <c r="R23" s="113"/>
    </row>
    <row r="24" spans="1:18" x14ac:dyDescent="0.35">
      <c r="A24" s="107" t="s">
        <v>571</v>
      </c>
      <c r="B24" s="218">
        <v>747.3</v>
      </c>
      <c r="C24" s="218">
        <v>1597.3</v>
      </c>
      <c r="D24" s="217">
        <v>3001.9</v>
      </c>
      <c r="E24" s="217">
        <v>6182.3</v>
      </c>
      <c r="F24" s="219">
        <v>12.1</v>
      </c>
      <c r="G24" s="219">
        <v>25.8</v>
      </c>
      <c r="H24" s="219">
        <v>48.6</v>
      </c>
      <c r="I24" s="106">
        <v>100</v>
      </c>
      <c r="K24" s="107"/>
      <c r="L24" s="113"/>
      <c r="M24" s="113"/>
      <c r="N24" s="113"/>
      <c r="O24" s="113"/>
      <c r="P24" s="113"/>
      <c r="Q24" s="113"/>
      <c r="R24" s="113"/>
    </row>
    <row r="25" spans="1:18" x14ac:dyDescent="0.35">
      <c r="A25" s="107" t="s">
        <v>572</v>
      </c>
      <c r="B25" s="218">
        <v>205.2</v>
      </c>
      <c r="C25" s="218">
        <v>338.9</v>
      </c>
      <c r="D25" s="217">
        <v>696.9</v>
      </c>
      <c r="E25" s="217">
        <v>1402.7</v>
      </c>
      <c r="F25" s="219">
        <v>14.6</v>
      </c>
      <c r="G25" s="219">
        <v>24.2</v>
      </c>
      <c r="H25" s="219">
        <v>49.7</v>
      </c>
      <c r="I25" s="106">
        <v>100</v>
      </c>
      <c r="K25" s="107"/>
      <c r="L25" s="113"/>
      <c r="M25" s="113"/>
      <c r="N25" s="113"/>
      <c r="O25" s="113"/>
      <c r="P25" s="113"/>
      <c r="Q25" s="113"/>
      <c r="R25" s="113"/>
    </row>
    <row r="26" spans="1:18" x14ac:dyDescent="0.35">
      <c r="A26" s="88" t="s">
        <v>542</v>
      </c>
      <c r="B26" s="217" t="s">
        <v>31</v>
      </c>
      <c r="C26" s="217" t="s">
        <v>31</v>
      </c>
      <c r="D26" s="217" t="s">
        <v>31</v>
      </c>
      <c r="E26" s="217" t="s">
        <v>31</v>
      </c>
      <c r="F26" s="106" t="s">
        <v>31</v>
      </c>
      <c r="G26" s="106" t="s">
        <v>31</v>
      </c>
      <c r="H26" s="106" t="s">
        <v>31</v>
      </c>
      <c r="I26" s="106" t="s">
        <v>31</v>
      </c>
      <c r="K26" s="92"/>
      <c r="L26" s="113"/>
      <c r="M26" s="113"/>
      <c r="N26" s="113"/>
      <c r="O26" s="113"/>
      <c r="P26" s="113"/>
      <c r="Q26" s="113"/>
      <c r="R26" s="113"/>
    </row>
    <row r="27" spans="1:18" x14ac:dyDescent="0.35">
      <c r="A27" s="90" t="s">
        <v>12</v>
      </c>
      <c r="B27" s="217">
        <v>786.5</v>
      </c>
      <c r="C27" s="217">
        <v>1696.1</v>
      </c>
      <c r="D27" s="217">
        <v>3274.5</v>
      </c>
      <c r="E27" s="217">
        <v>6637.5</v>
      </c>
      <c r="F27" s="106">
        <v>11.8</v>
      </c>
      <c r="G27" s="106">
        <v>25.6</v>
      </c>
      <c r="H27" s="106">
        <v>49.3</v>
      </c>
      <c r="I27" s="106">
        <v>100</v>
      </c>
      <c r="K27" s="107"/>
      <c r="L27" s="113"/>
      <c r="M27" s="113"/>
      <c r="N27" s="113"/>
      <c r="O27" s="113"/>
      <c r="P27" s="113"/>
      <c r="Q27" s="113"/>
      <c r="R27" s="113"/>
    </row>
    <row r="28" spans="1:18" x14ac:dyDescent="0.35">
      <c r="A28" s="90" t="s">
        <v>14</v>
      </c>
      <c r="B28" s="217">
        <v>36.200000000000003</v>
      </c>
      <c r="C28" s="217">
        <v>67.3</v>
      </c>
      <c r="D28" s="217">
        <v>146.30000000000001</v>
      </c>
      <c r="E28" s="217">
        <v>290</v>
      </c>
      <c r="F28" s="106">
        <v>12.5</v>
      </c>
      <c r="G28" s="106">
        <v>23.2</v>
      </c>
      <c r="H28" s="106">
        <v>50.5</v>
      </c>
      <c r="I28" s="106">
        <v>100</v>
      </c>
      <c r="K28" s="107"/>
      <c r="L28" s="113"/>
      <c r="M28" s="113"/>
      <c r="N28" s="113"/>
      <c r="O28" s="113"/>
      <c r="P28" s="113"/>
      <c r="Q28" s="113"/>
      <c r="R28" s="113"/>
    </row>
    <row r="29" spans="1:18" x14ac:dyDescent="0.35">
      <c r="A29" s="90" t="s">
        <v>15</v>
      </c>
      <c r="B29" s="217">
        <v>21.9</v>
      </c>
      <c r="C29" s="217">
        <v>58</v>
      </c>
      <c r="D29" s="217">
        <v>129.1</v>
      </c>
      <c r="E29" s="217">
        <v>229.7</v>
      </c>
      <c r="F29" s="106">
        <v>9.5</v>
      </c>
      <c r="G29" s="106">
        <v>25.3</v>
      </c>
      <c r="H29" s="106">
        <v>56.2</v>
      </c>
      <c r="I29" s="106">
        <v>100</v>
      </c>
      <c r="K29" s="107"/>
      <c r="L29" s="113"/>
      <c r="M29" s="113"/>
      <c r="N29" s="113"/>
      <c r="O29" s="113"/>
      <c r="P29" s="113"/>
      <c r="Q29" s="113"/>
      <c r="R29" s="113"/>
    </row>
    <row r="30" spans="1:18" x14ac:dyDescent="0.35">
      <c r="A30" s="90" t="s">
        <v>297</v>
      </c>
      <c r="B30" s="217">
        <v>38.799999999999997</v>
      </c>
      <c r="C30" s="217">
        <v>54.2</v>
      </c>
      <c r="D30" s="217">
        <v>87.1</v>
      </c>
      <c r="E30" s="217">
        <v>200.2</v>
      </c>
      <c r="F30" s="106">
        <v>19.399999999999999</v>
      </c>
      <c r="G30" s="106">
        <v>27.1</v>
      </c>
      <c r="H30" s="106">
        <v>43.5</v>
      </c>
      <c r="I30" s="106">
        <v>100</v>
      </c>
      <c r="K30" s="107"/>
      <c r="L30" s="113"/>
      <c r="M30" s="113"/>
      <c r="N30" s="113"/>
      <c r="O30" s="113"/>
      <c r="P30" s="113"/>
      <c r="Q30" s="113"/>
      <c r="R30" s="113"/>
    </row>
    <row r="31" spans="1:18" x14ac:dyDescent="0.35">
      <c r="A31" s="90" t="s">
        <v>298</v>
      </c>
      <c r="B31" s="217">
        <v>25.1</v>
      </c>
      <c r="C31" s="217">
        <v>16.899999999999999</v>
      </c>
      <c r="D31" s="217" t="s">
        <v>195</v>
      </c>
      <c r="E31" s="217">
        <v>73.400000000000006</v>
      </c>
      <c r="F31" s="106">
        <v>34.200000000000003</v>
      </c>
      <c r="G31" s="106">
        <v>23</v>
      </c>
      <c r="H31" s="106" t="s">
        <v>191</v>
      </c>
      <c r="I31" s="106">
        <v>100</v>
      </c>
      <c r="K31" s="107"/>
      <c r="L31" s="113"/>
      <c r="M31" s="113"/>
      <c r="N31" s="113"/>
      <c r="O31" s="113"/>
      <c r="P31" s="113"/>
      <c r="Q31" s="113"/>
      <c r="R31" s="113"/>
    </row>
    <row r="32" spans="1:18" x14ac:dyDescent="0.35">
      <c r="A32" s="90" t="s">
        <v>299</v>
      </c>
      <c r="B32" s="217">
        <v>27.8</v>
      </c>
      <c r="C32" s="217" t="s">
        <v>143</v>
      </c>
      <c r="D32" s="217" t="s">
        <v>196</v>
      </c>
      <c r="E32" s="217">
        <v>63.7</v>
      </c>
      <c r="F32" s="106">
        <v>43.6</v>
      </c>
      <c r="G32" s="106" t="s">
        <v>193</v>
      </c>
      <c r="H32" s="106" t="s">
        <v>192</v>
      </c>
      <c r="I32" s="106">
        <v>100</v>
      </c>
      <c r="K32" s="107"/>
      <c r="L32" s="113"/>
      <c r="M32" s="113"/>
      <c r="N32" s="113"/>
      <c r="O32" s="113"/>
      <c r="P32" s="113"/>
      <c r="Q32" s="113"/>
      <c r="R32" s="113"/>
    </row>
    <row r="33" spans="1:18" x14ac:dyDescent="0.35">
      <c r="A33" s="90" t="s">
        <v>300</v>
      </c>
      <c r="B33" s="217" t="s">
        <v>197</v>
      </c>
      <c r="C33" s="217">
        <v>28.1</v>
      </c>
      <c r="D33" s="217">
        <v>34.9</v>
      </c>
      <c r="E33" s="217">
        <v>90.5</v>
      </c>
      <c r="F33" s="106" t="s">
        <v>194</v>
      </c>
      <c r="G33" s="106">
        <v>31</v>
      </c>
      <c r="H33" s="106">
        <v>38.6</v>
      </c>
      <c r="I33" s="106">
        <v>100</v>
      </c>
      <c r="K33" s="107"/>
      <c r="L33" s="113"/>
      <c r="M33" s="113"/>
      <c r="N33" s="113"/>
      <c r="O33" s="113"/>
      <c r="P33" s="113"/>
      <c r="Q33" s="113"/>
      <c r="R33" s="113"/>
    </row>
    <row r="34" spans="1:18" x14ac:dyDescent="0.35">
      <c r="A34" s="88" t="s">
        <v>230</v>
      </c>
      <c r="B34" s="217" t="s">
        <v>31</v>
      </c>
      <c r="C34" s="217" t="s">
        <v>31</v>
      </c>
      <c r="D34" s="217" t="s">
        <v>31</v>
      </c>
      <c r="E34" s="217" t="s">
        <v>31</v>
      </c>
      <c r="F34" s="106" t="s">
        <v>31</v>
      </c>
      <c r="G34" s="106" t="s">
        <v>31</v>
      </c>
      <c r="H34" s="106" t="s">
        <v>31</v>
      </c>
      <c r="I34" s="106" t="s">
        <v>31</v>
      </c>
      <c r="K34" s="92"/>
      <c r="L34" s="113"/>
      <c r="M34" s="113"/>
      <c r="N34" s="113"/>
      <c r="O34" s="113"/>
      <c r="P34" s="113"/>
      <c r="Q34" s="113"/>
      <c r="R34" s="113"/>
    </row>
    <row r="35" spans="1:18" x14ac:dyDescent="0.35">
      <c r="A35" s="90" t="s">
        <v>231</v>
      </c>
      <c r="B35" s="217">
        <v>688.9</v>
      </c>
      <c r="C35" s="217">
        <v>1364.1</v>
      </c>
      <c r="D35" s="217">
        <v>2403.4</v>
      </c>
      <c r="E35" s="217">
        <v>5068.6000000000004</v>
      </c>
      <c r="F35" s="106">
        <v>13.6</v>
      </c>
      <c r="G35" s="106">
        <v>26.9</v>
      </c>
      <c r="H35" s="106">
        <v>47.4</v>
      </c>
      <c r="I35" s="106">
        <v>100</v>
      </c>
      <c r="K35" s="107"/>
      <c r="L35" s="113"/>
      <c r="M35" s="113"/>
      <c r="N35" s="113"/>
      <c r="O35" s="113"/>
      <c r="P35" s="113"/>
      <c r="Q35" s="113"/>
      <c r="R35" s="113"/>
    </row>
    <row r="36" spans="1:18" x14ac:dyDescent="0.35">
      <c r="A36" s="90" t="s">
        <v>548</v>
      </c>
      <c r="B36" s="217" t="s">
        <v>198</v>
      </c>
      <c r="C36" s="217">
        <v>38.1</v>
      </c>
      <c r="D36" s="217">
        <v>101.3</v>
      </c>
      <c r="E36" s="217">
        <v>170.9</v>
      </c>
      <c r="F36" s="106" t="s">
        <v>48</v>
      </c>
      <c r="G36" s="106">
        <v>22.3</v>
      </c>
      <c r="H36" s="106">
        <v>59.3</v>
      </c>
      <c r="I36" s="106">
        <v>100</v>
      </c>
      <c r="K36" s="107"/>
      <c r="L36" s="113"/>
      <c r="M36" s="113"/>
      <c r="N36" s="113"/>
      <c r="O36" s="113"/>
      <c r="P36" s="113"/>
      <c r="Q36" s="113"/>
      <c r="R36" s="113"/>
    </row>
    <row r="37" spans="1:18" x14ac:dyDescent="0.35">
      <c r="A37" s="90" t="s">
        <v>246</v>
      </c>
      <c r="B37" s="217">
        <v>47.7</v>
      </c>
      <c r="C37" s="217">
        <v>51.4</v>
      </c>
      <c r="D37" s="217">
        <v>85.2</v>
      </c>
      <c r="E37" s="217">
        <v>214.3</v>
      </c>
      <c r="F37" s="106">
        <v>22.3</v>
      </c>
      <c r="G37" s="106">
        <v>24</v>
      </c>
      <c r="H37" s="106">
        <v>39.799999999999997</v>
      </c>
      <c r="I37" s="106">
        <v>100</v>
      </c>
      <c r="K37" s="107"/>
      <c r="L37" s="113"/>
      <c r="M37" s="113"/>
      <c r="N37" s="113"/>
      <c r="O37" s="113"/>
      <c r="P37" s="113"/>
      <c r="Q37" s="113"/>
      <c r="R37" s="113"/>
    </row>
    <row r="38" spans="1:18" x14ac:dyDescent="0.35">
      <c r="A38" s="90" t="s">
        <v>464</v>
      </c>
      <c r="B38" s="217">
        <v>164.2</v>
      </c>
      <c r="C38" s="217">
        <v>422.7</v>
      </c>
      <c r="D38" s="217">
        <v>977.7</v>
      </c>
      <c r="E38" s="217">
        <v>1686.5</v>
      </c>
      <c r="F38" s="106">
        <v>9.6999999999999993</v>
      </c>
      <c r="G38" s="106">
        <v>25.1</v>
      </c>
      <c r="H38" s="106">
        <v>58</v>
      </c>
      <c r="I38" s="106">
        <v>100</v>
      </c>
      <c r="K38" s="107"/>
      <c r="L38" s="113"/>
      <c r="M38" s="113"/>
      <c r="N38" s="113"/>
      <c r="O38" s="113"/>
      <c r="P38" s="113"/>
      <c r="Q38" s="113"/>
      <c r="R38" s="113"/>
    </row>
    <row r="39" spans="1:18" ht="5.25" customHeight="1" thickBot="1" x14ac:dyDescent="0.4">
      <c r="A39" s="188"/>
      <c r="B39" s="189"/>
      <c r="C39" s="189"/>
      <c r="D39" s="189"/>
      <c r="E39" s="189"/>
      <c r="F39" s="188"/>
      <c r="G39" s="188"/>
      <c r="H39" s="188"/>
      <c r="I39" s="188"/>
    </row>
    <row r="40" spans="1:18" s="113" customFormat="1" ht="15" thickTop="1" x14ac:dyDescent="0.35">
      <c r="A40" s="289" t="s">
        <v>269</v>
      </c>
    </row>
    <row r="41" spans="1:18" x14ac:dyDescent="0.35">
      <c r="A41" s="122"/>
    </row>
  </sheetData>
  <mergeCells count="4">
    <mergeCell ref="A2:I2"/>
    <mergeCell ref="A3:A4"/>
    <mergeCell ref="B4:E4"/>
    <mergeCell ref="F4:I4"/>
  </mergeCells>
  <hyperlinks>
    <hyperlink ref="A1" location="'List of Tables'!A1" display="List of Tables" xr:uid="{6F8410FB-AD41-4A79-8C70-91C43F69D39D}"/>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FE76C-B9D8-492B-B526-37FC9D846A3E}">
  <sheetPr codeName="Sheet44"/>
  <dimension ref="A1:K41"/>
  <sheetViews>
    <sheetView showGridLines="0" workbookViewId="0"/>
  </sheetViews>
  <sheetFormatPr defaultRowHeight="14.5" x14ac:dyDescent="0.35"/>
  <cols>
    <col min="1" max="1" width="57.54296875" customWidth="1"/>
    <col min="2" max="9" width="12.54296875" customWidth="1"/>
  </cols>
  <sheetData>
    <row r="1" spans="1:11" x14ac:dyDescent="0.35">
      <c r="A1" s="121" t="s">
        <v>561</v>
      </c>
    </row>
    <row r="2" spans="1:11" ht="39.9" customHeight="1" x14ac:dyDescent="0.35">
      <c r="A2" s="351" t="s">
        <v>550</v>
      </c>
      <c r="B2" s="351"/>
      <c r="C2" s="351"/>
      <c r="D2" s="351"/>
      <c r="E2" s="351"/>
      <c r="F2" s="351"/>
      <c r="G2" s="351"/>
      <c r="H2" s="351"/>
      <c r="I2" s="344"/>
    </row>
    <row r="3" spans="1:11" ht="26" x14ac:dyDescent="0.35">
      <c r="A3" s="352"/>
      <c r="B3" s="186" t="s">
        <v>549</v>
      </c>
      <c r="C3" s="186" t="s">
        <v>545</v>
      </c>
      <c r="D3" s="186" t="s">
        <v>546</v>
      </c>
      <c r="E3" s="186" t="s">
        <v>1</v>
      </c>
      <c r="F3" s="186" t="s">
        <v>549</v>
      </c>
      <c r="G3" s="186" t="s">
        <v>545</v>
      </c>
      <c r="H3" s="186" t="s">
        <v>546</v>
      </c>
      <c r="I3" s="186" t="s">
        <v>1</v>
      </c>
    </row>
    <row r="4" spans="1:11" x14ac:dyDescent="0.35">
      <c r="A4" s="322"/>
      <c r="B4" s="353" t="s">
        <v>234</v>
      </c>
      <c r="C4" s="353"/>
      <c r="D4" s="353"/>
      <c r="E4" s="353"/>
      <c r="F4" s="353" t="s">
        <v>2</v>
      </c>
      <c r="G4" s="353"/>
      <c r="H4" s="353"/>
      <c r="I4" s="354"/>
    </row>
    <row r="5" spans="1:11" ht="5.25" customHeight="1" x14ac:dyDescent="0.35">
      <c r="A5" s="39"/>
      <c r="B5" s="187"/>
      <c r="C5" s="187"/>
      <c r="D5" s="187"/>
      <c r="E5" s="187"/>
      <c r="F5" s="187"/>
      <c r="G5" s="187"/>
      <c r="H5" s="187"/>
    </row>
    <row r="6" spans="1:11" x14ac:dyDescent="0.35">
      <c r="A6" s="88" t="s">
        <v>222</v>
      </c>
      <c r="B6" s="221">
        <v>1338.3</v>
      </c>
      <c r="C6" s="221">
        <v>2158.4</v>
      </c>
      <c r="D6" s="221">
        <v>3202.1</v>
      </c>
      <c r="E6" s="221">
        <v>7585</v>
      </c>
      <c r="F6" s="212">
        <v>17.600000000000001</v>
      </c>
      <c r="G6" s="212">
        <v>28.5</v>
      </c>
      <c r="H6" s="212">
        <v>42.2</v>
      </c>
      <c r="I6" s="222">
        <v>100</v>
      </c>
      <c r="J6" s="113"/>
      <c r="K6" s="113"/>
    </row>
    <row r="7" spans="1:11" x14ac:dyDescent="0.35">
      <c r="A7" s="90" t="s">
        <v>223</v>
      </c>
      <c r="B7" s="223">
        <v>722.7</v>
      </c>
      <c r="C7" s="223">
        <v>1126.5</v>
      </c>
      <c r="D7" s="223">
        <v>1417</v>
      </c>
      <c r="E7" s="223">
        <v>3662.5</v>
      </c>
      <c r="F7" s="224">
        <v>19.7</v>
      </c>
      <c r="G7" s="224">
        <v>30.8</v>
      </c>
      <c r="H7" s="224">
        <v>38.700000000000003</v>
      </c>
      <c r="I7" s="225">
        <v>100</v>
      </c>
      <c r="J7" s="113"/>
      <c r="K7" s="113"/>
    </row>
    <row r="8" spans="1:11" x14ac:dyDescent="0.35">
      <c r="A8" s="90" t="s">
        <v>224</v>
      </c>
      <c r="B8" s="223">
        <v>615.6</v>
      </c>
      <c r="C8" s="223">
        <v>1031.9000000000001</v>
      </c>
      <c r="D8" s="223">
        <v>1785.1</v>
      </c>
      <c r="E8" s="223">
        <v>3922.5</v>
      </c>
      <c r="F8" s="224">
        <v>15.7</v>
      </c>
      <c r="G8" s="224">
        <v>26.3</v>
      </c>
      <c r="H8" s="224">
        <v>45.5</v>
      </c>
      <c r="I8" s="225">
        <v>100</v>
      </c>
      <c r="J8" s="113"/>
      <c r="K8" s="113"/>
    </row>
    <row r="9" spans="1:11" x14ac:dyDescent="0.35">
      <c r="A9" s="88" t="s">
        <v>225</v>
      </c>
      <c r="B9" s="223" t="s">
        <v>31</v>
      </c>
      <c r="C9" s="223" t="s">
        <v>31</v>
      </c>
      <c r="D9" s="223" t="s">
        <v>31</v>
      </c>
      <c r="E9" s="223" t="s">
        <v>31</v>
      </c>
      <c r="F9" s="224" t="s">
        <v>31</v>
      </c>
      <c r="G9" s="224" t="s">
        <v>31</v>
      </c>
      <c r="H9" s="224" t="s">
        <v>31</v>
      </c>
      <c r="I9" s="225" t="s">
        <v>31</v>
      </c>
      <c r="J9" s="113"/>
      <c r="K9" s="113"/>
    </row>
    <row r="10" spans="1:11" x14ac:dyDescent="0.35">
      <c r="A10" s="90" t="s">
        <v>226</v>
      </c>
      <c r="B10" s="223">
        <v>269</v>
      </c>
      <c r="C10" s="223">
        <v>497.5</v>
      </c>
      <c r="D10" s="223">
        <v>991.1</v>
      </c>
      <c r="E10" s="223">
        <v>1894.4</v>
      </c>
      <c r="F10" s="224">
        <v>14.2</v>
      </c>
      <c r="G10" s="224">
        <v>26.3</v>
      </c>
      <c r="H10" s="224">
        <v>52.3</v>
      </c>
      <c r="I10" s="225">
        <v>100</v>
      </c>
      <c r="J10" s="113"/>
      <c r="K10" s="113"/>
    </row>
    <row r="11" spans="1:11" x14ac:dyDescent="0.35">
      <c r="A11" s="90" t="s">
        <v>227</v>
      </c>
      <c r="B11" s="223">
        <v>483.6</v>
      </c>
      <c r="C11" s="223">
        <v>868.5</v>
      </c>
      <c r="D11" s="223">
        <v>1297.7</v>
      </c>
      <c r="E11" s="223">
        <v>2929.3</v>
      </c>
      <c r="F11" s="224">
        <v>16.5</v>
      </c>
      <c r="G11" s="224">
        <v>29.6</v>
      </c>
      <c r="H11" s="224">
        <v>44.3</v>
      </c>
      <c r="I11" s="225">
        <v>100</v>
      </c>
      <c r="J11" s="113"/>
      <c r="K11" s="113"/>
    </row>
    <row r="12" spans="1:11" x14ac:dyDescent="0.35">
      <c r="A12" s="90" t="s">
        <v>228</v>
      </c>
      <c r="B12" s="223">
        <v>585.70000000000005</v>
      </c>
      <c r="C12" s="223">
        <v>792.4</v>
      </c>
      <c r="D12" s="223">
        <v>913.3</v>
      </c>
      <c r="E12" s="223">
        <v>2761.4</v>
      </c>
      <c r="F12" s="224">
        <v>21.2</v>
      </c>
      <c r="G12" s="224">
        <v>28.7</v>
      </c>
      <c r="H12" s="224">
        <v>33.1</v>
      </c>
      <c r="I12" s="225">
        <v>100</v>
      </c>
      <c r="J12" s="113"/>
      <c r="K12" s="113"/>
    </row>
    <row r="13" spans="1:11" x14ac:dyDescent="0.35">
      <c r="A13" s="296" t="s">
        <v>229</v>
      </c>
      <c r="B13" s="223" t="s">
        <v>31</v>
      </c>
      <c r="C13" s="223" t="s">
        <v>31</v>
      </c>
      <c r="D13" s="223" t="s">
        <v>31</v>
      </c>
      <c r="E13" s="223" t="s">
        <v>31</v>
      </c>
      <c r="F13" s="224" t="s">
        <v>31</v>
      </c>
      <c r="G13" s="224" t="s">
        <v>31</v>
      </c>
      <c r="H13" s="224" t="s">
        <v>31</v>
      </c>
      <c r="I13" s="225" t="s">
        <v>31</v>
      </c>
      <c r="J13" s="113"/>
      <c r="K13" s="113"/>
    </row>
    <row r="14" spans="1:11" x14ac:dyDescent="0.35">
      <c r="A14" s="297" t="s">
        <v>237</v>
      </c>
      <c r="B14" s="223">
        <v>731.4</v>
      </c>
      <c r="C14" s="223">
        <v>915.9</v>
      </c>
      <c r="D14" s="223">
        <v>1284.8</v>
      </c>
      <c r="E14" s="223">
        <v>3466.2</v>
      </c>
      <c r="F14" s="224">
        <v>21.1</v>
      </c>
      <c r="G14" s="224">
        <v>26.4</v>
      </c>
      <c r="H14" s="224">
        <v>37.1</v>
      </c>
      <c r="I14" s="225">
        <v>100</v>
      </c>
      <c r="J14" s="113"/>
      <c r="K14" s="113"/>
    </row>
    <row r="15" spans="1:11" x14ac:dyDescent="0.35">
      <c r="A15" s="297" t="s">
        <v>235</v>
      </c>
      <c r="B15" s="223">
        <v>339.3</v>
      </c>
      <c r="C15" s="223">
        <v>619.20000000000005</v>
      </c>
      <c r="D15" s="223">
        <v>1040.9000000000001</v>
      </c>
      <c r="E15" s="223">
        <v>2195.4</v>
      </c>
      <c r="F15" s="224">
        <v>15.5</v>
      </c>
      <c r="G15" s="224">
        <v>28.2</v>
      </c>
      <c r="H15" s="224">
        <v>47.4</v>
      </c>
      <c r="I15" s="225">
        <v>100</v>
      </c>
      <c r="J15" s="113"/>
      <c r="K15" s="113"/>
    </row>
    <row r="16" spans="1:11" x14ac:dyDescent="0.35">
      <c r="A16" s="297" t="s">
        <v>236</v>
      </c>
      <c r="B16" s="223">
        <v>266.5</v>
      </c>
      <c r="C16" s="223">
        <v>622.5</v>
      </c>
      <c r="D16" s="223">
        <v>874.8</v>
      </c>
      <c r="E16" s="223">
        <v>1918.1</v>
      </c>
      <c r="F16" s="224">
        <v>13.9</v>
      </c>
      <c r="G16" s="224">
        <v>32.5</v>
      </c>
      <c r="H16" s="224">
        <v>45.6</v>
      </c>
      <c r="I16" s="225">
        <v>100</v>
      </c>
      <c r="J16" s="113"/>
      <c r="K16" s="113"/>
    </row>
    <row r="17" spans="1:11" x14ac:dyDescent="0.35">
      <c r="A17" s="105" t="s">
        <v>532</v>
      </c>
      <c r="B17" s="217" t="s">
        <v>31</v>
      </c>
      <c r="C17" s="217" t="s">
        <v>31</v>
      </c>
      <c r="D17" s="217" t="s">
        <v>31</v>
      </c>
      <c r="E17" s="226" t="s">
        <v>31</v>
      </c>
      <c r="F17" s="106" t="s">
        <v>31</v>
      </c>
      <c r="G17" s="106" t="s">
        <v>31</v>
      </c>
      <c r="H17" s="106" t="s">
        <v>31</v>
      </c>
      <c r="I17" s="106" t="s">
        <v>31</v>
      </c>
      <c r="J17" s="113"/>
      <c r="K17" s="113"/>
    </row>
    <row r="18" spans="1:11" x14ac:dyDescent="0.35">
      <c r="A18" s="96" t="s">
        <v>540</v>
      </c>
      <c r="B18" s="217" t="s">
        <v>199</v>
      </c>
      <c r="C18" s="217" t="s">
        <v>133</v>
      </c>
      <c r="D18" s="217" t="s">
        <v>103</v>
      </c>
      <c r="E18" s="217">
        <v>56.6</v>
      </c>
      <c r="F18" s="106" t="s">
        <v>200</v>
      </c>
      <c r="G18" s="106" t="s">
        <v>201</v>
      </c>
      <c r="H18" s="106" t="s">
        <v>202</v>
      </c>
      <c r="I18" s="106">
        <v>100</v>
      </c>
      <c r="J18" s="113"/>
      <c r="K18" s="113"/>
    </row>
    <row r="19" spans="1:11" x14ac:dyDescent="0.35">
      <c r="A19" s="90" t="s">
        <v>344</v>
      </c>
      <c r="B19" s="218">
        <v>1168.5</v>
      </c>
      <c r="C19" s="218">
        <v>1910.3</v>
      </c>
      <c r="D19" s="217">
        <v>2682.6</v>
      </c>
      <c r="E19" s="217">
        <v>6381.8</v>
      </c>
      <c r="F19" s="219">
        <v>18.3</v>
      </c>
      <c r="G19" s="219">
        <v>29.9</v>
      </c>
      <c r="H19" s="219">
        <v>42</v>
      </c>
      <c r="I19" s="106">
        <v>100</v>
      </c>
      <c r="J19" s="113"/>
      <c r="K19" s="113"/>
    </row>
    <row r="20" spans="1:11" x14ac:dyDescent="0.35">
      <c r="A20" s="90" t="s">
        <v>345</v>
      </c>
      <c r="B20" s="218" t="s">
        <v>205</v>
      </c>
      <c r="C20" s="218" t="s">
        <v>206</v>
      </c>
      <c r="D20" s="217">
        <v>21.9</v>
      </c>
      <c r="E20" s="217">
        <v>47.5</v>
      </c>
      <c r="F20" s="106" t="s">
        <v>203</v>
      </c>
      <c r="G20" s="106" t="s">
        <v>204</v>
      </c>
      <c r="H20" s="219">
        <v>46.1</v>
      </c>
      <c r="I20" s="106">
        <v>100</v>
      </c>
      <c r="J20" s="113"/>
      <c r="K20" s="113"/>
    </row>
    <row r="21" spans="1:11" x14ac:dyDescent="0.35">
      <c r="A21" s="90" t="s">
        <v>346</v>
      </c>
      <c r="B21" s="218">
        <v>24.1</v>
      </c>
      <c r="C21" s="218">
        <v>31.8</v>
      </c>
      <c r="D21" s="217">
        <v>101.1</v>
      </c>
      <c r="E21" s="217">
        <v>169.2</v>
      </c>
      <c r="F21" s="219">
        <v>14.2</v>
      </c>
      <c r="G21" s="219">
        <v>18.8</v>
      </c>
      <c r="H21" s="219">
        <v>59.7</v>
      </c>
      <c r="I21" s="106">
        <v>100</v>
      </c>
      <c r="J21" s="113"/>
      <c r="K21" s="113"/>
    </row>
    <row r="22" spans="1:11" x14ac:dyDescent="0.35">
      <c r="A22" s="90" t="s">
        <v>347</v>
      </c>
      <c r="B22" s="218">
        <v>28.9</v>
      </c>
      <c r="C22" s="218">
        <v>54.1</v>
      </c>
      <c r="D22" s="217">
        <v>163</v>
      </c>
      <c r="E22" s="217">
        <v>262.3</v>
      </c>
      <c r="F22" s="219">
        <v>11</v>
      </c>
      <c r="G22" s="219">
        <v>20.6</v>
      </c>
      <c r="H22" s="219">
        <v>62.2</v>
      </c>
      <c r="I22" s="106">
        <v>100</v>
      </c>
      <c r="J22" s="113"/>
      <c r="K22" s="113"/>
    </row>
    <row r="23" spans="1:11" x14ac:dyDescent="0.35">
      <c r="A23" s="88" t="s">
        <v>541</v>
      </c>
      <c r="B23" s="218" t="s">
        <v>31</v>
      </c>
      <c r="C23" s="218" t="s">
        <v>31</v>
      </c>
      <c r="D23" s="217" t="s">
        <v>31</v>
      </c>
      <c r="E23" s="217" t="s">
        <v>31</v>
      </c>
      <c r="F23" s="219" t="s">
        <v>31</v>
      </c>
      <c r="G23" s="219" t="s">
        <v>31</v>
      </c>
      <c r="H23" s="219" t="s">
        <v>31</v>
      </c>
      <c r="I23" s="106" t="s">
        <v>31</v>
      </c>
      <c r="J23" s="113"/>
      <c r="K23" s="113"/>
    </row>
    <row r="24" spans="1:11" x14ac:dyDescent="0.35">
      <c r="A24" s="107" t="s">
        <v>573</v>
      </c>
      <c r="B24" s="218">
        <v>1113</v>
      </c>
      <c r="C24" s="218">
        <v>1785.4</v>
      </c>
      <c r="D24" s="217">
        <v>2541.4</v>
      </c>
      <c r="E24" s="217">
        <v>6182.3</v>
      </c>
      <c r="F24" s="219">
        <v>18</v>
      </c>
      <c r="G24" s="219">
        <v>28.9</v>
      </c>
      <c r="H24" s="219">
        <v>41.1</v>
      </c>
      <c r="I24" s="106">
        <v>100</v>
      </c>
      <c r="J24" s="113"/>
      <c r="K24" s="113"/>
    </row>
    <row r="25" spans="1:11" x14ac:dyDescent="0.35">
      <c r="A25" s="108" t="s">
        <v>271</v>
      </c>
      <c r="B25" s="218">
        <v>225.3</v>
      </c>
      <c r="C25" s="218">
        <v>373</v>
      </c>
      <c r="D25" s="217">
        <v>660.7</v>
      </c>
      <c r="E25" s="217">
        <v>1402.7</v>
      </c>
      <c r="F25" s="219">
        <v>16.100000000000001</v>
      </c>
      <c r="G25" s="219">
        <v>26.6</v>
      </c>
      <c r="H25" s="219">
        <v>47.1</v>
      </c>
      <c r="I25" s="106">
        <v>100</v>
      </c>
      <c r="J25" s="113"/>
      <c r="K25" s="113"/>
    </row>
    <row r="26" spans="1:11" x14ac:dyDescent="0.35">
      <c r="A26" s="88" t="s">
        <v>542</v>
      </c>
      <c r="B26" s="217" t="s">
        <v>31</v>
      </c>
      <c r="C26" s="217" t="s">
        <v>31</v>
      </c>
      <c r="D26" s="217" t="s">
        <v>31</v>
      </c>
      <c r="E26" s="217" t="s">
        <v>31</v>
      </c>
      <c r="F26" s="212" t="s">
        <v>31</v>
      </c>
      <c r="G26" s="212" t="s">
        <v>31</v>
      </c>
      <c r="H26" s="212" t="s">
        <v>31</v>
      </c>
      <c r="I26" s="106" t="s">
        <v>31</v>
      </c>
      <c r="J26" s="113"/>
      <c r="K26" s="113"/>
    </row>
    <row r="27" spans="1:11" x14ac:dyDescent="0.35">
      <c r="A27" s="90" t="s">
        <v>3</v>
      </c>
      <c r="B27" s="217">
        <v>1160.9000000000001</v>
      </c>
      <c r="C27" s="217">
        <v>1914.3</v>
      </c>
      <c r="D27" s="217">
        <v>2778.7</v>
      </c>
      <c r="E27" s="217">
        <v>6637.5</v>
      </c>
      <c r="F27" s="106">
        <v>17.5</v>
      </c>
      <c r="G27" s="106">
        <v>28.8</v>
      </c>
      <c r="H27" s="106">
        <v>41.9</v>
      </c>
      <c r="I27" s="106">
        <v>100</v>
      </c>
      <c r="J27" s="113"/>
      <c r="K27" s="113"/>
    </row>
    <row r="28" spans="1:11" x14ac:dyDescent="0.35">
      <c r="A28" s="90" t="s">
        <v>14</v>
      </c>
      <c r="B28" s="217">
        <v>39.4</v>
      </c>
      <c r="C28" s="217">
        <v>73.099999999999994</v>
      </c>
      <c r="D28" s="217">
        <v>138.6</v>
      </c>
      <c r="E28" s="217">
        <v>290</v>
      </c>
      <c r="F28" s="106">
        <v>13.6</v>
      </c>
      <c r="G28" s="106">
        <v>25.2</v>
      </c>
      <c r="H28" s="106">
        <v>47.8</v>
      </c>
      <c r="I28" s="106">
        <v>100</v>
      </c>
      <c r="J28" s="113"/>
      <c r="K28" s="113"/>
    </row>
    <row r="29" spans="1:11" x14ac:dyDescent="0.35">
      <c r="A29" s="90" t="s">
        <v>15</v>
      </c>
      <c r="B29" s="217">
        <v>17.5</v>
      </c>
      <c r="C29" s="217">
        <v>54.6</v>
      </c>
      <c r="D29" s="217">
        <v>145.9</v>
      </c>
      <c r="E29" s="217">
        <v>229.7</v>
      </c>
      <c r="F29" s="106">
        <v>7.6</v>
      </c>
      <c r="G29" s="106">
        <v>23.7</v>
      </c>
      <c r="H29" s="106">
        <v>63.5</v>
      </c>
      <c r="I29" s="106">
        <v>100</v>
      </c>
      <c r="J29" s="113"/>
      <c r="K29" s="113"/>
    </row>
    <row r="30" spans="1:11" x14ac:dyDescent="0.35">
      <c r="A30" s="90" t="s">
        <v>460</v>
      </c>
      <c r="B30" s="217">
        <v>48</v>
      </c>
      <c r="C30" s="217">
        <v>54</v>
      </c>
      <c r="D30" s="217">
        <v>77.099999999999994</v>
      </c>
      <c r="E30" s="217">
        <v>200.2</v>
      </c>
      <c r="F30" s="106">
        <v>24</v>
      </c>
      <c r="G30" s="106">
        <v>27</v>
      </c>
      <c r="H30" s="106">
        <v>38.5</v>
      </c>
      <c r="I30" s="106">
        <v>100</v>
      </c>
      <c r="J30" s="113"/>
      <c r="K30" s="113"/>
    </row>
    <row r="31" spans="1:11" x14ac:dyDescent="0.35">
      <c r="A31" s="90" t="s">
        <v>461</v>
      </c>
      <c r="B31" s="217">
        <v>27.5</v>
      </c>
      <c r="C31" s="217">
        <v>18.399999999999999</v>
      </c>
      <c r="D31" s="217" t="s">
        <v>197</v>
      </c>
      <c r="E31" s="217">
        <v>73.400000000000006</v>
      </c>
      <c r="F31" s="106">
        <v>37.5</v>
      </c>
      <c r="G31" s="106">
        <v>25.1</v>
      </c>
      <c r="H31" s="106" t="s">
        <v>210</v>
      </c>
      <c r="I31" s="106">
        <v>100</v>
      </c>
      <c r="J31" s="113"/>
      <c r="K31" s="113"/>
    </row>
    <row r="32" spans="1:11" x14ac:dyDescent="0.35">
      <c r="A32" s="90" t="s">
        <v>462</v>
      </c>
      <c r="B32" s="217" t="s">
        <v>207</v>
      </c>
      <c r="C32" s="217" t="s">
        <v>47</v>
      </c>
      <c r="D32" s="217" t="s">
        <v>104</v>
      </c>
      <c r="E32" s="217">
        <v>63.7</v>
      </c>
      <c r="F32" s="106" t="s">
        <v>208</v>
      </c>
      <c r="G32" s="106" t="s">
        <v>209</v>
      </c>
      <c r="H32" s="106" t="s">
        <v>211</v>
      </c>
      <c r="I32" s="106">
        <v>100</v>
      </c>
      <c r="J32" s="113"/>
      <c r="K32" s="113"/>
    </row>
    <row r="33" spans="1:11" x14ac:dyDescent="0.35">
      <c r="A33" s="90" t="s">
        <v>300</v>
      </c>
      <c r="B33" s="217">
        <v>19</v>
      </c>
      <c r="C33" s="217">
        <v>29</v>
      </c>
      <c r="D33" s="217">
        <v>34.5</v>
      </c>
      <c r="E33" s="217">
        <v>90.5</v>
      </c>
      <c r="F33" s="106">
        <v>21</v>
      </c>
      <c r="G33" s="106">
        <v>32</v>
      </c>
      <c r="H33" s="106">
        <v>38.1</v>
      </c>
      <c r="I33" s="106">
        <v>100</v>
      </c>
      <c r="J33" s="113"/>
      <c r="K33" s="113"/>
    </row>
    <row r="34" spans="1:11" x14ac:dyDescent="0.35">
      <c r="A34" s="88" t="s">
        <v>230</v>
      </c>
      <c r="B34" s="217" t="s">
        <v>31</v>
      </c>
      <c r="C34" s="217" t="s">
        <v>31</v>
      </c>
      <c r="D34" s="217" t="s">
        <v>31</v>
      </c>
      <c r="E34" s="217" t="s">
        <v>31</v>
      </c>
      <c r="F34" s="106" t="s">
        <v>31</v>
      </c>
      <c r="G34" s="106" t="s">
        <v>31</v>
      </c>
      <c r="H34" s="106" t="s">
        <v>31</v>
      </c>
      <c r="I34" s="106" t="s">
        <v>31</v>
      </c>
      <c r="J34" s="113"/>
      <c r="K34" s="113"/>
    </row>
    <row r="35" spans="1:11" x14ac:dyDescent="0.35">
      <c r="A35" s="90" t="s">
        <v>231</v>
      </c>
      <c r="B35" s="217">
        <v>969.9</v>
      </c>
      <c r="C35" s="217">
        <v>1516.6</v>
      </c>
      <c r="D35" s="217">
        <v>2057.4</v>
      </c>
      <c r="E35" s="217">
        <v>5068.6000000000004</v>
      </c>
      <c r="F35" s="106">
        <v>19.100000000000001</v>
      </c>
      <c r="G35" s="106">
        <v>29.9</v>
      </c>
      <c r="H35" s="106">
        <v>40.6</v>
      </c>
      <c r="I35" s="106">
        <v>100</v>
      </c>
      <c r="J35" s="113"/>
      <c r="K35" s="113"/>
    </row>
    <row r="36" spans="1:11" x14ac:dyDescent="0.35">
      <c r="A36" s="90" t="s">
        <v>543</v>
      </c>
      <c r="B36" s="217">
        <v>22.6</v>
      </c>
      <c r="C36" s="217">
        <v>36.4</v>
      </c>
      <c r="D36" s="217">
        <v>99.2</v>
      </c>
      <c r="E36" s="217">
        <v>170.9</v>
      </c>
      <c r="F36" s="106">
        <v>13.2</v>
      </c>
      <c r="G36" s="106">
        <v>21.3</v>
      </c>
      <c r="H36" s="106">
        <v>58.1</v>
      </c>
      <c r="I36" s="106">
        <v>100</v>
      </c>
      <c r="J36" s="113"/>
      <c r="K36" s="113"/>
    </row>
    <row r="37" spans="1:11" x14ac:dyDescent="0.35">
      <c r="A37" s="90" t="s">
        <v>544</v>
      </c>
      <c r="B37" s="217">
        <v>55.4</v>
      </c>
      <c r="C37" s="217">
        <v>56.9</v>
      </c>
      <c r="D37" s="217">
        <v>78.8</v>
      </c>
      <c r="E37" s="217">
        <v>214.3</v>
      </c>
      <c r="F37" s="106">
        <v>25.9</v>
      </c>
      <c r="G37" s="106">
        <v>26.6</v>
      </c>
      <c r="H37" s="106">
        <v>36.799999999999997</v>
      </c>
      <c r="I37" s="106">
        <v>100</v>
      </c>
      <c r="J37" s="113"/>
      <c r="K37" s="113"/>
    </row>
    <row r="38" spans="1:11" x14ac:dyDescent="0.35">
      <c r="A38" s="90" t="s">
        <v>464</v>
      </c>
      <c r="B38" s="217">
        <v>250.3</v>
      </c>
      <c r="C38" s="217">
        <v>470.7</v>
      </c>
      <c r="D38" s="217">
        <v>851.1</v>
      </c>
      <c r="E38" s="217">
        <v>1686.5</v>
      </c>
      <c r="F38" s="106">
        <v>14.8</v>
      </c>
      <c r="G38" s="106">
        <v>27.9</v>
      </c>
      <c r="H38" s="106">
        <v>50.5</v>
      </c>
      <c r="I38" s="106">
        <v>100</v>
      </c>
      <c r="J38" s="113"/>
      <c r="K38" s="113"/>
    </row>
    <row r="39" spans="1:11" ht="5.25" customHeight="1" thickBot="1" x14ac:dyDescent="0.4">
      <c r="A39" s="188"/>
      <c r="B39" s="190"/>
      <c r="C39" s="190"/>
      <c r="D39" s="190"/>
      <c r="E39" s="190"/>
      <c r="F39" s="190"/>
      <c r="G39" s="190"/>
      <c r="H39" s="190"/>
      <c r="I39" s="190"/>
    </row>
    <row r="40" spans="1:11" s="113" customFormat="1" ht="15" thickTop="1" x14ac:dyDescent="0.35">
      <c r="A40" s="289" t="s">
        <v>269</v>
      </c>
    </row>
    <row r="41" spans="1:11" x14ac:dyDescent="0.35">
      <c r="A41" s="122"/>
    </row>
  </sheetData>
  <mergeCells count="4">
    <mergeCell ref="A2:I2"/>
    <mergeCell ref="A3:A4"/>
    <mergeCell ref="B4:E4"/>
    <mergeCell ref="F4:I4"/>
  </mergeCells>
  <hyperlinks>
    <hyperlink ref="A1" location="'List of Tables'!A1" display="List of Tables" xr:uid="{F4700310-B3E8-4D94-903C-E70948C1DCFD}"/>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344B0-4C82-4CC1-B656-F27E9471E89D}">
  <sheetPr codeName="Sheet45"/>
  <dimension ref="A1:F12"/>
  <sheetViews>
    <sheetView showGridLines="0" workbookViewId="0"/>
  </sheetViews>
  <sheetFormatPr defaultRowHeight="14.5" x14ac:dyDescent="0.35"/>
  <cols>
    <col min="1" max="1" width="34" customWidth="1"/>
  </cols>
  <sheetData>
    <row r="1" spans="1:6" x14ac:dyDescent="0.35">
      <c r="A1" s="121" t="s">
        <v>561</v>
      </c>
    </row>
    <row r="2" spans="1:6" ht="57.75" customHeight="1" x14ac:dyDescent="0.35">
      <c r="A2" s="344" t="s">
        <v>551</v>
      </c>
      <c r="B2" s="344"/>
      <c r="C2" s="344"/>
    </row>
    <row r="3" spans="1:6" x14ac:dyDescent="0.35">
      <c r="A3" s="355"/>
      <c r="B3" s="323" t="s">
        <v>1</v>
      </c>
      <c r="C3" s="324"/>
    </row>
    <row r="4" spans="1:6" x14ac:dyDescent="0.35">
      <c r="A4" s="356"/>
      <c r="B4" s="195" t="s">
        <v>234</v>
      </c>
      <c r="C4" s="196" t="s">
        <v>2</v>
      </c>
    </row>
    <row r="5" spans="1:6" ht="5.25" customHeight="1" x14ac:dyDescent="0.35">
      <c r="A5" s="4"/>
      <c r="B5" s="4"/>
      <c r="C5" s="5"/>
    </row>
    <row r="6" spans="1:6" x14ac:dyDescent="0.35">
      <c r="A6" s="88" t="s">
        <v>1</v>
      </c>
      <c r="B6" s="209">
        <v>7453.9</v>
      </c>
      <c r="C6" s="101">
        <v>100</v>
      </c>
      <c r="E6" s="113"/>
      <c r="F6" s="113"/>
    </row>
    <row r="7" spans="1:6" x14ac:dyDescent="0.35">
      <c r="A7" s="96" t="s">
        <v>552</v>
      </c>
      <c r="B7" s="151">
        <v>1712.3</v>
      </c>
      <c r="C7" s="11">
        <v>23</v>
      </c>
      <c r="E7" s="113"/>
      <c r="F7" s="113"/>
    </row>
    <row r="8" spans="1:6" x14ac:dyDescent="0.35">
      <c r="A8" s="96" t="s">
        <v>554</v>
      </c>
      <c r="B8" s="151">
        <v>3445.5</v>
      </c>
      <c r="C8" s="11">
        <v>46.2</v>
      </c>
      <c r="E8" s="113"/>
      <c r="F8" s="113"/>
    </row>
    <row r="9" spans="1:6" x14ac:dyDescent="0.35">
      <c r="A9" s="96" t="s">
        <v>553</v>
      </c>
      <c r="B9" s="151">
        <v>608.70000000000005</v>
      </c>
      <c r="C9" s="210">
        <v>8.1999999999999993</v>
      </c>
      <c r="E9" s="113"/>
      <c r="F9" s="113"/>
    </row>
    <row r="10" spans="1:6" ht="5.25" customHeight="1" thickBot="1" x14ac:dyDescent="0.4">
      <c r="A10" s="188"/>
      <c r="B10" s="188"/>
      <c r="C10" s="188"/>
    </row>
    <row r="11" spans="1:6" s="113" customFormat="1" ht="15" thickTop="1" x14ac:dyDescent="0.35">
      <c r="A11" s="289" t="s">
        <v>269</v>
      </c>
    </row>
    <row r="12" spans="1:6" x14ac:dyDescent="0.35">
      <c r="A12" s="122"/>
    </row>
  </sheetData>
  <mergeCells count="3">
    <mergeCell ref="A2:C2"/>
    <mergeCell ref="A3:A4"/>
    <mergeCell ref="B3:C3"/>
  </mergeCells>
  <hyperlinks>
    <hyperlink ref="A1" location="'List of Tables'!A1" display="List of Tables" xr:uid="{66498B95-84CB-469A-A0C4-AB84FD3AC7DC}"/>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BD174-46F5-4710-88EF-D1A9B27C0DD5}">
  <sheetPr codeName="Sheet46"/>
  <dimension ref="A1:N41"/>
  <sheetViews>
    <sheetView showGridLines="0" zoomScaleNormal="100" workbookViewId="0"/>
  </sheetViews>
  <sheetFormatPr defaultRowHeight="14.5" x14ac:dyDescent="0.35"/>
  <cols>
    <col min="1" max="1" width="44.54296875" customWidth="1"/>
  </cols>
  <sheetData>
    <row r="1" spans="1:14" x14ac:dyDescent="0.35">
      <c r="A1" s="121" t="s">
        <v>561</v>
      </c>
    </row>
    <row r="2" spans="1:14" ht="39.9" customHeight="1" x14ac:dyDescent="0.35">
      <c r="A2" s="351" t="s">
        <v>555</v>
      </c>
      <c r="B2" s="357"/>
      <c r="C2" s="357"/>
      <c r="D2" s="357"/>
      <c r="E2" s="357"/>
      <c r="F2" s="357"/>
      <c r="G2" s="358"/>
    </row>
    <row r="3" spans="1:14" x14ac:dyDescent="0.35">
      <c r="A3" s="320"/>
      <c r="B3" s="285" t="s">
        <v>274</v>
      </c>
      <c r="C3" s="285" t="s">
        <v>277</v>
      </c>
      <c r="D3" s="285" t="s">
        <v>1</v>
      </c>
      <c r="E3" s="285" t="s">
        <v>274</v>
      </c>
      <c r="F3" s="285" t="s">
        <v>277</v>
      </c>
      <c r="G3" s="286" t="s">
        <v>1</v>
      </c>
    </row>
    <row r="4" spans="1:14" x14ac:dyDescent="0.35">
      <c r="A4" s="322"/>
      <c r="B4" s="353" t="s">
        <v>234</v>
      </c>
      <c r="C4" s="353"/>
      <c r="D4" s="353"/>
      <c r="E4" s="353" t="s">
        <v>2</v>
      </c>
      <c r="F4" s="353"/>
      <c r="G4" s="354"/>
    </row>
    <row r="5" spans="1:14" ht="5.25" customHeight="1" x14ac:dyDescent="0.35">
      <c r="A5" s="39"/>
      <c r="B5" s="187"/>
      <c r="C5" s="187"/>
      <c r="D5" s="187"/>
      <c r="E5" s="187"/>
      <c r="F5" s="187"/>
      <c r="G5" s="187"/>
    </row>
    <row r="6" spans="1:14" x14ac:dyDescent="0.35">
      <c r="A6" s="88" t="s">
        <v>222</v>
      </c>
      <c r="B6" s="211">
        <v>2725</v>
      </c>
      <c r="C6" s="211">
        <v>4269.3999999999996</v>
      </c>
      <c r="D6" s="211">
        <v>7585</v>
      </c>
      <c r="E6" s="212">
        <v>35.9</v>
      </c>
      <c r="F6" s="213">
        <v>56.3</v>
      </c>
      <c r="G6" s="213">
        <v>100</v>
      </c>
      <c r="I6" s="113"/>
      <c r="J6" s="113"/>
      <c r="K6" s="113"/>
      <c r="L6" s="113"/>
      <c r="M6" s="113"/>
      <c r="N6" s="113"/>
    </row>
    <row r="7" spans="1:14" x14ac:dyDescent="0.35">
      <c r="A7" s="90" t="s">
        <v>223</v>
      </c>
      <c r="B7" s="214">
        <v>1299.4000000000001</v>
      </c>
      <c r="C7" s="214">
        <v>2072.1</v>
      </c>
      <c r="D7" s="214">
        <v>3662.5</v>
      </c>
      <c r="E7" s="215">
        <v>35.5</v>
      </c>
      <c r="F7" s="215">
        <v>56.6</v>
      </c>
      <c r="G7" s="215">
        <v>100</v>
      </c>
      <c r="I7" s="113"/>
      <c r="J7" s="113"/>
      <c r="K7" s="113"/>
      <c r="L7" s="113"/>
      <c r="M7" s="113"/>
      <c r="N7" s="113"/>
    </row>
    <row r="8" spans="1:14" x14ac:dyDescent="0.35">
      <c r="A8" s="90" t="s">
        <v>224</v>
      </c>
      <c r="B8" s="214">
        <v>1425.6</v>
      </c>
      <c r="C8" s="214">
        <v>2197.3000000000002</v>
      </c>
      <c r="D8" s="214">
        <v>3922.5</v>
      </c>
      <c r="E8" s="215">
        <v>36.299999999999997</v>
      </c>
      <c r="F8" s="215">
        <v>56</v>
      </c>
      <c r="G8" s="215">
        <v>100</v>
      </c>
      <c r="I8" s="113"/>
      <c r="J8" s="113"/>
      <c r="K8" s="113"/>
      <c r="L8" s="113"/>
      <c r="M8" s="113"/>
      <c r="N8" s="113"/>
    </row>
    <row r="9" spans="1:14" x14ac:dyDescent="0.35">
      <c r="A9" s="88" t="s">
        <v>225</v>
      </c>
      <c r="B9" s="214" t="s">
        <v>31</v>
      </c>
      <c r="C9" s="214" t="s">
        <v>31</v>
      </c>
      <c r="D9" s="214" t="s">
        <v>31</v>
      </c>
      <c r="E9" s="215" t="s">
        <v>31</v>
      </c>
      <c r="F9" s="215" t="s">
        <v>31</v>
      </c>
      <c r="G9" s="215" t="s">
        <v>31</v>
      </c>
      <c r="I9" s="113"/>
      <c r="J9" s="113"/>
      <c r="K9" s="113"/>
      <c r="L9" s="113"/>
      <c r="M9" s="113"/>
      <c r="N9" s="113"/>
    </row>
    <row r="10" spans="1:14" x14ac:dyDescent="0.35">
      <c r="A10" s="90" t="s">
        <v>226</v>
      </c>
      <c r="B10" s="214">
        <v>930.8</v>
      </c>
      <c r="C10" s="214">
        <v>831.3</v>
      </c>
      <c r="D10" s="214">
        <v>1894.4</v>
      </c>
      <c r="E10" s="216">
        <v>49.1</v>
      </c>
      <c r="F10" s="215">
        <v>43.9</v>
      </c>
      <c r="G10" s="215">
        <v>100</v>
      </c>
      <c r="I10" s="113"/>
      <c r="J10" s="113"/>
      <c r="K10" s="113"/>
      <c r="L10" s="113"/>
      <c r="M10" s="113"/>
      <c r="N10" s="113"/>
    </row>
    <row r="11" spans="1:14" x14ac:dyDescent="0.35">
      <c r="A11" s="90" t="s">
        <v>227</v>
      </c>
      <c r="B11" s="214">
        <v>1173.4000000000001</v>
      </c>
      <c r="C11" s="214">
        <v>1538.4</v>
      </c>
      <c r="D11" s="214">
        <v>2929.3</v>
      </c>
      <c r="E11" s="215">
        <v>40.1</v>
      </c>
      <c r="F11" s="215">
        <v>52.5</v>
      </c>
      <c r="G11" s="215">
        <v>100</v>
      </c>
      <c r="I11" s="113"/>
      <c r="J11" s="113"/>
      <c r="K11" s="113"/>
      <c r="L11" s="113"/>
      <c r="M11" s="113"/>
      <c r="N11" s="113"/>
    </row>
    <row r="12" spans="1:14" x14ac:dyDescent="0.35">
      <c r="A12" s="90" t="s">
        <v>228</v>
      </c>
      <c r="B12" s="214">
        <v>620.79999999999995</v>
      </c>
      <c r="C12" s="214">
        <v>1899.7</v>
      </c>
      <c r="D12" s="214">
        <v>2761.4</v>
      </c>
      <c r="E12" s="215">
        <v>22.5</v>
      </c>
      <c r="F12" s="215">
        <v>68.8</v>
      </c>
      <c r="G12" s="215">
        <v>100</v>
      </c>
      <c r="I12" s="113"/>
      <c r="J12" s="113"/>
      <c r="K12" s="113"/>
      <c r="L12" s="113"/>
      <c r="M12" s="113"/>
      <c r="N12" s="113"/>
    </row>
    <row r="13" spans="1:14" x14ac:dyDescent="0.35">
      <c r="A13" s="296" t="s">
        <v>229</v>
      </c>
      <c r="B13" s="214" t="s">
        <v>31</v>
      </c>
      <c r="C13" s="214" t="s">
        <v>31</v>
      </c>
      <c r="D13" s="214" t="s">
        <v>31</v>
      </c>
      <c r="E13" s="215" t="s">
        <v>31</v>
      </c>
      <c r="F13" s="215" t="s">
        <v>31</v>
      </c>
      <c r="G13" s="215" t="s">
        <v>31</v>
      </c>
      <c r="I13" s="113"/>
      <c r="J13" s="113"/>
      <c r="K13" s="113"/>
      <c r="L13" s="113"/>
      <c r="M13" s="113"/>
      <c r="N13" s="113"/>
    </row>
    <row r="14" spans="1:14" x14ac:dyDescent="0.35">
      <c r="A14" s="297" t="s">
        <v>237</v>
      </c>
      <c r="B14" s="214">
        <v>909.8</v>
      </c>
      <c r="C14" s="214">
        <v>2284.6</v>
      </c>
      <c r="D14" s="214">
        <v>3466.2</v>
      </c>
      <c r="E14" s="215">
        <v>26.2</v>
      </c>
      <c r="F14" s="215">
        <v>65.900000000000006</v>
      </c>
      <c r="G14" s="215">
        <v>100</v>
      </c>
      <c r="I14" s="113"/>
      <c r="J14" s="113"/>
      <c r="K14" s="113"/>
      <c r="L14" s="113"/>
      <c r="M14" s="113"/>
      <c r="N14" s="113"/>
    </row>
    <row r="15" spans="1:14" ht="26" x14ac:dyDescent="0.35">
      <c r="A15" s="297" t="s">
        <v>235</v>
      </c>
      <c r="B15" s="214">
        <v>936.7</v>
      </c>
      <c r="C15" s="214">
        <v>1098.8</v>
      </c>
      <c r="D15" s="214">
        <v>2195.4</v>
      </c>
      <c r="E15" s="215">
        <v>42.7</v>
      </c>
      <c r="F15" s="215">
        <v>50</v>
      </c>
      <c r="G15" s="215">
        <v>100</v>
      </c>
      <c r="I15" s="113"/>
      <c r="J15" s="113"/>
      <c r="K15" s="113"/>
      <c r="L15" s="113"/>
      <c r="M15" s="113"/>
      <c r="N15" s="113"/>
    </row>
    <row r="16" spans="1:14" x14ac:dyDescent="0.35">
      <c r="A16" s="297" t="s">
        <v>236</v>
      </c>
      <c r="B16" s="214">
        <v>876.1</v>
      </c>
      <c r="C16" s="214">
        <v>885.2</v>
      </c>
      <c r="D16" s="214">
        <v>1918.1</v>
      </c>
      <c r="E16" s="215">
        <v>45.7</v>
      </c>
      <c r="F16" s="215">
        <v>46.2</v>
      </c>
      <c r="G16" s="215">
        <v>100</v>
      </c>
      <c r="I16" s="113"/>
      <c r="J16" s="113"/>
      <c r="K16" s="113"/>
      <c r="L16" s="113"/>
      <c r="M16" s="113"/>
      <c r="N16" s="113"/>
    </row>
    <row r="17" spans="1:14" x14ac:dyDescent="0.35">
      <c r="A17" s="105" t="s">
        <v>532</v>
      </c>
      <c r="B17" s="217" t="s">
        <v>31</v>
      </c>
      <c r="C17" s="217" t="s">
        <v>31</v>
      </c>
      <c r="D17" s="217" t="s">
        <v>31</v>
      </c>
      <c r="E17" s="106" t="s">
        <v>31</v>
      </c>
      <c r="F17" s="106" t="s">
        <v>31</v>
      </c>
      <c r="G17" s="106" t="s">
        <v>31</v>
      </c>
      <c r="I17" s="113"/>
      <c r="J17" s="113"/>
      <c r="K17" s="113"/>
      <c r="L17" s="113"/>
      <c r="M17" s="113"/>
      <c r="N17" s="113"/>
    </row>
    <row r="18" spans="1:14" x14ac:dyDescent="0.35">
      <c r="A18" s="96" t="s">
        <v>540</v>
      </c>
      <c r="B18" s="217" t="s">
        <v>169</v>
      </c>
      <c r="C18" s="217">
        <v>37.200000000000003</v>
      </c>
      <c r="D18" s="217">
        <v>56.6</v>
      </c>
      <c r="E18" s="106" t="s">
        <v>212</v>
      </c>
      <c r="F18" s="106">
        <v>65.7</v>
      </c>
      <c r="G18" s="106">
        <v>100</v>
      </c>
      <c r="I18" s="113"/>
      <c r="J18" s="113"/>
      <c r="K18" s="113"/>
      <c r="L18" s="113"/>
      <c r="M18" s="113"/>
      <c r="N18" s="113"/>
    </row>
    <row r="19" spans="1:14" x14ac:dyDescent="0.35">
      <c r="A19" s="90" t="s">
        <v>344</v>
      </c>
      <c r="B19" s="218">
        <v>2253.6</v>
      </c>
      <c r="C19" s="218">
        <v>3727.2</v>
      </c>
      <c r="D19" s="217">
        <v>6381.8</v>
      </c>
      <c r="E19" s="219">
        <v>35.299999999999997</v>
      </c>
      <c r="F19" s="219">
        <v>58.4</v>
      </c>
      <c r="G19" s="106">
        <v>100</v>
      </c>
      <c r="I19" s="113"/>
      <c r="J19" s="113"/>
      <c r="K19" s="113"/>
      <c r="L19" s="113"/>
      <c r="M19" s="113"/>
      <c r="N19" s="113"/>
    </row>
    <row r="20" spans="1:14" x14ac:dyDescent="0.35">
      <c r="A20" s="90" t="s">
        <v>345</v>
      </c>
      <c r="B20" s="218">
        <v>25</v>
      </c>
      <c r="C20" s="218">
        <v>21.2</v>
      </c>
      <c r="D20" s="220">
        <v>47.5</v>
      </c>
      <c r="E20" s="106">
        <v>52.7</v>
      </c>
      <c r="F20" s="106">
        <v>44.7</v>
      </c>
      <c r="G20" s="106">
        <v>100</v>
      </c>
      <c r="I20" s="113"/>
      <c r="J20" s="113"/>
      <c r="K20" s="113"/>
      <c r="L20" s="113"/>
      <c r="M20" s="113"/>
      <c r="N20" s="113"/>
    </row>
    <row r="21" spans="1:14" x14ac:dyDescent="0.35">
      <c r="A21" s="90" t="s">
        <v>346</v>
      </c>
      <c r="B21" s="218">
        <v>93</v>
      </c>
      <c r="C21" s="218">
        <v>66.7</v>
      </c>
      <c r="D21" s="217">
        <v>169.2</v>
      </c>
      <c r="E21" s="219">
        <v>55</v>
      </c>
      <c r="F21" s="219">
        <v>39.4</v>
      </c>
      <c r="G21" s="106">
        <v>100</v>
      </c>
      <c r="I21" s="113"/>
      <c r="J21" s="113"/>
      <c r="K21" s="113"/>
      <c r="L21" s="113"/>
      <c r="M21" s="113"/>
      <c r="N21" s="113"/>
    </row>
    <row r="22" spans="1:14" x14ac:dyDescent="0.35">
      <c r="A22" s="90" t="s">
        <v>347</v>
      </c>
      <c r="B22" s="218">
        <v>155.80000000000001</v>
      </c>
      <c r="C22" s="218">
        <v>96.4</v>
      </c>
      <c r="D22" s="217">
        <v>262.3</v>
      </c>
      <c r="E22" s="219">
        <v>59.4</v>
      </c>
      <c r="F22" s="219">
        <v>36.700000000000003</v>
      </c>
      <c r="G22" s="106">
        <v>100</v>
      </c>
      <c r="I22" s="113"/>
      <c r="J22" s="113"/>
      <c r="K22" s="113"/>
      <c r="L22" s="113"/>
      <c r="M22" s="113"/>
      <c r="N22" s="113"/>
    </row>
    <row r="23" spans="1:14" x14ac:dyDescent="0.35">
      <c r="A23" s="88" t="s">
        <v>541</v>
      </c>
      <c r="B23" s="218" t="s">
        <v>31</v>
      </c>
      <c r="C23" s="218" t="s">
        <v>31</v>
      </c>
      <c r="D23" s="217" t="s">
        <v>31</v>
      </c>
      <c r="E23" s="212" t="s">
        <v>31</v>
      </c>
      <c r="F23" s="213" t="s">
        <v>31</v>
      </c>
      <c r="G23" s="106" t="s">
        <v>31</v>
      </c>
      <c r="I23" s="113"/>
      <c r="J23" s="113"/>
      <c r="K23" s="113"/>
      <c r="L23" s="113"/>
      <c r="M23" s="113"/>
      <c r="N23" s="113"/>
    </row>
    <row r="24" spans="1:14" x14ac:dyDescent="0.35">
      <c r="A24" s="107" t="s">
        <v>573</v>
      </c>
      <c r="B24" s="218">
        <v>2096.6999999999998</v>
      </c>
      <c r="C24" s="218">
        <v>3601.5</v>
      </c>
      <c r="D24" s="217">
        <v>6182.3</v>
      </c>
      <c r="E24" s="219">
        <v>33.9</v>
      </c>
      <c r="F24" s="219">
        <v>58.3</v>
      </c>
      <c r="G24" s="106">
        <v>100</v>
      </c>
      <c r="I24" s="113"/>
      <c r="J24" s="113"/>
      <c r="K24" s="113"/>
      <c r="L24" s="113"/>
      <c r="M24" s="113"/>
      <c r="N24" s="113"/>
    </row>
    <row r="25" spans="1:14" x14ac:dyDescent="0.35">
      <c r="A25" s="108" t="s">
        <v>271</v>
      </c>
      <c r="B25" s="218">
        <v>628.29999999999995</v>
      </c>
      <c r="C25" s="218">
        <v>667.9</v>
      </c>
      <c r="D25" s="217">
        <v>1402.7</v>
      </c>
      <c r="E25" s="219">
        <v>44.8</v>
      </c>
      <c r="F25" s="219">
        <v>47.6</v>
      </c>
      <c r="G25" s="106">
        <v>100</v>
      </c>
      <c r="I25" s="113"/>
      <c r="J25" s="113"/>
      <c r="K25" s="113"/>
      <c r="L25" s="113"/>
      <c r="M25" s="113"/>
      <c r="N25" s="113"/>
    </row>
    <row r="26" spans="1:14" x14ac:dyDescent="0.35">
      <c r="A26" s="88" t="s">
        <v>542</v>
      </c>
      <c r="B26" s="217" t="s">
        <v>31</v>
      </c>
      <c r="C26" s="217" t="s">
        <v>31</v>
      </c>
      <c r="D26" s="217" t="s">
        <v>31</v>
      </c>
      <c r="E26" s="106" t="s">
        <v>31</v>
      </c>
      <c r="F26" s="106" t="s">
        <v>31</v>
      </c>
      <c r="G26" s="106" t="s">
        <v>31</v>
      </c>
      <c r="I26" s="113"/>
      <c r="J26" s="113"/>
      <c r="K26" s="113"/>
      <c r="L26" s="113"/>
      <c r="M26" s="113"/>
      <c r="N26" s="113"/>
    </row>
    <row r="27" spans="1:14" x14ac:dyDescent="0.35">
      <c r="A27" s="90" t="s">
        <v>3</v>
      </c>
      <c r="B27" s="217">
        <v>2328.6</v>
      </c>
      <c r="C27" s="217">
        <v>3789.3</v>
      </c>
      <c r="D27" s="217">
        <v>6637.5</v>
      </c>
      <c r="E27" s="106">
        <v>35.1</v>
      </c>
      <c r="F27" s="106">
        <v>57.1</v>
      </c>
      <c r="G27" s="106">
        <v>100</v>
      </c>
      <c r="I27" s="113"/>
      <c r="J27" s="113"/>
      <c r="K27" s="113"/>
      <c r="L27" s="113"/>
      <c r="M27" s="113"/>
      <c r="N27" s="113"/>
    </row>
    <row r="28" spans="1:14" x14ac:dyDescent="0.35">
      <c r="A28" s="90" t="s">
        <v>14</v>
      </c>
      <c r="B28" s="217">
        <v>133</v>
      </c>
      <c r="C28" s="217">
        <v>136.6</v>
      </c>
      <c r="D28" s="217">
        <v>290</v>
      </c>
      <c r="E28" s="106">
        <v>45.9</v>
      </c>
      <c r="F28" s="106">
        <v>47.1</v>
      </c>
      <c r="G28" s="106">
        <v>100</v>
      </c>
      <c r="I28" s="113"/>
      <c r="J28" s="113"/>
      <c r="K28" s="113"/>
      <c r="L28" s="113"/>
      <c r="M28" s="113"/>
      <c r="N28" s="113"/>
    </row>
    <row r="29" spans="1:14" x14ac:dyDescent="0.35">
      <c r="A29" s="90" t="s">
        <v>15</v>
      </c>
      <c r="B29" s="217">
        <v>136.5</v>
      </c>
      <c r="C29" s="217">
        <v>80.3</v>
      </c>
      <c r="D29" s="217">
        <v>229.7</v>
      </c>
      <c r="E29" s="106">
        <v>59.4</v>
      </c>
      <c r="F29" s="106">
        <v>35</v>
      </c>
      <c r="G29" s="106">
        <v>100</v>
      </c>
      <c r="I29" s="113"/>
      <c r="J29" s="113"/>
      <c r="K29" s="113"/>
      <c r="L29" s="113"/>
      <c r="M29" s="113"/>
      <c r="N29" s="113"/>
    </row>
    <row r="30" spans="1:14" x14ac:dyDescent="0.35">
      <c r="A30" s="90" t="s">
        <v>460</v>
      </c>
      <c r="B30" s="217">
        <v>66.400000000000006</v>
      </c>
      <c r="C30" s="217">
        <v>114.9</v>
      </c>
      <c r="D30" s="217">
        <v>200.2</v>
      </c>
      <c r="E30" s="106">
        <v>33.200000000000003</v>
      </c>
      <c r="F30" s="106">
        <v>57.4</v>
      </c>
      <c r="G30" s="106">
        <v>100</v>
      </c>
      <c r="I30" s="113"/>
      <c r="J30" s="113"/>
      <c r="K30" s="113"/>
      <c r="L30" s="113"/>
      <c r="M30" s="113"/>
      <c r="N30" s="113"/>
    </row>
    <row r="31" spans="1:14" x14ac:dyDescent="0.35">
      <c r="A31" s="90" t="s">
        <v>461</v>
      </c>
      <c r="B31" s="217" t="s">
        <v>95</v>
      </c>
      <c r="C31" s="217">
        <v>54.1</v>
      </c>
      <c r="D31" s="217">
        <v>73.400000000000006</v>
      </c>
      <c r="E31" s="106" t="s">
        <v>132</v>
      </c>
      <c r="F31" s="106">
        <v>73.7</v>
      </c>
      <c r="G31" s="106">
        <v>100</v>
      </c>
      <c r="I31" s="113"/>
      <c r="J31" s="113"/>
      <c r="K31" s="113"/>
      <c r="L31" s="113"/>
      <c r="M31" s="113"/>
      <c r="N31" s="113"/>
    </row>
    <row r="32" spans="1:14" x14ac:dyDescent="0.35">
      <c r="A32" s="90" t="s">
        <v>462</v>
      </c>
      <c r="B32" s="217" t="s">
        <v>214</v>
      </c>
      <c r="C32" s="217">
        <v>45.1</v>
      </c>
      <c r="D32" s="217">
        <v>63.7</v>
      </c>
      <c r="E32" s="106" t="s">
        <v>213</v>
      </c>
      <c r="F32" s="106">
        <v>70.8</v>
      </c>
      <c r="G32" s="106">
        <v>100</v>
      </c>
      <c r="I32" s="113"/>
      <c r="J32" s="113"/>
      <c r="K32" s="113"/>
      <c r="L32" s="113"/>
      <c r="M32" s="113"/>
      <c r="N32" s="113"/>
    </row>
    <row r="33" spans="1:14" x14ac:dyDescent="0.35">
      <c r="A33" s="90" t="s">
        <v>300</v>
      </c>
      <c r="B33" s="217">
        <v>34.299999999999997</v>
      </c>
      <c r="C33" s="217">
        <v>49.1</v>
      </c>
      <c r="D33" s="217">
        <v>90.5</v>
      </c>
      <c r="E33" s="106">
        <v>37.799999999999997</v>
      </c>
      <c r="F33" s="106">
        <v>54.2</v>
      </c>
      <c r="G33" s="106">
        <v>100</v>
      </c>
      <c r="I33" s="113"/>
      <c r="J33" s="113"/>
      <c r="K33" s="113"/>
      <c r="L33" s="113"/>
      <c r="M33" s="113"/>
      <c r="N33" s="113"/>
    </row>
    <row r="34" spans="1:14" x14ac:dyDescent="0.35">
      <c r="A34" s="88" t="s">
        <v>230</v>
      </c>
      <c r="B34" s="217" t="s">
        <v>31</v>
      </c>
      <c r="C34" s="217" t="s">
        <v>31</v>
      </c>
      <c r="D34" s="217" t="s">
        <v>31</v>
      </c>
      <c r="E34" s="106" t="s">
        <v>31</v>
      </c>
      <c r="F34" s="106" t="s">
        <v>31</v>
      </c>
      <c r="G34" s="106" t="s">
        <v>31</v>
      </c>
      <c r="I34" s="113"/>
      <c r="J34" s="113"/>
      <c r="K34" s="113"/>
      <c r="L34" s="113"/>
      <c r="M34" s="113"/>
      <c r="N34" s="113"/>
    </row>
    <row r="35" spans="1:14" x14ac:dyDescent="0.35">
      <c r="A35" s="90" t="s">
        <v>231</v>
      </c>
      <c r="B35" s="217">
        <v>1681.7</v>
      </c>
      <c r="C35" s="217">
        <v>3085.9</v>
      </c>
      <c r="D35" s="217">
        <v>5068.6000000000004</v>
      </c>
      <c r="E35" s="106">
        <v>33.200000000000003</v>
      </c>
      <c r="F35" s="106">
        <v>60.9</v>
      </c>
      <c r="G35" s="106">
        <v>100</v>
      </c>
      <c r="I35" s="113"/>
      <c r="J35" s="113"/>
      <c r="K35" s="113"/>
      <c r="L35" s="113"/>
      <c r="M35" s="113"/>
      <c r="N35" s="113"/>
    </row>
    <row r="36" spans="1:14" x14ac:dyDescent="0.35">
      <c r="A36" s="90" t="s">
        <v>543</v>
      </c>
      <c r="B36" s="217">
        <v>98.7</v>
      </c>
      <c r="C36" s="217">
        <v>67.599999999999994</v>
      </c>
      <c r="D36" s="217">
        <v>170.9</v>
      </c>
      <c r="E36" s="106">
        <v>57.8</v>
      </c>
      <c r="F36" s="106">
        <v>39.5</v>
      </c>
      <c r="G36" s="106">
        <v>100</v>
      </c>
      <c r="I36" s="113"/>
      <c r="J36" s="113"/>
      <c r="K36" s="113"/>
      <c r="L36" s="113"/>
      <c r="M36" s="113"/>
      <c r="N36" s="113"/>
    </row>
    <row r="37" spans="1:14" x14ac:dyDescent="0.35">
      <c r="A37" s="90" t="s">
        <v>544</v>
      </c>
      <c r="B37" s="217">
        <v>89.8</v>
      </c>
      <c r="C37" s="217">
        <v>111.8</v>
      </c>
      <c r="D37" s="217">
        <v>214.3</v>
      </c>
      <c r="E37" s="106">
        <v>41.9</v>
      </c>
      <c r="F37" s="106">
        <v>52.2</v>
      </c>
      <c r="G37" s="106">
        <v>100</v>
      </c>
      <c r="I37" s="113"/>
      <c r="J37" s="113"/>
      <c r="K37" s="113"/>
      <c r="L37" s="113"/>
      <c r="M37" s="113"/>
      <c r="N37" s="113"/>
    </row>
    <row r="38" spans="1:14" x14ac:dyDescent="0.35">
      <c r="A38" s="90" t="s">
        <v>464</v>
      </c>
      <c r="B38" s="217">
        <v>753.8</v>
      </c>
      <c r="C38" s="217">
        <v>855.5</v>
      </c>
      <c r="D38" s="217">
        <v>1686.5</v>
      </c>
      <c r="E38" s="106">
        <v>44.7</v>
      </c>
      <c r="F38" s="106">
        <v>50.7</v>
      </c>
      <c r="G38" s="106">
        <v>100</v>
      </c>
      <c r="I38" s="113"/>
      <c r="J38" s="113"/>
      <c r="K38" s="113"/>
      <c r="L38" s="113"/>
      <c r="M38" s="113"/>
      <c r="N38" s="113"/>
    </row>
    <row r="39" spans="1:14" ht="5.25" customHeight="1" thickBot="1" x14ac:dyDescent="0.4">
      <c r="A39" s="188"/>
      <c r="B39" s="189"/>
      <c r="C39" s="189"/>
      <c r="D39" s="189"/>
      <c r="E39" s="191"/>
      <c r="F39" s="191"/>
      <c r="G39" s="191"/>
    </row>
    <row r="40" spans="1:14" s="113" customFormat="1" ht="15" thickTop="1" x14ac:dyDescent="0.35">
      <c r="A40" s="289" t="s">
        <v>269</v>
      </c>
    </row>
    <row r="41" spans="1:14" x14ac:dyDescent="0.35">
      <c r="A41" s="122"/>
    </row>
  </sheetData>
  <mergeCells count="4">
    <mergeCell ref="A2:G2"/>
    <mergeCell ref="A3:A4"/>
    <mergeCell ref="B4:D4"/>
    <mergeCell ref="E4:G4"/>
  </mergeCells>
  <hyperlinks>
    <hyperlink ref="A1" location="'List of Tables'!A1" display="List of Tables" xr:uid="{2CB90221-2CDC-4B0B-99BD-A4C6038F8D3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36E22-D54D-4E72-8A91-8D25C26E8AC0}">
  <sheetPr codeName="Sheet5"/>
  <dimension ref="A1:M19"/>
  <sheetViews>
    <sheetView showGridLines="0" zoomScaleNormal="100" workbookViewId="0"/>
  </sheetViews>
  <sheetFormatPr defaultColWidth="9.08984375" defaultRowHeight="14.5" x14ac:dyDescent="0.35"/>
  <cols>
    <col min="1" max="1" width="46.54296875" style="113" customWidth="1"/>
    <col min="2" max="16384" width="9.08984375" style="113"/>
  </cols>
  <sheetData>
    <row r="1" spans="1:13" x14ac:dyDescent="0.35">
      <c r="A1" s="121" t="s">
        <v>561</v>
      </c>
    </row>
    <row r="2" spans="1:13" ht="34.4" customHeight="1" x14ac:dyDescent="0.35">
      <c r="A2" s="313" t="s">
        <v>278</v>
      </c>
      <c r="B2" s="313"/>
      <c r="C2" s="313"/>
      <c r="D2" s="313"/>
      <c r="E2" s="313"/>
      <c r="F2" s="313"/>
      <c r="G2" s="313"/>
      <c r="H2" s="313"/>
      <c r="I2" s="313"/>
      <c r="J2" s="313"/>
      <c r="K2" s="313"/>
      <c r="L2" s="313"/>
      <c r="M2" s="313"/>
    </row>
    <row r="3" spans="1:13" ht="52" x14ac:dyDescent="0.35">
      <c r="A3" s="317"/>
      <c r="B3" s="50" t="s">
        <v>216</v>
      </c>
      <c r="C3" s="50" t="s">
        <v>217</v>
      </c>
      <c r="D3" s="50" t="s">
        <v>218</v>
      </c>
      <c r="E3" s="50" t="s">
        <v>219</v>
      </c>
      <c r="F3" s="50" t="s">
        <v>220</v>
      </c>
      <c r="G3" s="50" t="s">
        <v>1</v>
      </c>
      <c r="H3" s="50" t="s">
        <v>216</v>
      </c>
      <c r="I3" s="50" t="s">
        <v>217</v>
      </c>
      <c r="J3" s="50" t="s">
        <v>218</v>
      </c>
      <c r="K3" s="50" t="s">
        <v>219</v>
      </c>
      <c r="L3" s="50" t="s">
        <v>220</v>
      </c>
      <c r="M3" s="1" t="s">
        <v>1</v>
      </c>
    </row>
    <row r="4" spans="1:13" x14ac:dyDescent="0.35">
      <c r="A4" s="317"/>
      <c r="B4" s="315" t="s">
        <v>234</v>
      </c>
      <c r="C4" s="315"/>
      <c r="D4" s="315"/>
      <c r="E4" s="315"/>
      <c r="F4" s="315"/>
      <c r="G4" s="315"/>
      <c r="H4" s="315" t="s">
        <v>2</v>
      </c>
      <c r="I4" s="315"/>
      <c r="J4" s="315"/>
      <c r="K4" s="315"/>
      <c r="L4" s="315"/>
      <c r="M4" s="316"/>
    </row>
    <row r="5" spans="1:13" ht="5.25" customHeight="1" x14ac:dyDescent="0.35">
      <c r="A5" s="4"/>
      <c r="B5" s="4"/>
      <c r="C5" s="5"/>
      <c r="D5" s="5"/>
      <c r="E5" s="5"/>
      <c r="F5" s="5"/>
      <c r="G5" s="5"/>
      <c r="H5" s="5"/>
      <c r="I5" s="5"/>
      <c r="J5" s="5"/>
      <c r="K5" s="5"/>
      <c r="L5" s="5"/>
      <c r="M5" s="5"/>
    </row>
    <row r="6" spans="1:13" x14ac:dyDescent="0.35">
      <c r="A6" s="7" t="s">
        <v>11</v>
      </c>
      <c r="B6" s="146">
        <v>56.6</v>
      </c>
      <c r="C6" s="147">
        <v>6381.8</v>
      </c>
      <c r="D6" s="147">
        <v>47.5</v>
      </c>
      <c r="E6" s="147">
        <v>169.2</v>
      </c>
      <c r="F6" s="147">
        <v>262.3</v>
      </c>
      <c r="G6" s="147">
        <v>7585</v>
      </c>
      <c r="H6" s="51">
        <v>100</v>
      </c>
      <c r="I6" s="51">
        <v>100</v>
      </c>
      <c r="J6" s="51">
        <v>100</v>
      </c>
      <c r="K6" s="51">
        <v>100</v>
      </c>
      <c r="L6" s="51">
        <v>100</v>
      </c>
      <c r="M6" s="51">
        <v>100</v>
      </c>
    </row>
    <row r="7" spans="1:13" x14ac:dyDescent="0.35">
      <c r="A7" s="52" t="s">
        <v>270</v>
      </c>
      <c r="B7" s="149" t="s">
        <v>27</v>
      </c>
      <c r="C7" s="148">
        <v>5495.9</v>
      </c>
      <c r="D7" s="148">
        <v>41.8</v>
      </c>
      <c r="E7" s="149" t="s">
        <v>27</v>
      </c>
      <c r="F7" s="148">
        <v>80.900000000000006</v>
      </c>
      <c r="G7" s="148">
        <v>6182.3</v>
      </c>
      <c r="H7" s="149" t="s">
        <v>27</v>
      </c>
      <c r="I7" s="53">
        <v>86.1</v>
      </c>
      <c r="J7" s="53">
        <v>88.1</v>
      </c>
      <c r="K7" s="149" t="s">
        <v>27</v>
      </c>
      <c r="L7" s="53">
        <v>30.8</v>
      </c>
      <c r="M7" s="53">
        <v>81.5</v>
      </c>
    </row>
    <row r="8" spans="1:13" x14ac:dyDescent="0.35">
      <c r="A8" s="52" t="s">
        <v>271</v>
      </c>
      <c r="B8" s="149">
        <v>47.4</v>
      </c>
      <c r="C8" s="148">
        <v>885.9</v>
      </c>
      <c r="D8" s="148" t="s">
        <v>67</v>
      </c>
      <c r="E8" s="148">
        <v>152.9</v>
      </c>
      <c r="F8" s="148">
        <v>181.4</v>
      </c>
      <c r="G8" s="148">
        <v>1402.7</v>
      </c>
      <c r="H8" s="265">
        <v>83.7</v>
      </c>
      <c r="I8" s="53">
        <v>13.9</v>
      </c>
      <c r="J8" s="53" t="s">
        <v>70</v>
      </c>
      <c r="K8" s="53">
        <v>90.3</v>
      </c>
      <c r="L8" s="53">
        <v>69.2</v>
      </c>
      <c r="M8" s="53">
        <v>18.5</v>
      </c>
    </row>
    <row r="9" spans="1:13" ht="14.4" customHeight="1" x14ac:dyDescent="0.35">
      <c r="A9" s="52" t="s">
        <v>272</v>
      </c>
      <c r="B9" s="203" t="s">
        <v>31</v>
      </c>
      <c r="C9" s="203" t="s">
        <v>31</v>
      </c>
      <c r="D9" s="203" t="s">
        <v>31</v>
      </c>
      <c r="E9" s="203" t="s">
        <v>31</v>
      </c>
      <c r="F9" s="203" t="s">
        <v>31</v>
      </c>
      <c r="G9" s="203" t="s">
        <v>31</v>
      </c>
      <c r="H9" s="161" t="s">
        <v>31</v>
      </c>
      <c r="I9" s="161" t="s">
        <v>31</v>
      </c>
      <c r="J9" s="161" t="s">
        <v>31</v>
      </c>
      <c r="K9" s="161" t="s">
        <v>31</v>
      </c>
      <c r="L9" s="161" t="s">
        <v>31</v>
      </c>
      <c r="M9" s="161" t="s">
        <v>31</v>
      </c>
    </row>
    <row r="10" spans="1:13" x14ac:dyDescent="0.35">
      <c r="A10" s="54" t="s">
        <v>12</v>
      </c>
      <c r="B10" s="149" t="s">
        <v>27</v>
      </c>
      <c r="C10" s="148">
        <v>5827.1</v>
      </c>
      <c r="D10" s="148">
        <v>45.2</v>
      </c>
      <c r="E10" s="148">
        <v>52</v>
      </c>
      <c r="F10" s="148">
        <v>130</v>
      </c>
      <c r="G10" s="148">
        <v>6637.5</v>
      </c>
      <c r="H10" s="149" t="s">
        <v>27</v>
      </c>
      <c r="I10" s="53">
        <v>91.3</v>
      </c>
      <c r="J10" s="53">
        <v>95.3</v>
      </c>
      <c r="K10" s="53">
        <v>30.7</v>
      </c>
      <c r="L10" s="53">
        <v>49.5</v>
      </c>
      <c r="M10" s="53">
        <v>87.5</v>
      </c>
    </row>
    <row r="11" spans="1:13" x14ac:dyDescent="0.35">
      <c r="A11" s="54" t="s">
        <v>233</v>
      </c>
      <c r="B11" s="149">
        <v>44.3</v>
      </c>
      <c r="C11" s="148">
        <v>554.70000000000005</v>
      </c>
      <c r="D11" s="148" t="s">
        <v>119</v>
      </c>
      <c r="E11" s="148">
        <v>117.2</v>
      </c>
      <c r="F11" s="148">
        <v>132.30000000000001</v>
      </c>
      <c r="G11" s="148">
        <v>947.5</v>
      </c>
      <c r="H11" s="265">
        <v>78.3</v>
      </c>
      <c r="I11" s="53">
        <v>8.6999999999999993</v>
      </c>
      <c r="J11" s="53" t="s">
        <v>68</v>
      </c>
      <c r="K11" s="53">
        <v>69.3</v>
      </c>
      <c r="L11" s="53">
        <v>50.5</v>
      </c>
      <c r="M11" s="53">
        <v>12.5</v>
      </c>
    </row>
    <row r="12" spans="1:13" x14ac:dyDescent="0.35">
      <c r="A12" s="52" t="s">
        <v>273</v>
      </c>
      <c r="B12" s="203" t="s">
        <v>31</v>
      </c>
      <c r="C12" s="202" t="s">
        <v>31</v>
      </c>
      <c r="D12" s="203" t="s">
        <v>31</v>
      </c>
      <c r="E12" s="202" t="s">
        <v>31</v>
      </c>
      <c r="F12" s="203" t="s">
        <v>31</v>
      </c>
      <c r="G12" s="202" t="s">
        <v>31</v>
      </c>
      <c r="H12" s="161" t="s">
        <v>31</v>
      </c>
      <c r="I12" s="22" t="s">
        <v>31</v>
      </c>
      <c r="J12" s="161" t="s">
        <v>31</v>
      </c>
      <c r="K12" s="22" t="s">
        <v>31</v>
      </c>
      <c r="L12" s="161" t="s">
        <v>31</v>
      </c>
      <c r="M12" s="22" t="s">
        <v>31</v>
      </c>
    </row>
    <row r="13" spans="1:13" x14ac:dyDescent="0.35">
      <c r="A13" s="54" t="s">
        <v>274</v>
      </c>
      <c r="B13" s="149">
        <v>23.3</v>
      </c>
      <c r="C13" s="148">
        <v>6224.3</v>
      </c>
      <c r="D13" s="148">
        <v>45.9</v>
      </c>
      <c r="E13" s="148">
        <v>115.3</v>
      </c>
      <c r="F13" s="148">
        <v>191.1</v>
      </c>
      <c r="G13" s="148">
        <v>7221.5</v>
      </c>
      <c r="H13" s="265">
        <v>41.2</v>
      </c>
      <c r="I13" s="53">
        <v>97.5</v>
      </c>
      <c r="J13" s="53">
        <v>96.7</v>
      </c>
      <c r="K13" s="53">
        <v>68.099999999999994</v>
      </c>
      <c r="L13" s="53">
        <v>72.900000000000006</v>
      </c>
      <c r="M13" s="53">
        <v>95.2</v>
      </c>
    </row>
    <row r="14" spans="1:13" x14ac:dyDescent="0.35">
      <c r="A14" s="55" t="s">
        <v>275</v>
      </c>
      <c r="B14" s="203">
        <v>15.8</v>
      </c>
      <c r="C14" s="148">
        <v>5997.5</v>
      </c>
      <c r="D14" s="148">
        <v>45.2</v>
      </c>
      <c r="E14" s="148">
        <v>54.9</v>
      </c>
      <c r="F14" s="148">
        <v>142.1</v>
      </c>
      <c r="G14" s="148">
        <v>6821.3</v>
      </c>
      <c r="H14" s="265">
        <v>27.8</v>
      </c>
      <c r="I14" s="53">
        <v>94</v>
      </c>
      <c r="J14" s="53">
        <v>95.1</v>
      </c>
      <c r="K14" s="53">
        <v>32.5</v>
      </c>
      <c r="L14" s="53">
        <v>54.2</v>
      </c>
      <c r="M14" s="53">
        <v>89.9</v>
      </c>
    </row>
    <row r="15" spans="1:13" x14ac:dyDescent="0.35">
      <c r="A15" s="55" t="s">
        <v>276</v>
      </c>
      <c r="B15" s="202" t="s">
        <v>120</v>
      </c>
      <c r="C15" s="148">
        <v>218.9</v>
      </c>
      <c r="D15" s="148" t="s">
        <v>121</v>
      </c>
      <c r="E15" s="148">
        <v>59.9</v>
      </c>
      <c r="F15" s="148">
        <v>48.7</v>
      </c>
      <c r="G15" s="148">
        <v>380.3</v>
      </c>
      <c r="H15" s="265" t="s">
        <v>123</v>
      </c>
      <c r="I15" s="53">
        <v>3.4</v>
      </c>
      <c r="J15" s="53" t="s">
        <v>122</v>
      </c>
      <c r="K15" s="53">
        <v>35.4</v>
      </c>
      <c r="L15" s="53">
        <v>18.600000000000001</v>
      </c>
      <c r="M15" s="53">
        <v>5</v>
      </c>
    </row>
    <row r="16" spans="1:13" x14ac:dyDescent="0.35">
      <c r="A16" s="54" t="s">
        <v>277</v>
      </c>
      <c r="B16" s="149">
        <v>32.4</v>
      </c>
      <c r="C16" s="148">
        <v>155.9</v>
      </c>
      <c r="D16" s="148" t="s">
        <v>122</v>
      </c>
      <c r="E16" s="148">
        <v>53.9</v>
      </c>
      <c r="F16" s="148">
        <v>71.2</v>
      </c>
      <c r="G16" s="148">
        <v>348.7</v>
      </c>
      <c r="H16" s="265">
        <v>57.3</v>
      </c>
      <c r="I16" s="53">
        <v>2.4</v>
      </c>
      <c r="J16" s="53" t="s">
        <v>89</v>
      </c>
      <c r="K16" s="161">
        <v>31.8</v>
      </c>
      <c r="L16" s="53">
        <v>27.1</v>
      </c>
      <c r="M16" s="53">
        <v>4.5999999999999996</v>
      </c>
    </row>
    <row r="17" spans="1:13" ht="6" customHeight="1" thickBot="1" x14ac:dyDescent="0.4">
      <c r="A17" s="56"/>
      <c r="B17" s="26"/>
      <c r="C17" s="26"/>
      <c r="D17" s="26"/>
      <c r="E17" s="26"/>
      <c r="F17" s="26"/>
      <c r="G17" s="26"/>
      <c r="H17" s="27"/>
      <c r="I17" s="27"/>
      <c r="J17" s="27"/>
      <c r="K17" s="27"/>
      <c r="L17" s="27"/>
      <c r="M17" s="27"/>
    </row>
    <row r="18" spans="1:13" ht="15" thickTop="1" x14ac:dyDescent="0.35">
      <c r="A18" s="289" t="s">
        <v>269</v>
      </c>
    </row>
    <row r="19" spans="1:13" x14ac:dyDescent="0.35">
      <c r="A19" s="57"/>
    </row>
  </sheetData>
  <mergeCells count="4">
    <mergeCell ref="A3:A4"/>
    <mergeCell ref="A2:M2"/>
    <mergeCell ref="B4:G4"/>
    <mergeCell ref="H4:M4"/>
  </mergeCells>
  <hyperlinks>
    <hyperlink ref="A1" location="'List of Tables'!A1" display="List of Tables" xr:uid="{9578A010-9AC9-4939-BC50-C673785AC5F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0BBDF-39E4-4881-BB03-E2E3776CF654}">
  <sheetPr codeName="Sheet6"/>
  <dimension ref="A1:C15"/>
  <sheetViews>
    <sheetView showGridLines="0" workbookViewId="0"/>
  </sheetViews>
  <sheetFormatPr defaultColWidth="9.08984375" defaultRowHeight="14.5" x14ac:dyDescent="0.35"/>
  <cols>
    <col min="1" max="1" width="46.54296875" style="113" customWidth="1"/>
    <col min="2" max="16384" width="9.08984375" style="113"/>
  </cols>
  <sheetData>
    <row r="1" spans="1:3" x14ac:dyDescent="0.35">
      <c r="A1" s="121" t="s">
        <v>561</v>
      </c>
    </row>
    <row r="2" spans="1:3" ht="39.9" customHeight="1" x14ac:dyDescent="0.35">
      <c r="A2" s="313" t="s">
        <v>282</v>
      </c>
      <c r="B2" s="313"/>
      <c r="C2" s="313"/>
    </row>
    <row r="3" spans="1:3" x14ac:dyDescent="0.35">
      <c r="A3" s="317"/>
      <c r="B3" s="318" t="s">
        <v>1</v>
      </c>
      <c r="C3" s="319"/>
    </row>
    <row r="4" spans="1:3" x14ac:dyDescent="0.35">
      <c r="A4" s="317"/>
      <c r="B4" s="2" t="s">
        <v>234</v>
      </c>
      <c r="C4" s="3" t="s">
        <v>2</v>
      </c>
    </row>
    <row r="5" spans="1:3" ht="5.25" customHeight="1" x14ac:dyDescent="0.35">
      <c r="A5" s="4"/>
      <c r="B5" s="5"/>
      <c r="C5" s="5"/>
    </row>
    <row r="6" spans="1:3" x14ac:dyDescent="0.35">
      <c r="A6" s="7" t="s">
        <v>11</v>
      </c>
      <c r="B6" s="147">
        <v>7585</v>
      </c>
      <c r="C6" s="51">
        <v>100</v>
      </c>
    </row>
    <row r="7" spans="1:3" x14ac:dyDescent="0.35">
      <c r="A7" s="52" t="s">
        <v>270</v>
      </c>
      <c r="B7" s="148">
        <v>6182.3</v>
      </c>
      <c r="C7" s="53">
        <v>81.5</v>
      </c>
    </row>
    <row r="8" spans="1:3" x14ac:dyDescent="0.35">
      <c r="A8" s="52" t="s">
        <v>271</v>
      </c>
      <c r="B8" s="148">
        <v>1402.7</v>
      </c>
      <c r="C8" s="53">
        <v>18.5</v>
      </c>
    </row>
    <row r="9" spans="1:3" x14ac:dyDescent="0.35">
      <c r="A9" s="54" t="s">
        <v>279</v>
      </c>
      <c r="B9" s="148">
        <v>947.5</v>
      </c>
      <c r="C9" s="53">
        <v>12.5</v>
      </c>
    </row>
    <row r="10" spans="1:3" x14ac:dyDescent="0.35">
      <c r="A10" s="54" t="s">
        <v>280</v>
      </c>
      <c r="B10" s="148">
        <v>363.2</v>
      </c>
      <c r="C10" s="53">
        <v>4.8</v>
      </c>
    </row>
    <row r="11" spans="1:3" x14ac:dyDescent="0.35">
      <c r="A11" s="54" t="s">
        <v>281</v>
      </c>
      <c r="B11" s="148">
        <v>92</v>
      </c>
      <c r="C11" s="53">
        <v>1.2</v>
      </c>
    </row>
    <row r="12" spans="1:3" ht="5.4" customHeight="1" thickBot="1" x14ac:dyDescent="0.4">
      <c r="A12" s="56"/>
      <c r="B12" s="26"/>
      <c r="C12" s="27"/>
    </row>
    <row r="13" spans="1:3" ht="15" thickTop="1" x14ac:dyDescent="0.35">
      <c r="A13" s="289" t="s">
        <v>269</v>
      </c>
    </row>
    <row r="14" spans="1:3" x14ac:dyDescent="0.35">
      <c r="A14" s="57"/>
    </row>
    <row r="15" spans="1:3" x14ac:dyDescent="0.35">
      <c r="A15" s="4"/>
      <c r="B15" s="4"/>
      <c r="C15" s="4"/>
    </row>
  </sheetData>
  <mergeCells count="3">
    <mergeCell ref="A2:C2"/>
    <mergeCell ref="A3:A4"/>
    <mergeCell ref="B3:C3"/>
  </mergeCells>
  <hyperlinks>
    <hyperlink ref="A1" location="'List of Tables'!A1" display="List of Tables" xr:uid="{648DDD6C-0AEA-4F46-8E61-E65A4DB6C60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9E048-B70B-45B0-86CD-395BDD54B30B}">
  <sheetPr codeName="Sheet7"/>
  <dimension ref="A1:I15"/>
  <sheetViews>
    <sheetView showGridLines="0" workbookViewId="0"/>
  </sheetViews>
  <sheetFormatPr defaultColWidth="9.08984375" defaultRowHeight="14.5" x14ac:dyDescent="0.35"/>
  <cols>
    <col min="1" max="1" width="36.08984375" style="113" customWidth="1"/>
    <col min="2" max="9" width="10.54296875" style="113" customWidth="1"/>
    <col min="10" max="16384" width="9.08984375" style="113"/>
  </cols>
  <sheetData>
    <row r="1" spans="1:9" x14ac:dyDescent="0.35">
      <c r="A1" s="121" t="s">
        <v>561</v>
      </c>
    </row>
    <row r="2" spans="1:9" ht="39.9" customHeight="1" x14ac:dyDescent="0.35">
      <c r="A2" s="313" t="s">
        <v>283</v>
      </c>
      <c r="B2" s="313"/>
      <c r="C2" s="313"/>
      <c r="D2" s="313"/>
      <c r="E2" s="313"/>
      <c r="F2" s="313"/>
      <c r="G2" s="313"/>
      <c r="H2" s="313"/>
      <c r="I2" s="313"/>
    </row>
    <row r="3" spans="1:9" x14ac:dyDescent="0.35">
      <c r="A3" s="320"/>
      <c r="B3" s="323" t="s">
        <v>284</v>
      </c>
      <c r="C3" s="323"/>
      <c r="D3" s="323"/>
      <c r="E3" s="323"/>
      <c r="F3" s="323"/>
      <c r="G3" s="323"/>
      <c r="H3" s="323"/>
      <c r="I3" s="324"/>
    </row>
    <row r="4" spans="1:9" ht="39" x14ac:dyDescent="0.35">
      <c r="A4" s="321"/>
      <c r="B4" s="63" t="s">
        <v>13</v>
      </c>
      <c r="C4" s="63" t="s">
        <v>279</v>
      </c>
      <c r="D4" s="63" t="s">
        <v>280</v>
      </c>
      <c r="E4" s="63" t="s">
        <v>281</v>
      </c>
      <c r="F4" s="63" t="s">
        <v>1</v>
      </c>
      <c r="G4" s="63" t="s">
        <v>279</v>
      </c>
      <c r="H4" s="63" t="s">
        <v>280</v>
      </c>
      <c r="I4" s="287" t="s">
        <v>281</v>
      </c>
    </row>
    <row r="5" spans="1:9" x14ac:dyDescent="0.35">
      <c r="A5" s="322"/>
      <c r="B5" s="325" t="s">
        <v>234</v>
      </c>
      <c r="C5" s="325"/>
      <c r="D5" s="325"/>
      <c r="E5" s="325"/>
      <c r="F5" s="325" t="s">
        <v>2</v>
      </c>
      <c r="G5" s="325"/>
      <c r="H5" s="325"/>
      <c r="I5" s="326"/>
    </row>
    <row r="6" spans="1:9" ht="5.25" customHeight="1" x14ac:dyDescent="0.35">
      <c r="A6" s="4"/>
      <c r="B6" s="4"/>
      <c r="C6" s="4"/>
      <c r="D6" s="5"/>
      <c r="E6" s="4"/>
      <c r="F6" s="4"/>
      <c r="G6" s="4"/>
      <c r="H6" s="5"/>
      <c r="I6" s="4"/>
    </row>
    <row r="7" spans="1:9" x14ac:dyDescent="0.35">
      <c r="A7" s="59" t="s">
        <v>11</v>
      </c>
      <c r="B7" s="260">
        <v>1402.7</v>
      </c>
      <c r="C7" s="260">
        <v>947.5</v>
      </c>
      <c r="D7" s="260">
        <v>363.2</v>
      </c>
      <c r="E7" s="260">
        <v>92</v>
      </c>
      <c r="F7" s="261">
        <v>100</v>
      </c>
      <c r="G7" s="261">
        <v>100</v>
      </c>
      <c r="H7" s="261">
        <v>100</v>
      </c>
      <c r="I7" s="261">
        <v>100</v>
      </c>
    </row>
    <row r="8" spans="1:9" x14ac:dyDescent="0.35">
      <c r="A8" s="52" t="s">
        <v>273</v>
      </c>
      <c r="B8" s="143" t="s">
        <v>31</v>
      </c>
      <c r="C8" s="142" t="s">
        <v>31</v>
      </c>
      <c r="D8" s="143" t="s">
        <v>31</v>
      </c>
      <c r="E8" s="142" t="s">
        <v>31</v>
      </c>
      <c r="F8" s="7" t="s">
        <v>31</v>
      </c>
      <c r="G8" s="262" t="s">
        <v>31</v>
      </c>
      <c r="H8" s="7" t="s">
        <v>31</v>
      </c>
      <c r="I8" s="262" t="s">
        <v>31</v>
      </c>
    </row>
    <row r="9" spans="1:9" x14ac:dyDescent="0.35">
      <c r="A9" s="54" t="s">
        <v>274</v>
      </c>
      <c r="B9" s="263">
        <v>1050.9000000000001</v>
      </c>
      <c r="C9" s="263">
        <v>600.29999999999995</v>
      </c>
      <c r="D9" s="263">
        <v>358.9</v>
      </c>
      <c r="E9" s="263">
        <v>91.7</v>
      </c>
      <c r="F9" s="264">
        <v>74.900000000000006</v>
      </c>
      <c r="G9" s="264">
        <v>63.4</v>
      </c>
      <c r="H9" s="264">
        <v>98.8</v>
      </c>
      <c r="I9" s="264">
        <v>99.7</v>
      </c>
    </row>
    <row r="10" spans="1:9" x14ac:dyDescent="0.35">
      <c r="A10" s="55" t="s">
        <v>275</v>
      </c>
      <c r="B10" s="263">
        <v>661.9</v>
      </c>
      <c r="C10" s="263">
        <v>217.7</v>
      </c>
      <c r="D10" s="263">
        <v>352.9</v>
      </c>
      <c r="E10" s="263">
        <v>91.3</v>
      </c>
      <c r="F10" s="264">
        <v>47.2</v>
      </c>
      <c r="G10" s="264">
        <v>23</v>
      </c>
      <c r="H10" s="264">
        <v>97.2</v>
      </c>
      <c r="I10" s="264">
        <v>99.2</v>
      </c>
    </row>
    <row r="11" spans="1:9" x14ac:dyDescent="0.35">
      <c r="A11" s="55" t="s">
        <v>276</v>
      </c>
      <c r="B11" s="263">
        <v>377</v>
      </c>
      <c r="C11" s="263">
        <v>370.9</v>
      </c>
      <c r="D11" s="263" t="s">
        <v>115</v>
      </c>
      <c r="E11" s="263" t="s">
        <v>27</v>
      </c>
      <c r="F11" s="264">
        <v>26.9</v>
      </c>
      <c r="G11" s="264">
        <v>39.1</v>
      </c>
      <c r="H11" s="264" t="s">
        <v>124</v>
      </c>
      <c r="I11" s="263" t="s">
        <v>27</v>
      </c>
    </row>
    <row r="12" spans="1:9" x14ac:dyDescent="0.35">
      <c r="A12" s="54" t="s">
        <v>277</v>
      </c>
      <c r="B12" s="263">
        <v>347.5</v>
      </c>
      <c r="C12" s="263">
        <v>343</v>
      </c>
      <c r="D12" s="263" t="s">
        <v>27</v>
      </c>
      <c r="E12" s="263" t="s">
        <v>27</v>
      </c>
      <c r="F12" s="264">
        <v>24.8</v>
      </c>
      <c r="G12" s="264">
        <v>36.200000000000003</v>
      </c>
      <c r="H12" s="263" t="s">
        <v>27</v>
      </c>
      <c r="I12" s="263" t="s">
        <v>27</v>
      </c>
    </row>
    <row r="13" spans="1:9" ht="7.4" customHeight="1" thickBot="1" x14ac:dyDescent="0.4">
      <c r="A13" s="25"/>
      <c r="B13" s="25"/>
      <c r="C13" s="26"/>
      <c r="D13" s="26"/>
      <c r="E13" s="26"/>
      <c r="F13" s="25"/>
      <c r="G13" s="26"/>
      <c r="H13" s="26"/>
      <c r="I13" s="26"/>
    </row>
    <row r="14" spans="1:9" ht="15" thickTop="1" x14ac:dyDescent="0.35">
      <c r="A14" s="289" t="s">
        <v>269</v>
      </c>
    </row>
    <row r="15" spans="1:9" x14ac:dyDescent="0.35">
      <c r="A15" s="122"/>
      <c r="B15" s="60"/>
      <c r="C15" s="60"/>
      <c r="D15" s="60"/>
      <c r="E15" s="60"/>
      <c r="F15" s="60"/>
      <c r="G15" s="60"/>
      <c r="H15" s="60"/>
      <c r="I15" s="60"/>
    </row>
  </sheetData>
  <mergeCells count="5">
    <mergeCell ref="A2:I2"/>
    <mergeCell ref="A3:A5"/>
    <mergeCell ref="B3:I3"/>
    <mergeCell ref="B5:E5"/>
    <mergeCell ref="F5:I5"/>
  </mergeCells>
  <hyperlinks>
    <hyperlink ref="A1" location="'List of Tables'!A1" display="List of Tables" xr:uid="{FAA275B8-3D92-43E1-98A1-F4CC1BE164F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AF49D-DA46-4734-AA25-75F7FC605F8D}">
  <sheetPr codeName="Sheet8"/>
  <dimension ref="A1:C11"/>
  <sheetViews>
    <sheetView showGridLines="0" workbookViewId="0"/>
  </sheetViews>
  <sheetFormatPr defaultColWidth="9.08984375" defaultRowHeight="14.5" x14ac:dyDescent="0.35"/>
  <cols>
    <col min="1" max="1" width="47.453125" style="113" customWidth="1"/>
    <col min="2" max="16384" width="9.08984375" style="113"/>
  </cols>
  <sheetData>
    <row r="1" spans="1:3" x14ac:dyDescent="0.35">
      <c r="A1" s="121" t="s">
        <v>561</v>
      </c>
    </row>
    <row r="2" spans="1:3" ht="39.9" customHeight="1" x14ac:dyDescent="0.35">
      <c r="A2" s="313" t="s">
        <v>285</v>
      </c>
      <c r="B2" s="313"/>
      <c r="C2" s="313"/>
    </row>
    <row r="3" spans="1:3" x14ac:dyDescent="0.35">
      <c r="A3" s="317"/>
      <c r="B3" s="318" t="s">
        <v>1</v>
      </c>
      <c r="C3" s="327"/>
    </row>
    <row r="4" spans="1:3" x14ac:dyDescent="0.35">
      <c r="A4" s="317"/>
      <c r="B4" s="2" t="s">
        <v>234</v>
      </c>
      <c r="C4" s="2" t="s">
        <v>2</v>
      </c>
    </row>
    <row r="5" spans="1:3" ht="5.25" customHeight="1" x14ac:dyDescent="0.35">
      <c r="A5" s="4"/>
      <c r="B5" s="4"/>
      <c r="C5" s="5"/>
    </row>
    <row r="6" spans="1:3" x14ac:dyDescent="0.35">
      <c r="A6" s="7" t="s">
        <v>11</v>
      </c>
      <c r="B6" s="180">
        <v>272.5</v>
      </c>
      <c r="C6" s="61">
        <v>100</v>
      </c>
    </row>
    <row r="7" spans="1:3" x14ac:dyDescent="0.35">
      <c r="A7" s="54" t="s">
        <v>274</v>
      </c>
      <c r="B7" s="181">
        <v>195.3</v>
      </c>
      <c r="C7" s="68">
        <v>71.7</v>
      </c>
    </row>
    <row r="8" spans="1:3" x14ac:dyDescent="0.35">
      <c r="A8" s="54" t="s">
        <v>277</v>
      </c>
      <c r="B8" s="181">
        <v>50.9</v>
      </c>
      <c r="C8" s="68">
        <v>18.7</v>
      </c>
    </row>
    <row r="9" spans="1:3" ht="5.25" customHeight="1" thickBot="1" x14ac:dyDescent="0.4">
      <c r="A9" s="25"/>
      <c r="B9" s="26"/>
      <c r="C9" s="26"/>
    </row>
    <row r="10" spans="1:3" ht="15" thickTop="1" x14ac:dyDescent="0.35">
      <c r="A10" s="289" t="s">
        <v>269</v>
      </c>
    </row>
    <row r="11" spans="1:3" x14ac:dyDescent="0.35">
      <c r="A11" s="122"/>
      <c r="B11" s="60"/>
      <c r="C11" s="60"/>
    </row>
  </sheetData>
  <mergeCells count="3">
    <mergeCell ref="A2:C2"/>
    <mergeCell ref="A3:A4"/>
    <mergeCell ref="B3:C3"/>
  </mergeCells>
  <hyperlinks>
    <hyperlink ref="A1" location="'List of Tables'!A1" display="List of Tables" xr:uid="{DE53DB88-6240-4DCA-943A-759D1EDF4CE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7E441-F172-4478-AC00-B9B3A6470118}">
  <sheetPr codeName="Sheet9"/>
  <dimension ref="A1:C19"/>
  <sheetViews>
    <sheetView showGridLines="0" workbookViewId="0"/>
  </sheetViews>
  <sheetFormatPr defaultColWidth="9.08984375" defaultRowHeight="14.5" x14ac:dyDescent="0.35"/>
  <cols>
    <col min="1" max="1" width="53.90625" style="113" customWidth="1"/>
    <col min="2" max="16384" width="9.08984375" style="113"/>
  </cols>
  <sheetData>
    <row r="1" spans="1:3" x14ac:dyDescent="0.35">
      <c r="A1" s="121" t="s">
        <v>561</v>
      </c>
    </row>
    <row r="2" spans="1:3" ht="39.9" customHeight="1" x14ac:dyDescent="0.35">
      <c r="A2" s="313" t="s">
        <v>286</v>
      </c>
      <c r="B2" s="313"/>
      <c r="C2" s="313"/>
    </row>
    <row r="3" spans="1:3" x14ac:dyDescent="0.35">
      <c r="A3" s="317"/>
      <c r="B3" s="318" t="s">
        <v>1</v>
      </c>
      <c r="C3" s="327"/>
    </row>
    <row r="4" spans="1:3" x14ac:dyDescent="0.35">
      <c r="A4" s="317"/>
      <c r="B4" s="2" t="s">
        <v>234</v>
      </c>
      <c r="C4" s="2" t="s">
        <v>2</v>
      </c>
    </row>
    <row r="5" spans="1:3" ht="5.25" customHeight="1" x14ac:dyDescent="0.35">
      <c r="A5" s="4"/>
      <c r="B5" s="4"/>
      <c r="C5" s="5"/>
    </row>
    <row r="6" spans="1:3" x14ac:dyDescent="0.35">
      <c r="A6" s="24" t="s">
        <v>287</v>
      </c>
      <c r="B6" s="184">
        <v>143.1</v>
      </c>
      <c r="C6" s="185">
        <v>52.5</v>
      </c>
    </row>
    <row r="7" spans="1:3" x14ac:dyDescent="0.35">
      <c r="A7" s="24" t="s">
        <v>288</v>
      </c>
      <c r="B7" s="184">
        <v>25.3</v>
      </c>
      <c r="C7" s="185">
        <v>9.3000000000000007</v>
      </c>
    </row>
    <row r="8" spans="1:3" x14ac:dyDescent="0.35">
      <c r="A8" s="24" t="s">
        <v>289</v>
      </c>
      <c r="B8" s="184">
        <v>25.6</v>
      </c>
      <c r="C8" s="185">
        <v>9.4</v>
      </c>
    </row>
    <row r="9" spans="1:3" x14ac:dyDescent="0.35">
      <c r="A9" s="24" t="s">
        <v>290</v>
      </c>
      <c r="B9" s="184">
        <v>16</v>
      </c>
      <c r="C9" s="185">
        <v>5.9</v>
      </c>
    </row>
    <row r="10" spans="1:3" x14ac:dyDescent="0.35">
      <c r="A10" s="24" t="s">
        <v>291</v>
      </c>
      <c r="B10" s="184">
        <v>18.399999999999999</v>
      </c>
      <c r="C10" s="185">
        <v>6.7</v>
      </c>
    </row>
    <row r="11" spans="1:3" x14ac:dyDescent="0.35">
      <c r="A11" s="24" t="s">
        <v>292</v>
      </c>
      <c r="B11" s="184" t="s">
        <v>61</v>
      </c>
      <c r="C11" s="185" t="s">
        <v>64</v>
      </c>
    </row>
    <row r="12" spans="1:3" x14ac:dyDescent="0.35">
      <c r="A12" s="24" t="s">
        <v>293</v>
      </c>
      <c r="B12" s="184">
        <v>14.2</v>
      </c>
      <c r="C12" s="185">
        <v>5.2</v>
      </c>
    </row>
    <row r="13" spans="1:3" x14ac:dyDescent="0.35">
      <c r="A13" s="24" t="s">
        <v>294</v>
      </c>
      <c r="B13" s="184" t="s">
        <v>62</v>
      </c>
      <c r="C13" s="185" t="s">
        <v>65</v>
      </c>
    </row>
    <row r="14" spans="1:3" x14ac:dyDescent="0.35">
      <c r="A14" s="24" t="s">
        <v>295</v>
      </c>
      <c r="B14" s="184" t="s">
        <v>63</v>
      </c>
      <c r="C14" s="185" t="s">
        <v>66</v>
      </c>
    </row>
    <row r="15" spans="1:3" ht="5.25" customHeight="1" thickBot="1" x14ac:dyDescent="0.4">
      <c r="A15" s="25"/>
      <c r="B15" s="26"/>
      <c r="C15" s="26"/>
    </row>
    <row r="16" spans="1:3" ht="15" thickTop="1" x14ac:dyDescent="0.35">
      <c r="A16" s="289" t="s">
        <v>269</v>
      </c>
    </row>
    <row r="17" spans="1:3" x14ac:dyDescent="0.35">
      <c r="A17" s="122"/>
      <c r="B17" s="60"/>
      <c r="C17" s="60"/>
    </row>
    <row r="18" spans="1:3" x14ac:dyDescent="0.35">
      <c r="A18" s="28"/>
      <c r="B18" s="29"/>
      <c r="C18" s="29"/>
    </row>
    <row r="19" spans="1:3" x14ac:dyDescent="0.35">
      <c r="A19" s="4"/>
      <c r="B19" s="4"/>
      <c r="C19" s="4"/>
    </row>
  </sheetData>
  <mergeCells count="3">
    <mergeCell ref="A2:C2"/>
    <mergeCell ref="A3:A4"/>
    <mergeCell ref="B3:C3"/>
  </mergeCells>
  <hyperlinks>
    <hyperlink ref="A1" location="'List of Tables'!A1" display="List of Tables" xr:uid="{9EB4084E-A58D-4787-B67C-9A1CC70A923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1</vt:i4>
      </vt:variant>
    </vt:vector>
  </HeadingPairs>
  <TitlesOfParts>
    <vt:vector size="47" baseType="lpstr">
      <vt:lpstr>List of Tables</vt:lpstr>
      <vt:lpstr>Notes</vt:lpstr>
      <vt:lpstr>Methodological Note</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Table 31</vt:lpstr>
      <vt:lpstr>Table 32</vt:lpstr>
      <vt:lpstr>Table 33</vt:lpstr>
      <vt:lpstr>Table 34</vt:lpstr>
      <vt:lpstr>Table 35</vt:lpstr>
      <vt:lpstr>Table 36</vt:lpstr>
      <vt:lpstr>Table 37</vt:lpstr>
      <vt:lpstr>Table 38</vt:lpstr>
      <vt:lpstr>Table 39</vt:lpstr>
      <vt:lpstr>Table 40</vt:lpstr>
      <vt:lpstr>Table 41</vt:lpstr>
      <vt:lpstr>Table 42</vt:lpstr>
      <vt:lpstr>Table 43</vt:lpstr>
      <vt:lpstr>'Methodological Note'!_ftnref1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Leda Barbio</dc:creator>
  <cp:lastModifiedBy>Cátia Nunes</cp:lastModifiedBy>
  <dcterms:created xsi:type="dcterms:W3CDTF">2023-12-19T17:41:40Z</dcterms:created>
  <dcterms:modified xsi:type="dcterms:W3CDTF">2024-06-21T13:53:55Z</dcterms:modified>
</cp:coreProperties>
</file>